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7 230 'b' Series Fosterville JN1630\DataPacks\R2\"/>
    </mc:Choice>
  </mc:AlternateContent>
  <xr:revisionPtr revIDLastSave="0" documentId="13_ncr:1_{1BB03D14-EEB0-44C3-96CF-0D8742CDBDDC}" xr6:coauthVersionLast="47" xr6:coauthVersionMax="47" xr10:uidLastSave="{00000000-0000-0000-0000-000000000000}"/>
  <bookViews>
    <workbookView xWindow="-120" yWindow="-120" windowWidth="29040" windowHeight="15720" tabRatio="954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4" i="47895"/>
  <c r="J8" i="47895"/>
  <c r="J12" i="47895"/>
  <c r="J16" i="47895"/>
  <c r="J20" i="47895"/>
  <c r="J9" i="47895"/>
  <c r="J13" i="47895"/>
  <c r="J21" i="47895"/>
  <c r="J5" i="47895"/>
  <c r="J17" i="47895"/>
  <c r="J3" i="47895"/>
  <c r="J6" i="47895"/>
  <c r="J10" i="47895"/>
  <c r="J14" i="47895"/>
  <c r="J18" i="47895"/>
  <c r="J22" i="47895"/>
  <c r="J7" i="47895"/>
  <c r="J11" i="47895"/>
  <c r="J15" i="47895"/>
  <c r="J19" i="47895"/>
  <c r="J23" i="47895" l="1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FC239BE-2618-46C9-940F-98263FFD4E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A045CB63-C113-44A6-A530-43CC9C4E50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7A7E8223-BBF0-47BE-8BC3-D528ADA170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5FC031B-31EC-4953-8BC3-02F61F972E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A19BB8C-F5C3-4422-8F36-A117EF8769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C07BF958-97A0-435E-9792-80B9BD1ED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C42ADAE7-1DF2-4348-983F-75D5B8AEEC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6CA4C69-FDF5-476E-9F90-7F72439A17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274F990-C407-4354-91E9-54F6746482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BECD565-814A-4878-8D37-E8E006E9E4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FAB857AA-3585-498D-8A35-B5A9FF8EAE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E949BA5-EEAA-4DFF-9B88-7F78B38296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0182659-10B7-486B-8E09-C748B81073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D197102-C526-4CE0-827E-4CD3F27D12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E762E088-6F87-43E4-9BD1-9502C81F34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B51A9B91-28B2-4FFC-958C-53403AD861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B086910D-E445-4E07-A39E-5B4FDB3F8E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9069468C-60DA-4CD7-861A-8C3D76EC70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321CF716-6001-4D94-84CD-0CF1871CA7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1F581F7-9D4E-47F9-A408-26F401B4D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D951432-DB82-4738-8BB3-B7C89B2DD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82310CE8-5415-4665-9350-1B79594EC5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A71526D-347B-4D37-B55F-BDEEC24F8B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536CC51D-28D8-4209-9CEC-DA2BB070E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56BA5C17-AF6B-4060-9904-5DF619AEF7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8E6E65C5-B07C-49D9-9473-80AA800FD1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2FBB854E-CAA5-4B9C-88C9-5D146660DC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617DCA98-1398-4865-9872-531B61535F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6F4FED47-6FE7-45BD-945D-C3243059B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A934E0E-B51A-4E49-9DC5-84F9A6820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14DB5B0-A54E-4C31-B7FC-9AED8E4628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E1610F9F-F7B6-4123-9AA1-2972061A72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C44251D3-D6FF-4265-B3C8-2A6F054DF8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6C358A9-F055-4DA6-BC31-E9B8BD54F1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9FD348C-BDF4-438A-8810-9F3E78984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81AF4A01-E436-4EE1-8021-897384226B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1CB1976C-7095-48AF-ACFE-861A0481B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98418AC-3864-4651-9328-27DDFA87F4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32556BC-D453-4BB9-849F-1D6D347DDB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FDC9322F-3CB8-43F5-9890-4E234A437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A8B1BFBB-05FF-4916-9D6E-14430DF5C3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27158890-09C2-420F-B23F-0FC930305D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D86B9F1A-8E2A-4A72-883C-A6589758CD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14DDEDEA-4FAA-4396-AF2D-4B1373AB67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8CB2A2BF-9158-4D87-95FA-CB1086AF1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D2A65C7-2050-4C30-8DF9-1F46B38B0E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17A4C9A9-7A83-4D8A-AA75-2534D652F5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48792FB5-55EB-4A9B-9743-7FD4E118F9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F680EC2A-FCFF-46EA-9039-7D65D77BD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6A65122B-A22E-4E83-BF92-E912150DF3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C2AC8EDB-663E-4456-B54E-5A956FCE66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ABBFCAB3-710C-4398-A583-29A4EA0590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F9AFE24E-E9C8-41EA-891E-C967F2D0DC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9F7D135D-3935-407F-9551-9BB166D8F7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EBFFC82-3A5E-4E9E-A035-AA87F8DB27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36B08E5-0095-4AF7-ABC0-A3AF81842D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EA98CAD4-7CC7-4612-8BD5-4EEDF29455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13BCC8F-5501-41B9-A462-C4189679C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618B754-781D-45D2-9537-6FBA87062F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A4C8BDE3-E9E1-41BD-90EC-31B1BDE862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19A197B6-BADC-44D0-8D2A-652AD6477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F8916A93-C528-4C9B-BEDC-1E5F66A8CB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4FF9885-5DE4-4146-80DA-53AB8311E0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D67F7968-E107-4ADA-8244-FB33A942A6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84FBAE60-E6EC-4678-B223-BDF2A9AF4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D0655884-4B1C-498E-BDF8-1DA980A70F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57549378-CBEF-4A4A-A6E7-0A74D54B5C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C4D10448-F02B-491A-9A7E-5DCD4CE70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031586E8-CA1C-43C7-8E08-03111A0B9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D5959DF6-9A6E-4290-BCEE-1E7D85D9CF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0FD281BD-2BF9-40AC-8677-B6988D2117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8B7010CD-4592-4418-B4CB-65F9D5A133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9520F4E4-F430-45B2-AFAB-092307B1F9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DB30A166-C6EB-435D-A481-B16A47A1F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EA674D2A-8056-4107-8C27-DA5315EEC4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7E74145E-9E14-4017-98B8-273A1D959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EB54F979-9AD7-4FEF-BE42-CAE3711906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89B693C5-BF73-4BB8-923E-BD00DD9E58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302187A7-0E45-4583-A374-82D8E6F786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8530E31D-8D27-4968-832C-C89CF6E4FC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1BF73188-1987-44DA-BD15-18ED79F91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593FD6C8-555E-4B3A-9702-8DB10D0D0A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6B73A6F7-A5E9-4BF2-B776-7982302F08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7292C331-8764-4912-B6C5-F3D1E10BFC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EDDDB465-F406-41E6-A619-639B41D601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F2D2EF2C-CE8B-4A68-BF1D-D07DEF092D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CB95D0F3-2DD0-44DE-B6E1-E63CAF8352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4F2FE36F-0F01-4BA9-AD3F-BDA515B84F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4300FAF8-E3FB-44DE-A04D-49A24332ED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96C5BE0-696F-46B4-9576-48E31786C1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E5F57C5B-6ED1-4ABD-BA6E-CD4B1E1776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A1D667E2-60EA-40D3-AF95-7137620F63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43B5F413-D59A-41F2-B20B-ECE0AEFB2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372B40A1-24EB-4DCF-8417-C4D6D93AC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E2DDA711-101E-46C2-A4B5-9B27BDD3C0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EE8A97BC-A0BB-4760-B4FA-0BE62B043D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556C2923-1A29-4096-946E-DFF9CD102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52CB91F7-F241-4A2D-BAE2-BBAF739F25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7447849D-D109-4687-ADFB-296AE313DB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62E82D33-9A3B-4537-9A7A-CBBF10D16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DBC0675E-3FA3-41F9-825D-00A5D2C51C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C3A1FFE5-B1F1-4E04-B7E4-FED321B01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73B942DE-B104-431C-859B-9BFC6EB97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F703FCD7-A4B5-4950-922B-D1F31C06FE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531915B9-FCDC-4A68-A0B0-5CAE3D81C1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2A113739-9998-4BA7-80FA-0F4642543A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34383EE8-4D2E-48F8-8D2F-3DF78429FD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1FB79539-327B-4D57-B9BA-5EFBAA84D1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423B3275-5104-47AF-8D9A-CDEEA6344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22D95B6D-CC19-467D-A39C-5E6E2A75B5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77211140-ADD9-485D-8884-CD259B27C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7EF665B3-0FBD-4B1C-BEF0-10CD88EC78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DFE8FC72-CCC2-4254-9E6C-D875520D47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71F059B0-3336-4662-A056-28666D13D5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D58327FB-030E-4620-A5C1-D78C45FFB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D8BB807C-36D7-4AA9-8498-3309FBDBB3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4FCDE849-79B2-44D7-A449-E4EB2EF999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C0641321-83F3-44BE-AA84-3F06663A57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1EB47A9C-9229-48E3-9F73-D284EF60F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44E298B5-6FA9-489B-BB9A-2087E072AD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6" authorId="0" shapeId="0" xr:uid="{E2DB4AB5-D4CC-4E87-A4A2-365E5F8D2A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5" authorId="0" shapeId="0" xr:uid="{69172A6D-7E4E-484B-B456-6F80D59043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3" authorId="0" shapeId="0" xr:uid="{9E3AE8DD-5CE9-4E34-87B8-96B47695E9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1" authorId="0" shapeId="0" xr:uid="{A0703BDE-9EED-49A0-A083-DE5CD62744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9" authorId="0" shapeId="0" xr:uid="{0D4436DC-FD18-48D7-8410-670E44B7E9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5B2AB18-6C64-4B46-88C9-AA50A8C5D4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72AAB51-385F-4279-88E7-6949A2BB6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A066865-8437-46C9-B8F8-FB84CDFDB6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727BF8E5-370D-4A33-A5D5-3580B2988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35B010FA-9775-4004-AC14-F295CC675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5298ECF-1322-4783-AC2C-1858E60EB0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DBD74D53-B618-4678-B5A9-84ECE8D21F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3F9A6E14-E43F-4A99-8398-D5B01F113F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3A25F7EE-6FD9-4B4E-8DA7-F139D7C22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87629744-665D-4043-AF3B-7CDA997549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BF6BA14B-3C48-4896-B9C9-BAD854EB47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C9ACEC0A-C7DE-466C-B706-66C0F8351E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39C89711-D1EF-4ED7-8D05-BF1BF2B1B9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1091BAA2-E71D-428B-A9B2-1303BEE6D0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114BC477-E953-41E7-930B-95A56633D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A9F6D90A-1F0F-4B33-9FAE-781DFF5CEA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4CE6139B-57F0-4937-86D4-F807D9D5EB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C2E60B1A-DA3C-4053-97C9-12CC9E1327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0E7CED0A-A95D-4178-B5A9-79EB20230C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E04F3768-36C6-47C1-BB13-5EF41F7232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5C318E22-5372-4095-83A4-95FCF618F8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327A553A-8BF9-4782-BB60-7B5DC57F17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FC5B9C6E-AC62-4DF8-BA7A-D43BE69F92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517BBB86-39DA-4848-AA3A-CD2E0B17F9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77AF941E-BDF1-4C88-8C42-4993240474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DF329E67-65A8-452A-A340-4570CE2DC3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01D77877-7DA8-4344-AF60-771E264145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F0D18E56-917B-4538-9774-EFE22BBC4B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5A2D3750-0B3D-4B08-BB55-0337FD367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24010FEF-E424-4287-A982-35573509BC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92C31101-B81B-4498-8C7C-A23883341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0D040B4F-CAC5-49B5-8657-EDD4F01557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37A8D88F-879E-4381-899E-FB0D6B2CB4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CD4E7615-54C3-4059-8718-C9DCAE49D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B04FA538-B9F3-4E98-9A94-8C5BD7B419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DC5BA53B-CDB6-4572-862B-CE6CCFFBE1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C55BC117-2817-408B-A1AE-C0F65C7B26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F799E585-5284-4E2D-B4C1-38C2A77390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417FB77A-2B82-4A48-A4FF-DE5F78F74A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0CCCCB99-A8DB-4286-BC27-4D658A7475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38E11C89-FD6A-4596-9885-FF76C03B34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97D3E10F-AA90-4B9D-854E-E9DC5D1824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78FDC3BB-03F6-46D7-B89B-D8FE598DD9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6C420F3E-85C6-4775-BA04-04A74F2005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FD966744-4316-4BEB-8B7D-45B028D4DD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B2B84257-F798-4602-99F9-0FA0C13C7B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E509B508-817C-42FC-B8ED-9BDB4E4A94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EAF3B20C-D055-4BD1-B1E6-C7F448255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F9DFF70A-CD21-4999-9AD8-BCE2DD48F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BA47C685-E491-45F6-BA0F-CE2C97F9FE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A4444642-DBD5-4F64-A492-3C5FB5EF17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D53A607B-F45A-4B07-83B4-CFD7787216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1F2DAD27-723D-486B-89D4-4E5A005136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E6892D4A-7B9D-46D5-826A-EA9CF1CC3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6ECE8B63-44EA-49EE-9DAF-F5F49FB231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BDE0A4CA-F11F-4655-90E4-A6F3EC376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95FE1AB0-D250-482F-AE89-3A02CC1E41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856C5E8C-3F6D-4E12-ACD3-2343C354C6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BB532422-B120-4417-852C-604EFE698E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C4BA971C-3E80-467F-A5BC-5801E37564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288A60C3-9A27-4286-A3C4-A3A5CE7FA3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74EEA652-01BD-4A97-8F05-B46A3A8F3D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F2F1975E-D74C-491A-9F5B-5A5BA4B38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2" authorId="0" shapeId="0" xr:uid="{255CD98D-4BDD-42E4-8AE0-DC0E94F1F8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1" authorId="0" shapeId="0" xr:uid="{7DC35365-D9E7-476A-9AAF-1083C0748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0" authorId="0" shapeId="0" xr:uid="{0D8C34C6-C85B-4391-B19A-1E6B1C9DA3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8" authorId="0" shapeId="0" xr:uid="{C276F9B7-5C9D-40C2-B03D-E39185A181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6" authorId="0" shapeId="0" xr:uid="{982A0189-794D-44EC-B85F-6884E55688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F24D09B-9CDE-4B1F-A995-9E561EFB4B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B973251-B7AD-41A3-87C5-E82BE56FA7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AEAA5A7C-17DC-40E4-A672-BF20B0062F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7101AEB1-9D7B-46C5-B074-B21BD1854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1E00F478-6EA5-4DDF-B134-C58E0EFDB2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334DCF2E-43D3-4DDA-9C66-03960D2E1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A3A710D-A747-434F-B56B-22693E4BB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254EE650-CC7D-4812-9C28-F37C93B5D6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8F8A1D0-846B-4EF6-BD3D-0A15349E31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E0BFA736-777D-4422-BB09-F34C09051A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5D5B92E-9D5D-40B3-9619-BA8EBA2BB6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55DC113-F75E-4740-9ED6-330ACAAD08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3841711-3E27-44FC-AD55-A1D59350A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 xr:uid="{9B5F819F-8177-465C-8F37-BF94A875D7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<sst xmlns="http://schemas.openxmlformats.org/spreadsheetml/2006/main" count="13701" uniqueCount="695">
  <si>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</si>
  <si>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</si>
  <si>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</si>
  <si>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</si>
  <si>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</si>
  <si>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</si>
  <si>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</si>
  <si>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</si>
  <si>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</si>
  <si>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</si>
  <si>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</si>
  <si>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</si>
  <si>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</si>
  <si>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</si>
  <si>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</si>
  <si>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</si>
  <si>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</si>
  <si>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</si>
  <si>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</si>
  <si>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</si>
  <si>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</si>
  <si>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</si>
  <si>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</si>
  <si>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</si>
  <si>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</si>
  <si>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</si>
  <si>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</si>
  <si>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</si>
  <si>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</si>
  <si>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</si>
  <si>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</si>
  <si>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</si>
  <si>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</si>
  <si>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</si>
  <si>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</si>
  <si>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</si>
  <si>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</si>
  <si>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</si>
  <si>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</si>
  <si>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</si>
  <si>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</si>
  <si>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</si>
  <si>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</si>
  <si>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</si>
  <si>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</si>
  <si>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</si>
  <si>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</si>
  <si>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</si>
  <si>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</si>
  <si>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</si>
  <si>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</si>
  <si>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</si>
  <si>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</si>
  <si>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</si>
  <si>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</si>
  <si>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</si>
  <si>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</si>
  <si>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</si>
  <si>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</si>
  <si>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</si>
  <si>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</si>
  <si>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</si>
  <si>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</si>
  <si>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</si>
  <si>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</si>
  <si>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</si>
  <si>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</si>
  <si>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</si>
  <si>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</si>
  <si>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</si>
  <si>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</si>
  <si>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</si>
  <si>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</si>
  <si>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</si>
  <si>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</si>
  <si>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</si>
  <si>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</si>
  <si>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</si>
  <si>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</si>
  <si>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</si>
  <si>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</si>
  <si>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</si>
  <si>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</si>
  <si>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</si>
  <si>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</si>
  <si>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</si>
  <si>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</si>
  <si>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</si>
  <si>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</si>
  <si>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</si>
  <si>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</si>
  <si>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</si>
  <si>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</si>
  <si>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</si>
  <si>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</si>
  <si>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</si>
  <si>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</si>
  <si>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</si>
  <si>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</si>
  <si>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</si>
  <si>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</si>
  <si>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</si>
  <si>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</si>
  <si>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</si>
  <si>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</si>
  <si>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</si>
  <si>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</si>
  <si>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</si>
  <si>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</si>
  <si>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</si>
  <si>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</si>
  <si>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</si>
  <si>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</si>
  <si>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</si>
  <si>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</si>
  <si>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</si>
  <si>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</si>
  <si>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</si>
  <si>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</si>
  <si>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</si>
  <si>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</si>
  <si>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</si>
  <si>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</si>
  <si>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</si>
  <si>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</si>
  <si>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</si>
  <si>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</si>
  <si>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</si>
  <si>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</si>
  <si>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</si>
  <si>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</si>
  <si>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</si>
  <si>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</si>
  <si>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</si>
  <si>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</si>
  <si>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</si>
  <si>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</si>
  <si>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</si>
  <si>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</si>
  <si>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</si>
  <si>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</si>
  <si>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</si>
  <si>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</si>
  <si>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</si>
  <si>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</si>
  <si>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</si>
  <si>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</si>
  <si>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</si>
  <si>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</si>
  <si>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</si>
  <si>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</si>
  <si>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</si>
  <si>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</si>
  <si>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</si>
  <si>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</si>
  <si>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</si>
  <si>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</si>
  <si>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</si>
  <si>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</si>
  <si>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</si>
  <si>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</si>
  <si>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</si>
  <si>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</si>
  <si>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</si>
  <si>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</si>
  <si>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</si>
  <si>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</si>
  <si>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</si>
  <si>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</si>
  <si>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</si>
  <si>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</si>
  <si>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</si>
  <si>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</si>
  <si>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</si>
  <si>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</si>
  <si>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</si>
  <si>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</si>
  <si>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</si>
  <si>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</si>
  <si>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</si>
  <si>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</si>
  <si>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</si>
  <si>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</si>
  <si>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</si>
  <si>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</si>
  <si>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</si>
  <si>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</si>
  <si>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</si>
  <si>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</si>
  <si>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</si>
  <si>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</si>
  <si>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</si>
  <si>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</si>
  <si>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</si>
  <si>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</si>
  <si>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</si>
  <si>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</si>
  <si>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</si>
  <si>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</si>
  <si>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</si>
  <si>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</si>
  <si>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</si>
  <si>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</si>
  <si>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</si>
  <si>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</si>
  <si>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</si>
  <si>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</si>
  <si>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</si>
  <si>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Rh</t>
  </si>
  <si>
    <t>Ir</t>
  </si>
  <si>
    <t>Aqua Regia Digestion</t>
  </si>
  <si>
    <t>&lt; 0.0016</t>
  </si>
  <si>
    <t>&lt; 0.0065</t>
  </si>
  <si>
    <t>Laser Ablation ICP-MS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</si>
  <si>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</si>
  <si>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</si>
  <si>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</si>
  <si>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</si>
  <si>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</si>
  <si>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</si>
  <si>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</si>
  <si>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</si>
  <si>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</si>
  <si>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Cu, ppm</t>
  </si>
  <si>
    <t>Er, ppm</t>
  </si>
  <si>
    <t>Re, ppm</t>
  </si>
  <si>
    <t>S, wt.%</t>
  </si>
  <si>
    <t>Sb, ppm</t>
  </si>
  <si>
    <t>W, ppm</t>
  </si>
  <si>
    <t>Cd, ppm</t>
  </si>
  <si>
    <t>Ge, ppm</t>
  </si>
  <si>
    <t>Lab</t>
  </si>
  <si>
    <t>No</t>
  </si>
  <si>
    <t>2.00</t>
  </si>
  <si>
    <t>1.01</t>
  </si>
  <si>
    <t>1.02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</si>
  <si>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</si>
  <si>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</si>
  <si>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</si>
  <si>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</si>
  <si>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</si>
  <si>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</si>
  <si>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</si>
  <si>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</si>
  <si>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</si>
  <si>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</si>
  <si>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</si>
  <si>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</si>
  <si>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</si>
  <si>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</si>
  <si>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</si>
  <si>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</si>
  <si>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</si>
  <si>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</si>
  <si>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</si>
  <si>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</si>
  <si>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</si>
  <si>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</si>
  <si>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</si>
  <si>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</si>
  <si>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</si>
  <si>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</si>
  <si>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1.33</t>
  </si>
  <si>
    <t>1.34</t>
  </si>
  <si>
    <t>FA*OES</t>
  </si>
  <si>
    <t>FA*AAS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</si>
  <si>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</si>
  <si>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</si>
  <si>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</si>
  <si>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</si>
  <si>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</si>
  <si>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</si>
  <si>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</si>
  <si>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</si>
  <si>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</si>
  <si>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</si>
  <si>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</si>
  <si>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</si>
  <si>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1.28</t>
  </si>
  <si>
    <t>1.32</t>
  </si>
  <si>
    <t>AR*MS</t>
  </si>
  <si>
    <t>AR*AAS</t>
  </si>
  <si>
    <t>AR*OES/MS</t>
  </si>
  <si>
    <t>AR*OES</t>
  </si>
  <si>
    <t>10g</t>
  </si>
  <si>
    <t>20g</t>
  </si>
  <si>
    <t>&gt; 0.5</t>
  </si>
  <si>
    <t>CNL*MS</t>
  </si>
  <si>
    <t>CNL*AAS</t>
  </si>
  <si>
    <t>CNL*OES/AAS</t>
  </si>
  <si>
    <t>CNL*OES</t>
  </si>
  <si>
    <t>200g</t>
  </si>
  <si>
    <t>05g</t>
  </si>
  <si>
    <t>Results from laboratory 1.10 were removed due to their 0.1 ppm reading resolution.</t>
  </si>
  <si>
    <t>5.01</t>
  </si>
  <si>
    <t>5.02</t>
  </si>
  <si>
    <t>5.03</t>
  </si>
  <si>
    <t>5.04</t>
  </si>
  <si>
    <t>Raw*PA</t>
  </si>
  <si>
    <t>4A*MS</t>
  </si>
  <si>
    <t>4A*OES/MS</t>
  </si>
  <si>
    <t>&lt; 0.5</t>
  </si>
  <si>
    <t>&lt; 0.02</t>
  </si>
  <si>
    <t>Results from laboratories 1.08, 1.10 and 1.11 were removed due to their 0.1 ppm reading resolution.</t>
  </si>
  <si>
    <t>1.31</t>
  </si>
  <si>
    <t>Results from laboratories 1.11, 1.16 and 1.28 were removed due to their 1 ppm reading resolution.</t>
  </si>
  <si>
    <t>Results from laboratories 1.05, 1.11 and 1.19 were removed due to their 0.1 ppm reading resolution.</t>
  </si>
  <si>
    <t>&lt; 0.3</t>
  </si>
  <si>
    <t>Results from laboratories 1.05, 1.06, 1.09, 1.10 and 1.31 were removed due to their 1 ppm reading resolution.</t>
  </si>
  <si>
    <t>Results from laboratory 1.21 were removed due to their 1 ppm reading resolution.</t>
  </si>
  <si>
    <t>Results from laboratories 1.16 and 1.28 were removed due to their 0.1 ppm reading resolution.</t>
  </si>
  <si>
    <t>&lt; 0.05</t>
  </si>
  <si>
    <t>Results from laboratories 1.06, 1.16 and 1.28 were removed due to their 0.1 ppm reading resolution.</t>
  </si>
  <si>
    <t>Results from laboratory 1.05 were removed due to their 10 ppm reading resolution.</t>
  </si>
  <si>
    <t>Results from laboratory 1.05 were removed due to their 0.1 ppm reading resolution.</t>
  </si>
  <si>
    <t>Results from laboratory 1.09 were removed due to their 1 ppm reading resolution.</t>
  </si>
  <si>
    <t>&lt; 0.005</t>
  </si>
  <si>
    <t>&lt; 0.0044</t>
  </si>
  <si>
    <t>&lt; 0.0028</t>
  </si>
  <si>
    <t>Results from laboratory 1.06 were removed due to their 1 ppm reading resolution.</t>
  </si>
  <si>
    <t>Results from laboratories 1.06, 1.11, 1.16 and 1.28 were removed due to their 0.1 ppm reading resolution.</t>
  </si>
  <si>
    <t>&lt; 0.03</t>
  </si>
  <si>
    <t>Results from laboratories 1.05 and 1.11 were removed due to their 0.1 ppm reading resolution.</t>
  </si>
  <si>
    <t>Results from laboratories 1.06 and 1.28 were removed due to their 0.1 ppm reading resolution.</t>
  </si>
  <si>
    <t>0.5g</t>
  </si>
  <si>
    <t>01g</t>
  </si>
  <si>
    <t>0.2g</t>
  </si>
  <si>
    <t>0.25g</t>
  </si>
  <si>
    <t>Results from laboratories 1.11 and 1.19 were removed due to their 0.1 ppm reading resolution.</t>
  </si>
  <si>
    <t>&lt; 20</t>
  </si>
  <si>
    <t>Results from laboratories 1.06, 1.08, 1.19 and 1.21 were removed due to their 0.1 ppm reading resolution._x000D_
Results from laboratory 1.11 were removed due to their 1 ppm reading resolution.</t>
  </si>
  <si>
    <t>Results from laboratory 1.11 were removed due to their 0.1 ppm reading resolution._x000D_
Results from laboratory 1.19 were removed due to their 1 ppm reading resolution.</t>
  </si>
  <si>
    <t>Results from laboratories 1.11 and 1.25 were removed due to their 0.1 ppm reading resolution.</t>
  </si>
  <si>
    <t>Results from laboratory 1.19 were removed due to their 1 ppm reading resolution.</t>
  </si>
  <si>
    <t>Results from laboratory 1.11 were removed due to their 1 ppm reading resolution.</t>
  </si>
  <si>
    <t>Results from laboratories 1.11 and 1.21 were removed due to their 0.1 ppm reading resolution.</t>
  </si>
  <si>
    <t>&lt; 0.0018</t>
  </si>
  <si>
    <t>&lt; 0.0019</t>
  </si>
  <si>
    <t>Results from laboratories 1.19 and 1.31 were removed due to their 1 ppm reading resolution.</t>
  </si>
  <si>
    <t>&lt; 0.0009</t>
  </si>
  <si>
    <t>&lt; 0.0047</t>
  </si>
  <si>
    <t>Results from laboratories 1.08, 1.10 and 1.19 were removed due to their 1 ppm reading resolution.</t>
  </si>
  <si>
    <t>Results from laboratories 1.06, 1.08, 1.10 and 1.11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</si>
  <si>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</si>
  <si>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</si>
  <si>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</si>
  <si>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</si>
  <si>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</si>
  <si>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</si>
  <si>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</si>
  <si>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</si>
  <si>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</si>
  <si>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Inspectorate</t>
  </si>
  <si>
    <t>Gandhidham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</si>
  <si>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</si>
  <si>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</si>
  <si>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</si>
  <si>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</si>
  <si>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</si>
  <si>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</si>
  <si>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</si>
  <si>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</si>
  <si>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</si>
  <si>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</si>
  <si>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</si>
  <si>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</si>
  <si>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</si>
  <si>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</si>
  <si>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</si>
  <si>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</si>
  <si>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</si>
  <si>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</si>
  <si>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</si>
  <si>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</si>
  <si>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</si>
  <si>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</si>
  <si>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</si>
  <si>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</si>
  <si>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</si>
  <si>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</si>
  <si>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</si>
  <si>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</si>
  <si>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</si>
  <si>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</si>
  <si>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</si>
  <si>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</si>
  <si>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Carsurin, Cikarang, West Java, Indonesia</t>
  </si>
  <si>
    <t>Gekko Assay Labs, Ballarat, VIC, Australia</t>
  </si>
  <si>
    <t>Inspectorate (BV), Lima, Peru</t>
  </si>
  <si>
    <t>Inspectorate Griffith India, Gandhidham, Gujarat, India</t>
  </si>
  <si>
    <t>Intertek Tarkwa, Tarkwa, Ghana</t>
  </si>
  <si>
    <t>Intertek Testing Services Philippines, Cupang, Muntinlupa, Philippines</t>
  </si>
  <si>
    <t>MinAnalytical Services, Perth, WA, Australia</t>
  </si>
  <si>
    <t>MSALABS, Vancouver, BC, Canada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</si>
  <si>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</si>
  <si>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</si>
  <si>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</si>
  <si>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</si>
  <si>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</si>
  <si>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</si>
  <si>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</si>
  <si>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</si>
  <si>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</si>
  <si>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</si>
  <si>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</si>
  <si>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</si>
  <si>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</si>
  <si>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</si>
  <si>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</si>
  <si>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</si>
  <si>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</si>
  <si>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</si>
  <si>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</si>
  <si>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</si>
  <si>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</si>
  <si>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</si>
  <si>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</si>
  <si>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</si>
  <si>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</si>
  <si>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</si>
  <si>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</si>
  <si>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</si>
  <si>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</si>
  <si>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</si>
  <si>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</si>
  <si>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</si>
  <si>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</si>
  <si>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</si>
  <si>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</si>
  <si>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</si>
  <si>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</si>
  <si>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</si>
  <si>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</si>
  <si>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</si>
  <si>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</si>
  <si>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</si>
  <si>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</si>
  <si>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</si>
  <si>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</si>
  <si>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</si>
  <si>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</si>
  <si>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</si>
  <si>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</si>
  <si>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</si>
  <si>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</si>
  <si>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</si>
  <si>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</si>
  <si>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</si>
  <si>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</si>
  <si>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</si>
  <si>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</si>
  <si>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</si>
  <si>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</si>
  <si>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</si>
  <si>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</si>
  <si>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</si>
  <si>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</si>
  <si>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</si>
  <si>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</si>
  <si>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</si>
  <si>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</si>
  <si>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</si>
  <si>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</si>
  <si>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</si>
  <si>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</si>
  <si>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</si>
  <si>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</si>
  <si>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</si>
  <si>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</si>
  <si>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</si>
  <si>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</si>
  <si>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</si>
  <si>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</si>
  <si>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Cd, Cadmium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</si>
  <si>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</si>
  <si>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</si>
  <si>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235b (Certified Value 1.63 ppm)</t>
  </si>
  <si>
    <t>Analytical results for Pd in OREAS 235b (Indicative Value 0.719 ppb)</t>
  </si>
  <si>
    <t>Analytical results for Pt in OREAS 235b (Indicative Value 0.522 ppb)</t>
  </si>
  <si>
    <t>Analytical results for Au in OREAS 235b (Certified Value 1.6 ppm)</t>
  </si>
  <si>
    <t>Analytical results for Au in OREAS 235b (Certified Value 1.43 ppm)</t>
  </si>
  <si>
    <t>Analytical results for Au in OREAS 235b (Certified Value 1.68 ppm)</t>
  </si>
  <si>
    <t>Analytical results for Ag in OREAS 235b (Certified Value 0.135 ppm)</t>
  </si>
  <si>
    <t>Analytical results for Al in OREAS 235b (Certified Value 7.57 wt.%)</t>
  </si>
  <si>
    <t>Analytical results for As in OREAS 235b (Certified Value 353 ppm)</t>
  </si>
  <si>
    <t>Analytical results for Au in OREAS 235b (Indicative Value 1.71 ppm)</t>
  </si>
  <si>
    <t>Analytical results for B in OREAS 235b (Indicative Value 30.6 ppm)</t>
  </si>
  <si>
    <t>Analytical results for Ba in OREAS 235b (Certified Value 691 ppm)</t>
  </si>
  <si>
    <t>Analytical results for Be in OREAS 235b (Certified Value 2.54 ppm)</t>
  </si>
  <si>
    <t>Analytical results for Bi in OREAS 235b (Certified Value 0.34 ppm)</t>
  </si>
  <si>
    <t>Analytical results for Ca in OREAS 235b (Certified Value 0.86 wt.%)</t>
  </si>
  <si>
    <t>Analytical results for Cd in OREAS 235b (Indicative Value 0.088 ppm)</t>
  </si>
  <si>
    <t>Analytical results for Ce in OREAS 235b (Certified Value 83 ppm)</t>
  </si>
  <si>
    <t>Analytical results for Co in OREAS 235b (Certified Value 17.8 ppm)</t>
  </si>
  <si>
    <t>Analytical results for Cr in OREAS 235b (Certified Value 128 ppm)</t>
  </si>
  <si>
    <t>Analytical results for Cs in OREAS 235b (Certified Value 9.98 ppm)</t>
  </si>
  <si>
    <t>Analytical results for Cu in OREAS 235b (Certified Value 29.3 ppm)</t>
  </si>
  <si>
    <t>Analytical results for Dy in OREAS 235b (Certified Value 3.69 ppm)</t>
  </si>
  <si>
    <t>Analytical results for Er in OREAS 235b (Certified Value 2.05 ppm)</t>
  </si>
  <si>
    <t>Analytical results for Eu in OREAS 235b (Certified Value 1.29 ppm)</t>
  </si>
  <si>
    <t>Analytical results for Fe in OREAS 235b (Certified Value 4.15 wt.%)</t>
  </si>
  <si>
    <t>Analytical results for Ga in OREAS 235b (Certified Value 19.9 ppm)</t>
  </si>
  <si>
    <t>Analytical results for Gd in OREAS 235b (Certified Value 5.23 ppm)</t>
  </si>
  <si>
    <t>Analytical results for Ge in OREAS 235b (Indicative Value 0.21 ppm)</t>
  </si>
  <si>
    <t>Analytical results for Hf in OREAS 235b (Certified Value 3.92 ppm)</t>
  </si>
  <si>
    <t>Analytical results for Hg in OREAS 235b (Indicative Value 0.025 ppm)</t>
  </si>
  <si>
    <t>Analytical results for Ho in OREAS 235b (Certified Value 0.71 ppm)</t>
  </si>
  <si>
    <t>Analytical results for In in OREAS 235b (Certified Value 0.07 ppm)</t>
  </si>
  <si>
    <t>Analytical results for Ir in OREAS 235b (Indicative Value 0.002 ppm)</t>
  </si>
  <si>
    <t>Analytical results for K in OREAS 235b (Certified Value 2.76 wt.%)</t>
  </si>
  <si>
    <t>Analytical results for La in OREAS 235b (Certified Value 40.6 ppm)</t>
  </si>
  <si>
    <t>Analytical results for Li in OREAS 235b (Certified Value 55 ppm)</t>
  </si>
  <si>
    <t>Analytical results for Lu in OREAS 235b (Certified Value 0.27 ppm)</t>
  </si>
  <si>
    <t>Analytical results for Mg in OREAS 235b (Certified Value 1.78 wt.%)</t>
  </si>
  <si>
    <t>Analytical results for Mn in OREAS 235b (Certified Value 0.041 wt.%)</t>
  </si>
  <si>
    <t>Analytical results for Mo in OREAS 235b (Certified Value 0.98 ppm)</t>
  </si>
  <si>
    <t>Analytical results for Na in OREAS 235b (Certified Value 0.754 wt.%)</t>
  </si>
  <si>
    <t>Analytical results for Nb in OREAS 235b (Certified Value 15.8 ppm)</t>
  </si>
  <si>
    <t>Analytical results for Nd in OREAS 235b (Certified Value 35.7 ppm)</t>
  </si>
  <si>
    <t>Analytical results for Ni in OREAS 235b (Certified Value 66 ppm)</t>
  </si>
  <si>
    <t>Analytical results for P in OREAS 235b (Certified Value 0.076 wt.%)</t>
  </si>
  <si>
    <t>Analytical results for Pb in OREAS 235b (Certified Value 19.1 ppm)</t>
  </si>
  <si>
    <t>Analytical results for Pd in OREAS 235b (Indicative Value 58.3 ppb)</t>
  </si>
  <si>
    <t>Analytical results for Pr in OREAS 235b (Certified Value 9.71 ppm)</t>
  </si>
  <si>
    <t>Analytical results for Pt in OREAS 235b (Indicative Value 7.72 ppb)</t>
  </si>
  <si>
    <t>Analytical results for Rb in OREAS 235b (Certified Value 159 ppm)</t>
  </si>
  <si>
    <t>Analytical results for Re in OREAS 235b (Certified Value &lt; 0.002 ppm)</t>
  </si>
  <si>
    <t>Analytical results for Rh in OREAS 235b (Indicative Value 0.003 ppm)</t>
  </si>
  <si>
    <t>Analytical results for Ru in OREAS 235b (Indicative Value 0.002 ppm)</t>
  </si>
  <si>
    <t>Analytical results for S in OREAS 235b (Certified Value 0.141 wt.%)</t>
  </si>
  <si>
    <t>Analytical results for Sb in OREAS 235b (Certified Value 327 ppm)</t>
  </si>
  <si>
    <t>Analytical results for Sc in OREAS 235b (Certified Value 14.7 ppm)</t>
  </si>
  <si>
    <t>Analytical results for Se in OREAS 235b (Indicative Value 0.79 ppm)</t>
  </si>
  <si>
    <t>Analytical results for Sm in OREAS 235b (Certified Value 6.8 ppm)</t>
  </si>
  <si>
    <t>Analytical results for Sn in OREAS 235b (Certified Value 3.79 ppm)</t>
  </si>
  <si>
    <t>Analytical results for Sr in OREAS 235b (Certified Value 149 ppm)</t>
  </si>
  <si>
    <t>Analytical results for Ta in OREAS 235b (Certified Value 1.18 ppm)</t>
  </si>
  <si>
    <t>Analytical results for Tb in OREAS 235b (Certified Value 0.69 ppm)</t>
  </si>
  <si>
    <t>Analytical results for Te in OREAS 235b (Indicative Value 0.055 ppm)</t>
  </si>
  <si>
    <t>Analytical results for Th in OREAS 235b (Certified Value 14.8 ppm)</t>
  </si>
  <si>
    <t>Analytical results for Ti in OREAS 235b (Certified Value 0.489 wt.%)</t>
  </si>
  <si>
    <t>Analytical results for Tl in OREAS 235b (Certified Value 0.86 ppm)</t>
  </si>
  <si>
    <t>Analytical results for Tm in OREAS 235b (Certified Value 0.3 ppm)</t>
  </si>
  <si>
    <t>Analytical results for U in OREAS 235b (Certified Value 2.81 ppm)</t>
  </si>
  <si>
    <t>Analytical results for V in OREAS 235b (Certified Value 111 ppm)</t>
  </si>
  <si>
    <t>Analytical results for W in OREAS 235b (Certified Value 2.34 ppm)</t>
  </si>
  <si>
    <t>Analytical results for Y in OREAS 235b (Certified Value 16.4 ppm)</t>
  </si>
  <si>
    <t>Analytical results for Yb in OREAS 235b (Certified Value 1.8 ppm)</t>
  </si>
  <si>
    <t>Analytical results for Zn in OREAS 235b (Certified Value 97 ppm)</t>
  </si>
  <si>
    <t>Analytical results for Zr in OREAS 235b (Certified Value 140 ppm)</t>
  </si>
  <si>
    <t>Analytical results for Ag in OREAS 235b (Certified Value 0.145 ppm)</t>
  </si>
  <si>
    <t>Analytical results for Al in OREAS 235b (Certified Value 3.02 wt.%)</t>
  </si>
  <si>
    <t>Analytical results for As in OREAS 235b (Certified Value 352 ppm)</t>
  </si>
  <si>
    <t>Analytical results for B in OREAS 235b (Indicative Value 15.9 ppm)</t>
  </si>
  <si>
    <t>Analytical results for Ba in OREAS 235b (Certified Value 96 ppm)</t>
  </si>
  <si>
    <t>Analytical results for Be in OREAS 235b (Certified Value 1.28 ppm)</t>
  </si>
  <si>
    <t>Analytical results for Ca in OREAS 235b (Certified Value 0.335 wt.%)</t>
  </si>
  <si>
    <t>Analytical results for Cd in OREAS 235b (Certified Value 0.046 ppm)</t>
  </si>
  <si>
    <t>Analytical results for Ce in OREAS 235b (Certified Value 56 ppm)</t>
  </si>
  <si>
    <t>Analytical results for Co in OREAS 235b (Certified Value 16.9 ppm)</t>
  </si>
  <si>
    <t>Analytical results for Cr in OREAS 235b (Certified Value 120 ppm)</t>
  </si>
  <si>
    <t>Analytical results for Cs in OREAS 235b (Certified Value 7.42 ppm)</t>
  </si>
  <si>
    <t>Analytical results for Cu in OREAS 235b (Certified Value 28.4 ppm)</t>
  </si>
  <si>
    <t>Analytical results for Dy in OREAS 235b (Indicative Value 2.14 ppm)</t>
  </si>
  <si>
    <t>Analytical results for Er in OREAS 235b (Indicative Value 0.98 ppm)</t>
  </si>
  <si>
    <t>Analytical results for Eu in OREAS 235b (Indicative Value 0.62 ppm)</t>
  </si>
  <si>
    <t>Analytical results for Fe in OREAS 235b (Certified Value 3.67 wt.%)</t>
  </si>
  <si>
    <t>Analytical results for Ga in OREAS 235b (Certified Value 9.46 ppm)</t>
  </si>
  <si>
    <t>Analytical results for Gd in OREAS 235b (Indicative Value 4.15 ppm)</t>
  </si>
  <si>
    <t>Analytical results for Ge in OREAS 235b (Certified Value 0.12 ppm)</t>
  </si>
  <si>
    <t>Analytical results for Hf in OREAS 235b (Certified Value 0.49 ppm)</t>
  </si>
  <si>
    <t>Analytical results for Hg in OREAS 235b (Indicative Value 0.013 ppm)</t>
  </si>
  <si>
    <t>Analytical results for Ho in OREAS 235b (Indicative Value 0.36 ppm)</t>
  </si>
  <si>
    <t>Analytical results for In in OREAS 235b (Certified Value 0.037 ppm)</t>
  </si>
  <si>
    <t>Analytical results for Ir in OREAS 235b (Indicative Value &lt; 0.0016 ppm)</t>
  </si>
  <si>
    <t>Analytical results for K in OREAS 235b (Certified Value 0.9 wt.%)</t>
  </si>
  <si>
    <t>Analytical results for La in OREAS 235b (Certified Value 29.1 ppm)</t>
  </si>
  <si>
    <t>Analytical results for Li in OREAS 235b (Certified Value 45.8 ppm)</t>
  </si>
  <si>
    <t>Analytical results for Lu in OREAS 235b (Certified Value 0.13 ppm)</t>
  </si>
  <si>
    <t>Analytical results for Mg in OREAS 235b (Certified Value 1.46 wt.%)</t>
  </si>
  <si>
    <t>Analytical results for Mn in OREAS 235b (Certified Value 0.031 wt.%)</t>
  </si>
  <si>
    <t>Analytical results for Mo in OREAS 235b (Certified Value 0.93 ppm)</t>
  </si>
  <si>
    <t>Analytical results for Na in OREAS 235b (Certified Value 0.155 wt.%)</t>
  </si>
  <si>
    <t>Analytical results for Nb in OREAS 235b (Certified Value 0.53 ppm)</t>
  </si>
  <si>
    <t>Analytical results for Nd in OREAS 235b (Indicative Value 24 ppm)</t>
  </si>
  <si>
    <t>Analytical results for Ni in OREAS 235b (Certified Value 61 ppm)</t>
  </si>
  <si>
    <t>Analytical results for P in OREAS 235b (Certified Value 0.068 wt.%)</t>
  </si>
  <si>
    <t>Analytical results for Pb in OREAS 235b (Certified Value 9.47 ppm)</t>
  </si>
  <si>
    <t>Analytical results for Pd in OREAS 235b (Indicative Value 37.3 ppb)</t>
  </si>
  <si>
    <t>Analytical results for Pr in OREAS 235b (Indicative Value 6.48 ppm)</t>
  </si>
  <si>
    <t>Analytical results for Pt in OREAS 235b (Indicative Value 2.3 ppb)</t>
  </si>
  <si>
    <t>Analytical results for Rb in OREAS 235b (Certified Value 88 ppm)</t>
  </si>
  <si>
    <t>Analytical results for Re in OREAS 235b (Certified Value &lt; 0.001 ppm)</t>
  </si>
  <si>
    <t>Analytical results for Rh in OREAS 235b (Indicative Value 0.001 ppm)</t>
  </si>
  <si>
    <t>Analytical results for Ru in OREAS 235b (Indicative Value &lt; 0.0065 ppm)</t>
  </si>
  <si>
    <t>Analytical results for S in OREAS 235b (Certified Value 0.143 wt.%)</t>
  </si>
  <si>
    <t>Analytical results for Sb in OREAS 235b (Certified Value 238 ppm)</t>
  </si>
  <si>
    <t>Analytical results for Sc in OREAS 235b (Certified Value 7.82 ppm)</t>
  </si>
  <si>
    <t>Analytical results for Se in OREAS 235b (Indicative Value 0.23 ppm)</t>
  </si>
  <si>
    <t>Analytical results for Si in OREAS 235b (Indicative Value 0.477 wt.%)</t>
  </si>
  <si>
    <t>Analytical results for Sm in OREAS 235b (Indicative Value 4.42 ppm)</t>
  </si>
  <si>
    <t>Analytical results for Sn in OREAS 235b (Certified Value 1.76 ppm)</t>
  </si>
  <si>
    <t>Analytical results for Sr in OREAS 235b (Certified Value 40.5 ppm)</t>
  </si>
  <si>
    <t>Analytical results for Ta in OREAS 235b (Certified Value &lt; 0.01 ppm)</t>
  </si>
  <si>
    <t>Analytical results for Tb in OREAS 235b (Indicative Value 0.51 ppm)</t>
  </si>
  <si>
    <t>Analytical results for Te in OREAS 235b (Indicative Value 0.029 ppm)</t>
  </si>
  <si>
    <t>Analytical results for Th in OREAS 235b (Certified Value 12.9 ppm)</t>
  </si>
  <si>
    <t>Analytical results for Ti in OREAS 235b (Certified Value 0.193 wt.%)</t>
  </si>
  <si>
    <t>Analytical results for Tl in OREAS 235b (Certified Value 0.53 ppm)</t>
  </si>
  <si>
    <t>Analytical results for Tm in OREAS 235b (Indicative Value 0.12 ppm)</t>
  </si>
  <si>
    <t>Analytical results for U in OREAS 235b (Certified Value 1.52 ppm)</t>
  </si>
  <si>
    <t>Analytical results for V in OREAS 235b (Certified Value 81 ppm)</t>
  </si>
  <si>
    <t>Analytical results for W in OREAS 235b (Certified Value 0.47 ppm)</t>
  </si>
  <si>
    <t>Analytical results for Y in OREAS 235b (Certified Value 9.57 ppm)</t>
  </si>
  <si>
    <t>Analytical results for Yb in OREAS 235b (Certified Value 0.95 ppm)</t>
  </si>
  <si>
    <t>Analytical results for Zn in OREAS 235b (Certified Value 89 ppm)</t>
  </si>
  <si>
    <t>Analytical results for Zr in OREAS 235b (Certified Value 20.9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</si>
  <si>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235b (Indicative Value 15.03 wt.%)</t>
    </r>
  </si>
  <si>
    <t>Analytical results for CaO in OREAS 235b (Indicative Value 1.21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</si>
  <si>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235b (Indicative Value 6.06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</si>
  <si>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235b (Indicative Value 3.44 wt.%)</t>
    </r>
  </si>
  <si>
    <t>Analytical results for MgO in OREAS 235b (Indicative Value 3.01 wt.%)</t>
  </si>
  <si>
    <t>Analytical results for MnO in OREAS 235b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</si>
  <si>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235b (Indicative Value 1.04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</si>
  <si>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235b (Indicative Value 0.174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</si>
  <si>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235b (Indicative Value 66.81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</si>
  <si>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235b (Indicative Value 0.357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</si>
  <si>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235b (Indicative Value 0.865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</si>
  <si>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235b (Indicative Value 2.15 wt.%)</t>
    </r>
  </si>
  <si>
    <t>Analytical results for C in OREAS 235b (Indicative Value 0.065 wt.%)</t>
  </si>
  <si>
    <t>Analytical results for S in OREAS 235b (Indicative Value 0.134 wt.%)</t>
  </si>
  <si>
    <t>Analytical results for Ag in OREAS 235b (Indicative Value 0.2 ppm)</t>
  </si>
  <si>
    <t>Analytical results for As in OREAS 235b (Indicative Value 364 ppm)</t>
  </si>
  <si>
    <t>Analytical results for Ba in OREAS 235b (Indicative Value 693 ppm)</t>
  </si>
  <si>
    <t>Analytical results for Be in OREAS 235b (Indicative Value 3 ppm)</t>
  </si>
  <si>
    <t>Analytical results for Bi in OREAS 235b (Indicative Value 0.37 ppm)</t>
  </si>
  <si>
    <t>Analytical results for Cd in OREAS 235b (Indicative Value 0.2 ppm)</t>
  </si>
  <si>
    <t>Analytical results for Ce in OREAS 235b (Indicative Value 83 ppm)</t>
  </si>
  <si>
    <t>Analytical results for Co in OREAS 235b (Indicative Value 18.8 ppm)</t>
  </si>
  <si>
    <t>Analytical results for Cr in OREAS 235b (Indicative Value 152 ppm)</t>
  </si>
  <si>
    <t>Analytical results for Cs in OREAS 235b (Indicative Value 9.94 ppm)</t>
  </si>
  <si>
    <t>Analytical results for Cu in OREAS 235b (Indicative Value 31 ppm)</t>
  </si>
  <si>
    <t>Analytical results for Dy in OREAS 235b (Indicative Value 5.72 ppm)</t>
  </si>
  <si>
    <t>Analytical results for Er in OREAS 235b (Indicative Value 3.38 ppm)</t>
  </si>
  <si>
    <t>Analytical results for Eu in OREAS 235b (Indicative Value 1.41 ppm)</t>
  </si>
  <si>
    <t>Analytical results for Ga in OREAS 235b (Indicative Value 19.6 ppm)</t>
  </si>
  <si>
    <t>Analytical results for Gd in OREAS 235b (Indicative Value 6.21 ppm)</t>
  </si>
  <si>
    <t>Analytical results for Ge in OREAS 235b (Indicative Value 1.55 ppm)</t>
  </si>
  <si>
    <t>Analytical results for Hf in OREAS 235b (Indicative Value 6.38 ppm)</t>
  </si>
  <si>
    <t>Analytical results for Ho in OREAS 235b (Indicative Value 1.19 ppm)</t>
  </si>
  <si>
    <t>Analytical results for In in OREAS 235b (Indicative Value 0.063 ppm)</t>
  </si>
  <si>
    <t>Analytical results for La in OREAS 235b (Indicative Value 42.3 ppm)</t>
  </si>
  <si>
    <t>Analytical results for Lu in OREAS 235b (Indicative Value 0.49 ppm)</t>
  </si>
  <si>
    <t>Analytical results for Mn in OREAS 235b (Indicative Value 0.044 wt.%)</t>
  </si>
  <si>
    <t>Analytical results for Mo in OREAS 235b (Indicative Value 1.2 ppm)</t>
  </si>
  <si>
    <t>Analytical results for Nb in OREAS 235b (Indicative Value 17.7 ppm)</t>
  </si>
  <si>
    <t>Analytical results for Nd in OREAS 235b (Indicative Value 38 ppm)</t>
  </si>
  <si>
    <t>Analytical results for Ni in OREAS 235b (Indicative Value 71 ppm)</t>
  </si>
  <si>
    <t>Analytical results for Pb in OREAS 235b (Indicative Value 21 ppm)</t>
  </si>
  <si>
    <t>Analytical results for Pr in OREAS 235b (Indicative Value 10.2 ppm)</t>
  </si>
  <si>
    <t>Analytical results for Rb in OREAS 235b (Indicative Value 165 ppm)</t>
  </si>
  <si>
    <t>Analytical results for Re in OREAS 235b (Indicative Value &lt; 0.01 ppm)</t>
  </si>
  <si>
    <t>Analytical results for Sb in OREAS 235b (Indicative Value 346 ppm)</t>
  </si>
  <si>
    <t>Analytical results for Sc in OREAS 235b (Indicative Value 15.4 ppm)</t>
  </si>
  <si>
    <t>Analytical results for Se in OREAS 235b (Indicative Value &lt; 5 ppm)</t>
  </si>
  <si>
    <t>Analytical results for Sm in OREAS 235b (Indicative Value 7.34 ppm)</t>
  </si>
  <si>
    <t>Analytical results for Sn in OREAS 235b (Indicative Value 3.8 ppm)</t>
  </si>
  <si>
    <t>Analytical results for Sr in OREAS 235b (Indicative Value 148 ppm)</t>
  </si>
  <si>
    <t>Analytical results for Ta in OREAS 235b (Indicative Value 1.34 ppm)</t>
  </si>
  <si>
    <t>Analytical results for Tb in OREAS 235b (Indicative Value 0.99 ppm)</t>
  </si>
  <si>
    <t>Analytical results for Te in OREAS 235b (Indicative Value &lt; 0.2 ppm)</t>
  </si>
  <si>
    <t>Analytical results for Th in OREAS 235b (Indicative Value 15.7 ppm)</t>
  </si>
  <si>
    <t>Analytical results for Ti in OREAS 235b (Indicative Value 0.519 wt.%)</t>
  </si>
  <si>
    <t>Analytical results for Tl in OREAS 235b (Indicative Value 0.4 ppm)</t>
  </si>
  <si>
    <t>Analytical results for Tm in OREAS 235b (Indicative Value 0.53 ppm)</t>
  </si>
  <si>
    <t>Analytical results for U in OREAS 235b (Indicative Value 3.23 ppm)</t>
  </si>
  <si>
    <t>Analytical results for V in OREAS 235b (Indicative Value 116 ppm)</t>
  </si>
  <si>
    <t>Analytical results for W in OREAS 235b (Indicative Value 3 ppm)</t>
  </si>
  <si>
    <t>Analytical results for Y in OREAS 235b (Indicative Value 31.4 ppm)</t>
  </si>
  <si>
    <t>Analytical results for Yb in OREAS 235b (Indicative Value 3.37 ppm)</t>
  </si>
  <si>
    <t>Analytical results for Zn in OREAS 235b (Indicative Value 100 ppm)</t>
  </si>
  <si>
    <t>Analytical results for Zr in OREAS 235b (Indicative Value 233 ppm)</t>
  </si>
  <si>
    <t/>
  </si>
  <si>
    <t>Table 5. Participating Laboratory List used for OREAS 235b</t>
  </si>
  <si>
    <t>Table 4. Abbreviations used for OREAS 235b</t>
  </si>
  <si>
    <t>Table 3. Indicative Values for OREAS 235b</t>
  </si>
  <si>
    <t>Table 2. Certified Values, Expanded Uncertainty and Tolerance Limits for OREAS 235b</t>
  </si>
  <si>
    <t>Table 1. Certified Values and Performance Gates for OREAS 235b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</si>
  <si>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</si>
  <si>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</si>
  <si>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235b (Execution: 1) - Analyte Au - (Gold) by INAA</t>
  </si>
  <si>
    <t>Aqua Regia Digestion (sample mass 10-50g)</t>
  </si>
  <si>
    <t>PhotonAssay (recommended gross mass* 330±15 g)</t>
  </si>
  <si>
    <t>330±15 g</t>
  </si>
  <si>
    <t>*Gross mass refers to the mass of the entire jar assembly, including jar base, jar lid and contents. These value ranges were developed using a ~40g empty jar mass but should be achievable for any jar-lid combination.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</si>
</sst>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39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4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6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7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8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8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9" fillId="0" borderId="27" xfId="47" applyFont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26" borderId="25" xfId="47" applyFont="1" applyFill="1" applyBorder="1" applyAlignment="1">
      <alignment horizontal="right" vertical="center" wrapText="1"/>
    </xf>
    <xf numFmtId="0" fontId="49" fillId="25" borderId="25" xfId="47" applyFont="1" applyFill="1" applyBorder="1" applyAlignment="1">
      <alignment horizontal="center" vertical="center" wrapText="1"/>
    </xf>
    <xf numFmtId="0" fontId="49" fillId="25" borderId="25" xfId="47" applyFont="1" applyFill="1" applyBorder="1" applyAlignment="1">
      <alignment horizontal="center" vertical="center"/>
    </xf>
    <xf numFmtId="0" fontId="49" fillId="25" borderId="25" xfId="47" applyFont="1" applyFill="1" applyBorder="1" applyAlignment="1">
      <alignment vertical="center"/>
    </xf>
    <xf numFmtId="0" fontId="49" fillId="25" borderId="26" xfId="47" applyFont="1" applyFill="1" applyBorder="1" applyAlignment="1">
      <alignment horizontal="center" vertical="center"/>
    </xf>
    <xf numFmtId="0" fontId="50" fillId="34" borderId="22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1" fillId="34" borderId="21" xfId="47" applyFont="1" applyFill="1" applyBorder="1" applyAlignment="1">
      <alignment horizontal="left" vertical="center"/>
    </xf>
    <xf numFmtId="0" fontId="51" fillId="34" borderId="20" xfId="47" applyFont="1" applyFill="1" applyBorder="1" applyAlignment="1">
      <alignment horizontal="left" vertical="center"/>
    </xf>
    <xf numFmtId="0" fontId="49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0" fontId="49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9" fillId="0" borderId="0" xfId="47" applyFont="1" applyAlignment="1">
      <alignment horizontal="center" vertic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6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3" fillId="29" borderId="19" xfId="0" applyNumberFormat="1" applyFont="1" applyFill="1" applyBorder="1" applyAlignment="1">
      <alignment horizontal="center" vertical="center"/>
    </xf>
    <xf numFmtId="164" fontId="53" fillId="29" borderId="19" xfId="0" applyNumberFormat="1" applyFont="1" applyFill="1" applyBorder="1" applyAlignment="1">
      <alignment horizontal="center" vertical="center"/>
    </xf>
    <xf numFmtId="1" fontId="53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36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37" fillId="30" borderId="10" xfId="44" applyFont="1" applyFill="1" applyBorder="1" applyAlignment="1">
      <alignment horizontal="center" vertical="center"/>
    </xf>
    <xf numFmtId="0" fontId="37" fillId="30" borderId="40" xfId="44" applyFont="1" applyFill="1" applyBorder="1" applyAlignment="1">
      <alignment horizontal="center" vertical="center"/>
    </xf>
    <xf numFmtId="0" fontId="37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6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6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0" fontId="6" fillId="29" borderId="16" xfId="46" applyFont="1" applyFill="1" applyBorder="1" applyAlignment="1">
      <alignment horizontal="left" vertical="center"/>
    </xf>
    <xf numFmtId="165" fontId="37" fillId="0" borderId="36" xfId="0" applyNumberFormat="1" applyFont="1" applyBorder="1" applyAlignment="1">
      <alignment horizontal="center" vertical="center"/>
    </xf>
    <xf numFmtId="1" fontId="37" fillId="0" borderId="36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4" fontId="37" fillId="0" borderId="36" xfId="0" applyNumberFormat="1" applyFont="1" applyBorder="1" applyAlignment="1">
      <alignment horizontal="center" vertical="center"/>
    </xf>
    <xf numFmtId="164" fontId="37" fillId="0" borderId="14" xfId="0" applyNumberFormat="1" applyFont="1" applyBorder="1" applyAlignment="1">
      <alignment horizontal="center" vertical="center"/>
    </xf>
    <xf numFmtId="164" fontId="37" fillId="0" borderId="13" xfId="44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165" fontId="1" fillId="38" borderId="51" xfId="53" applyNumberFormat="1" applyFill="1" applyBorder="1" applyAlignment="1">
      <alignment vertical="center"/>
    </xf>
    <xf numFmtId="165" fontId="1" fillId="38" borderId="0" xfId="53" applyNumberForma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0" borderId="37" xfId="44" applyFont="1" applyFill="1" applyBorder="1" applyAlignment="1">
      <alignment horizontal="center" vertical="center"/>
    </xf>
    <xf numFmtId="0" fontId="37" fillId="30" borderId="36" xfId="0" applyFont="1" applyFill="1" applyBorder="1" applyAlignment="1">
      <alignment horizontal="center" vertical="center"/>
    </xf>
    <xf numFmtId="0" fontId="37" fillId="30" borderId="37" xfId="44" applyFont="1" applyFill="1" applyBorder="1" applyAlignment="1">
      <alignment horizontal="center" vertical="center" wrapText="1"/>
    </xf>
    <xf numFmtId="0" fontId="38" fillId="30" borderId="36" xfId="0" applyFont="1" applyFill="1" applyBorder="1" applyAlignment="1">
      <alignment horizontal="center" vertical="center" wrapText="1"/>
    </xf>
    <xf numFmtId="9" fontId="37" fillId="30" borderId="16" xfId="44" applyNumberFormat="1" applyFont="1" applyFill="1" applyBorder="1" applyAlignment="1">
      <alignment horizontal="center" vertical="center"/>
    </xf>
    <xf numFmtId="0" fontId="37" fillId="30" borderId="19" xfId="0" applyFont="1" applyFill="1" applyBorder="1" applyAlignment="1">
      <alignment horizontal="center" vertical="center"/>
    </xf>
    <xf numFmtId="0" fontId="37" fillId="30" borderId="17" xfId="0" applyFont="1" applyFill="1" applyBorder="1" applyAlignment="1">
      <alignment horizontal="center" vertical="center"/>
    </xf>
    <xf numFmtId="0" fontId="37" fillId="30" borderId="17" xfId="44" applyFont="1" applyFill="1" applyBorder="1" applyAlignment="1">
      <alignment horizontal="center" vertical="center"/>
    </xf>
    <xf numFmtId="0" fontId="37" fillId="30" borderId="12" xfId="44" applyFont="1" applyFill="1" applyBorder="1" applyAlignment="1">
      <alignment vertical="center"/>
    </xf>
    <xf numFmtId="0" fontId="37" fillId="30" borderId="16" xfId="44" applyFont="1" applyFill="1" applyBorder="1" applyAlignment="1">
      <alignment vertical="center"/>
    </xf>
    <xf numFmtId="9" fontId="37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13</xdr:col>
      <xdr:colOff>125887</xdr:colOff>
      <xdr:row>124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885B0-2C8C-C1F4-3548-B0F85BEF0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936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369248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B901C4-465E-4B2C-68FE-718517122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1241</xdr:row>
      <xdr:rowOff>0</xdr:rowOff>
    </xdr:from>
    <xdr:to>
      <xdr:col>9</xdr:col>
      <xdr:colOff>328565</xdr:colOff>
      <xdr:row>1246</xdr:row>
      <xdr:rowOff>100295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B5874B-EB3D-DB2D-194B-89F500080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99434209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1238</xdr:row>
      <xdr:rowOff>0</xdr:rowOff>
    </xdr:from>
    <xdr:to>
      <xdr:col>9</xdr:col>
      <xdr:colOff>362891</xdr:colOff>
      <xdr:row>1243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B65883-54F6-9334-C8A0-6B970F1D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98792353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D5F4C-8E18-C319-0F3C-BE8C6B044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8C0D6F-47E1-C2D1-8E62-EEF008FF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32</xdr:row>
      <xdr:rowOff>161535</xdr:rowOff>
    </xdr:from>
    <xdr:to>
      <xdr:col>9</xdr:col>
      <xdr:colOff>402669</xdr:colOff>
      <xdr:row>38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5A75FA-2A3B-4C59-B07D-57D9678D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4206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DAEC2F-5A0B-3512-2180-EE9081F37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7</xdr:col>
      <xdr:colOff>335437</xdr:colOff>
      <xdr:row>124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36B96F-27CE-AD88-A685-FE1B3B30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0601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383062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720589-E9C1-0828-81D2-4A59A8CFD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62C92-1339-5D35-A295-0AE7B3854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2</xdr:col>
      <xdr:colOff>5097937</xdr:colOff>
      <xdr:row>45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035CE-A84F-82F6-0EC6-343A1F06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05D74-4EB6-445E-9251-90FF51BD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287252</xdr:colOff>
      <xdr:row>74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02D9D1-ADA5-1C30-2F04-DEF2F1816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176617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362891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50ECE6-EE71-588A-C253-423A2E9FF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357545</xdr:colOff>
      <xdr:row>39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D443B-294F-06EB-24C9-2E9CF6AB6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69752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2" t="s">
        <v>687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s="48" customFormat="1" ht="15" customHeight="1">
      <c r="A2" s="49"/>
      <c r="B2" s="264" t="s">
        <v>2</v>
      </c>
      <c r="C2" s="266" t="s">
        <v>70</v>
      </c>
      <c r="D2" s="268" t="s">
        <v>71</v>
      </c>
      <c r="E2" s="269"/>
      <c r="F2" s="269"/>
      <c r="G2" s="269"/>
      <c r="H2" s="270"/>
      <c r="I2" s="271" t="s">
        <v>72</v>
      </c>
      <c r="J2" s="272"/>
      <c r="K2" s="273"/>
      <c r="L2" s="274" t="s">
        <v>73</v>
      </c>
      <c r="M2" s="274"/>
    </row>
    <row r="3" spans="1:13" s="48" customFormat="1" ht="15" customHeight="1">
      <c r="A3" s="49"/>
      <c r="B3" s="265"/>
      <c r="C3" s="267"/>
      <c r="D3" s="194" t="s">
        <v>81</v>
      </c>
      <c r="E3" s="194" t="s">
        <v>74</v>
      </c>
      <c r="F3" s="194" t="s">
        <v>75</v>
      </c>
      <c r="G3" s="194" t="s">
        <v>76</v>
      </c>
      <c r="H3" s="194" t="s">
        <v>77</v>
      </c>
      <c r="I3" s="195" t="s">
        <v>78</v>
      </c>
      <c r="J3" s="194" t="s">
        <v>79</v>
      </c>
      <c r="K3" s="196" t="s">
        <v>80</v>
      </c>
      <c r="L3" s="194" t="s">
        <v>68</v>
      </c>
      <c r="M3" s="194" t="s">
        <v>69</v>
      </c>
    </row>
    <row r="4" spans="1:13" s="48" customFormat="1" ht="15" customHeight="1">
      <c r="A4" s="49"/>
      <c r="B4" s="197" t="s">
        <v>207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9"/>
    </row>
    <row r="5" spans="1:13" ht="15" customHeight="1">
      <c r="A5" s="49"/>
      <c r="B5" s="200" t="s">
        <v>219</v>
      </c>
      <c r="C5" s="185">
        <v>1.6338307464677408</v>
      </c>
      <c r="D5" s="50">
        <v>5.2986151515728691E-2</v>
      </c>
      <c r="E5" s="186">
        <v>1.5278584434362834</v>
      </c>
      <c r="F5" s="186">
        <v>1.7398030494991983</v>
      </c>
      <c r="G5" s="186">
        <v>1.4748722919205548</v>
      </c>
      <c r="H5" s="186">
        <v>1.7927892010149269</v>
      </c>
      <c r="I5" s="52">
        <v>3.2430624549257665E-2</v>
      </c>
      <c r="J5" s="51">
        <v>6.4861249098515331E-2</v>
      </c>
      <c r="K5" s="53">
        <v>9.7291873647773003E-2</v>
      </c>
      <c r="L5" s="186">
        <v>1.5521392091443538</v>
      </c>
      <c r="M5" s="186">
        <v>1.7155222837911279</v>
      </c>
    </row>
    <row r="6" spans="1:13" ht="15" customHeight="1">
      <c r="A6" s="49"/>
      <c r="B6" s="40" t="s">
        <v>691</v>
      </c>
      <c r="C6" s="178"/>
      <c r="D6" s="201"/>
      <c r="E6" s="203"/>
      <c r="F6" s="203"/>
      <c r="G6" s="203"/>
      <c r="H6" s="203"/>
      <c r="I6" s="202"/>
      <c r="J6" s="202"/>
      <c r="K6" s="202"/>
      <c r="L6" s="203"/>
      <c r="M6" s="204"/>
    </row>
    <row r="7" spans="1:13" ht="15" customHeight="1">
      <c r="A7" s="49"/>
      <c r="B7" s="200" t="s">
        <v>219</v>
      </c>
      <c r="C7" s="185">
        <v>1.6042460317460316</v>
      </c>
      <c r="D7" s="50">
        <v>7.8500073351095032E-2</v>
      </c>
      <c r="E7" s="186">
        <v>1.4472458850438417</v>
      </c>
      <c r="F7" s="186">
        <v>1.7612461784482216</v>
      </c>
      <c r="G7" s="186">
        <v>1.3687458116927465</v>
      </c>
      <c r="H7" s="186">
        <v>1.8397462517993168</v>
      </c>
      <c r="I7" s="52">
        <v>4.8932689748128602E-2</v>
      </c>
      <c r="J7" s="51">
        <v>9.7865379496257204E-2</v>
      </c>
      <c r="K7" s="53">
        <v>0.14679806924438582</v>
      </c>
      <c r="L7" s="186">
        <v>1.5240337301587301</v>
      </c>
      <c r="M7" s="186">
        <v>1.6844583333333332</v>
      </c>
    </row>
    <row r="8" spans="1:13" ht="15" customHeight="1">
      <c r="A8" s="49"/>
      <c r="B8" s="40" t="s">
        <v>215</v>
      </c>
      <c r="C8" s="178"/>
      <c r="D8" s="201"/>
      <c r="E8" s="203"/>
      <c r="F8" s="203"/>
      <c r="G8" s="203"/>
      <c r="H8" s="203"/>
      <c r="I8" s="202"/>
      <c r="J8" s="202"/>
      <c r="K8" s="202"/>
      <c r="L8" s="203"/>
      <c r="M8" s="204"/>
    </row>
    <row r="9" spans="1:13" ht="15" customHeight="1">
      <c r="A9" s="49"/>
      <c r="B9" s="200" t="s">
        <v>219</v>
      </c>
      <c r="C9" s="185">
        <v>1.4297607285015623</v>
      </c>
      <c r="D9" s="50">
        <v>7.4895604490386194E-2</v>
      </c>
      <c r="E9" s="186">
        <v>1.2799695195207899</v>
      </c>
      <c r="F9" s="186">
        <v>1.5795519374823348</v>
      </c>
      <c r="G9" s="186">
        <v>1.2050739150304037</v>
      </c>
      <c r="H9" s="186">
        <v>1.6544475419727209</v>
      </c>
      <c r="I9" s="52">
        <v>5.2383313513499091E-2</v>
      </c>
      <c r="J9" s="51">
        <v>0.10476662702699818</v>
      </c>
      <c r="K9" s="53">
        <v>0.15714994054049727</v>
      </c>
      <c r="L9" s="186">
        <v>1.3582726920764843</v>
      </c>
      <c r="M9" s="186">
        <v>1.5012487649266404</v>
      </c>
    </row>
    <row r="10" spans="1:13" ht="15" customHeight="1">
      <c r="A10" s="49"/>
      <c r="B10" s="40" t="s">
        <v>692</v>
      </c>
      <c r="C10" s="178"/>
      <c r="D10" s="201"/>
      <c r="E10" s="203"/>
      <c r="F10" s="203"/>
      <c r="G10" s="203"/>
      <c r="H10" s="203"/>
      <c r="I10" s="202"/>
      <c r="J10" s="202"/>
      <c r="K10" s="202"/>
      <c r="L10" s="203"/>
      <c r="M10" s="204"/>
    </row>
    <row r="11" spans="1:13" ht="15" customHeight="1">
      <c r="A11" s="49"/>
      <c r="B11" s="200" t="s">
        <v>219</v>
      </c>
      <c r="C11" s="185">
        <v>1.6772397049999996</v>
      </c>
      <c r="D11" s="50">
        <v>6.2266360955027321E-2</v>
      </c>
      <c r="E11" s="186">
        <v>1.5527069830899449</v>
      </c>
      <c r="F11" s="186">
        <v>1.8017724269100543</v>
      </c>
      <c r="G11" s="186">
        <v>1.4904406221349178</v>
      </c>
      <c r="H11" s="186">
        <v>1.8640387878650815</v>
      </c>
      <c r="I11" s="52">
        <v>3.7124306543307915E-2</v>
      </c>
      <c r="J11" s="51">
        <v>7.4248613086615831E-2</v>
      </c>
      <c r="K11" s="53">
        <v>0.11137291962992374</v>
      </c>
      <c r="L11" s="186">
        <v>1.5933777197499996</v>
      </c>
      <c r="M11" s="186">
        <v>1.7611016902499996</v>
      </c>
    </row>
    <row r="12" spans="1:13" ht="15" customHeight="1">
      <c r="A12" s="49"/>
      <c r="B12" s="40" t="s">
        <v>185</v>
      </c>
      <c r="C12" s="178"/>
      <c r="D12" s="201"/>
      <c r="E12" s="203"/>
      <c r="F12" s="203"/>
      <c r="G12" s="203"/>
      <c r="H12" s="203"/>
      <c r="I12" s="202"/>
      <c r="J12" s="202"/>
      <c r="K12" s="202"/>
      <c r="L12" s="203"/>
      <c r="M12" s="204"/>
    </row>
    <row r="13" spans="1:13" ht="15" customHeight="1">
      <c r="A13" s="49"/>
      <c r="B13" s="200" t="s">
        <v>220</v>
      </c>
      <c r="C13" s="251">
        <v>0.13536666666666669</v>
      </c>
      <c r="D13" s="50">
        <v>2.7629406168302367E-2</v>
      </c>
      <c r="E13" s="50">
        <v>8.0107854330061956E-2</v>
      </c>
      <c r="F13" s="50">
        <v>0.19062547900327143</v>
      </c>
      <c r="G13" s="50">
        <v>5.2478448161759589E-2</v>
      </c>
      <c r="H13" s="50">
        <v>0.21825488517157379</v>
      </c>
      <c r="I13" s="52">
        <v>0.20410790077544222</v>
      </c>
      <c r="J13" s="51">
        <v>0.40821580155088444</v>
      </c>
      <c r="K13" s="53">
        <v>0.6123237023263266</v>
      </c>
      <c r="L13" s="50">
        <v>0.12859833333333337</v>
      </c>
      <c r="M13" s="50">
        <v>0.14213500000000001</v>
      </c>
    </row>
    <row r="14" spans="1:13" ht="15" customHeight="1">
      <c r="A14" s="49"/>
      <c r="B14" s="200" t="s">
        <v>138</v>
      </c>
      <c r="C14" s="185">
        <v>7.5666991540726816</v>
      </c>
      <c r="D14" s="50">
        <v>0.22293122762351203</v>
      </c>
      <c r="E14" s="186">
        <v>7.1208366988256575</v>
      </c>
      <c r="F14" s="186">
        <v>8.0125616093197056</v>
      </c>
      <c r="G14" s="186">
        <v>6.8979054712021455</v>
      </c>
      <c r="H14" s="186">
        <v>8.2354928369432177</v>
      </c>
      <c r="I14" s="52">
        <v>2.9462150282996525E-2</v>
      </c>
      <c r="J14" s="51">
        <v>5.892430056599305E-2</v>
      </c>
      <c r="K14" s="53">
        <v>8.8386450848989578E-2</v>
      </c>
      <c r="L14" s="186">
        <v>7.1883641963690472</v>
      </c>
      <c r="M14" s="186">
        <v>7.9450341117763159</v>
      </c>
    </row>
    <row r="15" spans="1:13" s="48" customFormat="1" ht="15" customHeight="1">
      <c r="A15" s="49"/>
      <c r="B15" s="200" t="s">
        <v>221</v>
      </c>
      <c r="C15" s="252">
        <v>353.22156236825037</v>
      </c>
      <c r="D15" s="253">
        <v>16.15621380963486</v>
      </c>
      <c r="E15" s="253">
        <v>320.90913474898065</v>
      </c>
      <c r="F15" s="253">
        <v>385.5339899875201</v>
      </c>
      <c r="G15" s="253">
        <v>304.75292093934581</v>
      </c>
      <c r="H15" s="253">
        <v>401.69020379715494</v>
      </c>
      <c r="I15" s="52">
        <v>4.5739602365472906E-2</v>
      </c>
      <c r="J15" s="51">
        <v>9.1479204730945812E-2</v>
      </c>
      <c r="K15" s="53">
        <v>0.1372188070964187</v>
      </c>
      <c r="L15" s="253">
        <v>335.56048424983783</v>
      </c>
      <c r="M15" s="253">
        <v>370.88264048666292</v>
      </c>
    </row>
    <row r="16" spans="1:13" ht="15" customHeight="1">
      <c r="A16" s="49"/>
      <c r="B16" s="200" t="s">
        <v>139</v>
      </c>
      <c r="C16" s="252">
        <v>691.26183126216438</v>
      </c>
      <c r="D16" s="253">
        <v>21.359237387285422</v>
      </c>
      <c r="E16" s="253">
        <v>648.54335648759354</v>
      </c>
      <c r="F16" s="253">
        <v>733.98030603673521</v>
      </c>
      <c r="G16" s="253">
        <v>627.18411910030807</v>
      </c>
      <c r="H16" s="253">
        <v>755.33954342402069</v>
      </c>
      <c r="I16" s="52">
        <v>3.0898910400254442E-2</v>
      </c>
      <c r="J16" s="51">
        <v>6.1797820800508885E-2</v>
      </c>
      <c r="K16" s="53">
        <v>9.2696731200763327E-2</v>
      </c>
      <c r="L16" s="253">
        <v>656.6987396990562</v>
      </c>
      <c r="M16" s="253">
        <v>725.82492282527255</v>
      </c>
    </row>
    <row r="17" spans="1:13" ht="15" customHeight="1">
      <c r="A17" s="49"/>
      <c r="B17" s="200" t="s">
        <v>140</v>
      </c>
      <c r="C17" s="185">
        <v>2.5424681860550895</v>
      </c>
      <c r="D17" s="50">
        <v>0.2169787465960461</v>
      </c>
      <c r="E17" s="186">
        <v>2.1085106928629971</v>
      </c>
      <c r="F17" s="186">
        <v>2.9764256792471819</v>
      </c>
      <c r="G17" s="186">
        <v>1.8915319462669511</v>
      </c>
      <c r="H17" s="186">
        <v>3.1934044258432279</v>
      </c>
      <c r="I17" s="52">
        <v>8.5341774495401562E-2</v>
      </c>
      <c r="J17" s="51">
        <v>0.17068354899080312</v>
      </c>
      <c r="K17" s="53">
        <v>0.25602532348620466</v>
      </c>
      <c r="L17" s="186">
        <v>2.4153447767523351</v>
      </c>
      <c r="M17" s="186">
        <v>2.669591595357844</v>
      </c>
    </row>
    <row r="18" spans="1:13" ht="15" customHeight="1">
      <c r="A18" s="49"/>
      <c r="B18" s="200" t="s">
        <v>222</v>
      </c>
      <c r="C18" s="185">
        <v>0.3436393275748848</v>
      </c>
      <c r="D18" s="50">
        <v>2.6465632485457233E-2</v>
      </c>
      <c r="E18" s="186">
        <v>0.29070806260397031</v>
      </c>
      <c r="F18" s="186">
        <v>0.39657059254579929</v>
      </c>
      <c r="G18" s="186">
        <v>0.26424243011851312</v>
      </c>
      <c r="H18" s="186">
        <v>0.42303622503125649</v>
      </c>
      <c r="I18" s="52">
        <v>7.7015726553270963E-2</v>
      </c>
      <c r="J18" s="51">
        <v>0.15403145310654193</v>
      </c>
      <c r="K18" s="53">
        <v>0.23104717965981289</v>
      </c>
      <c r="L18" s="186">
        <v>0.32645736119614055</v>
      </c>
      <c r="M18" s="186">
        <v>0.36082129395362905</v>
      </c>
    </row>
    <row r="19" spans="1:13" ht="15" customHeight="1">
      <c r="A19" s="49"/>
      <c r="B19" s="200" t="s">
        <v>141</v>
      </c>
      <c r="C19" s="251">
        <v>0.85968894706112986</v>
      </c>
      <c r="D19" s="50">
        <v>3.7515666118369193E-2</v>
      </c>
      <c r="E19" s="50">
        <v>0.78465761482439145</v>
      </c>
      <c r="F19" s="50">
        <v>0.93472027929786827</v>
      </c>
      <c r="G19" s="50">
        <v>0.74714194870602224</v>
      </c>
      <c r="H19" s="50">
        <v>0.97223594541623748</v>
      </c>
      <c r="I19" s="52">
        <v>4.3638651219859839E-2</v>
      </c>
      <c r="J19" s="51">
        <v>8.7277302439719678E-2</v>
      </c>
      <c r="K19" s="53">
        <v>0.13091595365957953</v>
      </c>
      <c r="L19" s="50">
        <v>0.81670449970807335</v>
      </c>
      <c r="M19" s="50">
        <v>0.90267339441418637</v>
      </c>
    </row>
    <row r="20" spans="1:13" ht="15" customHeight="1">
      <c r="A20" s="49"/>
      <c r="B20" s="200" t="s">
        <v>142</v>
      </c>
      <c r="C20" s="252">
        <v>83.049940167499088</v>
      </c>
      <c r="D20" s="254">
        <v>3.3997852735753269</v>
      </c>
      <c r="E20" s="253">
        <v>76.250369620348437</v>
      </c>
      <c r="F20" s="253">
        <v>89.849510714649739</v>
      </c>
      <c r="G20" s="253">
        <v>72.850584346773104</v>
      </c>
      <c r="H20" s="253">
        <v>93.249295988225072</v>
      </c>
      <c r="I20" s="52">
        <v>4.0936637241622061E-2</v>
      </c>
      <c r="J20" s="51">
        <v>8.1873274483244121E-2</v>
      </c>
      <c r="K20" s="53">
        <v>0.12280991172486619</v>
      </c>
      <c r="L20" s="253">
        <v>78.897443159124137</v>
      </c>
      <c r="M20" s="253">
        <v>87.202437175874039</v>
      </c>
    </row>
    <row r="21" spans="1:13" ht="15" customHeight="1">
      <c r="A21" s="49"/>
      <c r="B21" s="200" t="s">
        <v>167</v>
      </c>
      <c r="C21" s="255">
        <v>17.765060277812797</v>
      </c>
      <c r="D21" s="186">
        <v>0.5010708875765143</v>
      </c>
      <c r="E21" s="254">
        <v>16.762918502659769</v>
      </c>
      <c r="F21" s="254">
        <v>18.767202052965825</v>
      </c>
      <c r="G21" s="254">
        <v>16.261847615083255</v>
      </c>
      <c r="H21" s="254">
        <v>19.268272940542339</v>
      </c>
      <c r="I21" s="52">
        <v>2.8205414433764325E-2</v>
      </c>
      <c r="J21" s="51">
        <v>5.6410828867528649E-2</v>
      </c>
      <c r="K21" s="53">
        <v>8.461624330129297E-2</v>
      </c>
      <c r="L21" s="254">
        <v>16.876807263922156</v>
      </c>
      <c r="M21" s="254">
        <v>18.653313291703437</v>
      </c>
    </row>
    <row r="22" spans="1:13" ht="15" customHeight="1">
      <c r="A22" s="49"/>
      <c r="B22" s="200" t="s">
        <v>143</v>
      </c>
      <c r="C22" s="252">
        <v>128.20017338829155</v>
      </c>
      <c r="D22" s="253">
        <v>12.190640073958008</v>
      </c>
      <c r="E22" s="253">
        <v>103.81889324037553</v>
      </c>
      <c r="F22" s="253">
        <v>152.58145353620756</v>
      </c>
      <c r="G22" s="253">
        <v>91.628253166417522</v>
      </c>
      <c r="H22" s="253">
        <v>164.77209361016557</v>
      </c>
      <c r="I22" s="52">
        <v>9.5090667600230966E-2</v>
      </c>
      <c r="J22" s="51">
        <v>0.19018133520046193</v>
      </c>
      <c r="K22" s="53">
        <v>0.28527200280069287</v>
      </c>
      <c r="L22" s="253">
        <v>121.79016471887697</v>
      </c>
      <c r="M22" s="253">
        <v>134.61018205770611</v>
      </c>
    </row>
    <row r="23" spans="1:13" ht="15" customHeight="1">
      <c r="A23" s="49"/>
      <c r="B23" s="200" t="s">
        <v>168</v>
      </c>
      <c r="C23" s="185">
        <v>9.9752252941176476</v>
      </c>
      <c r="D23" s="50">
        <v>0.49127579801834792</v>
      </c>
      <c r="E23" s="186">
        <v>8.9926736980809512</v>
      </c>
      <c r="F23" s="186">
        <v>10.957776890154344</v>
      </c>
      <c r="G23" s="186">
        <v>8.501397900062603</v>
      </c>
      <c r="H23" s="186">
        <v>11.449052688172692</v>
      </c>
      <c r="I23" s="52">
        <v>4.924959422300481E-2</v>
      </c>
      <c r="J23" s="51">
        <v>9.849918844600962E-2</v>
      </c>
      <c r="K23" s="53">
        <v>0.14774878266901442</v>
      </c>
      <c r="L23" s="186">
        <v>9.4764640294117655</v>
      </c>
      <c r="M23" s="186">
        <v>10.47398655882353</v>
      </c>
    </row>
    <row r="24" spans="1:13" ht="15" customHeight="1">
      <c r="A24" s="49"/>
      <c r="B24" s="200" t="s">
        <v>223</v>
      </c>
      <c r="C24" s="255">
        <v>29.330511245170818</v>
      </c>
      <c r="D24" s="186">
        <v>1.468981212748028</v>
      </c>
      <c r="E24" s="254">
        <v>26.392548819674762</v>
      </c>
      <c r="F24" s="254">
        <v>32.268473670666872</v>
      </c>
      <c r="G24" s="254">
        <v>24.923567606926735</v>
      </c>
      <c r="H24" s="254">
        <v>33.737454883414898</v>
      </c>
      <c r="I24" s="52">
        <v>5.0083723412420622E-2</v>
      </c>
      <c r="J24" s="51">
        <v>0.10016744682484124</v>
      </c>
      <c r="K24" s="53">
        <v>0.15025117023726187</v>
      </c>
      <c r="L24" s="254">
        <v>27.863985682912279</v>
      </c>
      <c r="M24" s="254">
        <v>30.797036807429357</v>
      </c>
    </row>
    <row r="25" spans="1:13" ht="15" customHeight="1">
      <c r="A25" s="49"/>
      <c r="B25" s="200" t="s">
        <v>144</v>
      </c>
      <c r="C25" s="185">
        <v>3.6851260152992324</v>
      </c>
      <c r="D25" s="186">
        <v>0.6973919166042376</v>
      </c>
      <c r="E25" s="186">
        <v>2.2903421820907575</v>
      </c>
      <c r="F25" s="186">
        <v>5.0799098485077074</v>
      </c>
      <c r="G25" s="186">
        <v>1.5929502654865195</v>
      </c>
      <c r="H25" s="186">
        <v>5.7773017651119449</v>
      </c>
      <c r="I25" s="52">
        <v>0.18924506616841144</v>
      </c>
      <c r="J25" s="51">
        <v>0.37849013233682288</v>
      </c>
      <c r="K25" s="53">
        <v>0.56773519850523435</v>
      </c>
      <c r="L25" s="186">
        <v>3.5008697145342706</v>
      </c>
      <c r="M25" s="186">
        <v>3.8693823160641942</v>
      </c>
    </row>
    <row r="26" spans="1:13" ht="15" customHeight="1">
      <c r="A26" s="49"/>
      <c r="B26" s="200" t="s">
        <v>224</v>
      </c>
      <c r="C26" s="185">
        <v>2.0488639414803984</v>
      </c>
      <c r="D26" s="186">
        <v>0.46394802951266989</v>
      </c>
      <c r="E26" s="186">
        <v>1.1209678824550586</v>
      </c>
      <c r="F26" s="186">
        <v>2.9767600005057382</v>
      </c>
      <c r="G26" s="186">
        <v>0.65701985294238874</v>
      </c>
      <c r="H26" s="186">
        <v>3.4407080300184081</v>
      </c>
      <c r="I26" s="52">
        <v>0.2264416002057443</v>
      </c>
      <c r="J26" s="51">
        <v>0.45288320041148861</v>
      </c>
      <c r="K26" s="53">
        <v>0.67932480061723288</v>
      </c>
      <c r="L26" s="186">
        <v>1.9464207444063786</v>
      </c>
      <c r="M26" s="186">
        <v>2.1513071385544182</v>
      </c>
    </row>
    <row r="27" spans="1:13" ht="15" customHeight="1">
      <c r="A27" s="49"/>
      <c r="B27" s="200" t="s">
        <v>145</v>
      </c>
      <c r="C27" s="185">
        <v>1.2891466666666667</v>
      </c>
      <c r="D27" s="50">
        <v>7.5193571191042544E-2</v>
      </c>
      <c r="E27" s="186">
        <v>1.1387595242845816</v>
      </c>
      <c r="F27" s="186">
        <v>1.4395338090487517</v>
      </c>
      <c r="G27" s="186">
        <v>1.0635659530935391</v>
      </c>
      <c r="H27" s="186">
        <v>1.5147273802397943</v>
      </c>
      <c r="I27" s="52">
        <v>5.8328174082371703E-2</v>
      </c>
      <c r="J27" s="51">
        <v>0.11665634816474341</v>
      </c>
      <c r="K27" s="53">
        <v>0.17498452224711511</v>
      </c>
      <c r="L27" s="186">
        <v>1.2246893333333333</v>
      </c>
      <c r="M27" s="186">
        <v>1.353604</v>
      </c>
    </row>
    <row r="28" spans="1:13" ht="15" customHeight="1">
      <c r="A28" s="49"/>
      <c r="B28" s="200" t="s">
        <v>146</v>
      </c>
      <c r="C28" s="185">
        <v>4.1515387143300906</v>
      </c>
      <c r="D28" s="50">
        <v>0.12390096584246275</v>
      </c>
      <c r="E28" s="186">
        <v>3.903736782645165</v>
      </c>
      <c r="F28" s="186">
        <v>4.3993406460150162</v>
      </c>
      <c r="G28" s="186">
        <v>3.7798358168027022</v>
      </c>
      <c r="H28" s="186">
        <v>4.523241611857479</v>
      </c>
      <c r="I28" s="52">
        <v>2.9844588806262867E-2</v>
      </c>
      <c r="J28" s="51">
        <v>5.9689177612525735E-2</v>
      </c>
      <c r="K28" s="53">
        <v>8.9533766418788602E-2</v>
      </c>
      <c r="L28" s="186">
        <v>3.9439617786135859</v>
      </c>
      <c r="M28" s="186">
        <v>4.3591156500465953</v>
      </c>
    </row>
    <row r="29" spans="1:13" ht="15" customHeight="1">
      <c r="A29" s="49"/>
      <c r="B29" s="200" t="s">
        <v>147</v>
      </c>
      <c r="C29" s="255">
        <v>19.895560507410991</v>
      </c>
      <c r="D29" s="186">
        <v>1.1808143589494635</v>
      </c>
      <c r="E29" s="254">
        <v>17.533931789512064</v>
      </c>
      <c r="F29" s="254">
        <v>22.257189225309919</v>
      </c>
      <c r="G29" s="254">
        <v>16.353117430562602</v>
      </c>
      <c r="H29" s="254">
        <v>23.438003584259381</v>
      </c>
      <c r="I29" s="52">
        <v>5.9350645512581381E-2</v>
      </c>
      <c r="J29" s="51">
        <v>0.11870129102516276</v>
      </c>
      <c r="K29" s="53">
        <v>0.17805193653774415</v>
      </c>
      <c r="L29" s="254">
        <v>18.900782482040441</v>
      </c>
      <c r="M29" s="254">
        <v>20.890338532781541</v>
      </c>
    </row>
    <row r="30" spans="1:13" ht="15" customHeight="1">
      <c r="A30" s="49"/>
      <c r="B30" s="200" t="s">
        <v>148</v>
      </c>
      <c r="C30" s="185">
        <v>5.2277091666666662</v>
      </c>
      <c r="D30" s="50">
        <v>0.37414628929194038</v>
      </c>
      <c r="E30" s="186">
        <v>4.4794165880827856</v>
      </c>
      <c r="F30" s="186">
        <v>5.9760017452505467</v>
      </c>
      <c r="G30" s="186">
        <v>4.1052702987908454</v>
      </c>
      <c r="H30" s="186">
        <v>6.350148034542487</v>
      </c>
      <c r="I30" s="52">
        <v>7.1569836301835915E-2</v>
      </c>
      <c r="J30" s="51">
        <v>0.14313967260367183</v>
      </c>
      <c r="K30" s="53">
        <v>0.21470950890550775</v>
      </c>
      <c r="L30" s="186">
        <v>4.9663237083333325</v>
      </c>
      <c r="M30" s="186">
        <v>5.4890946249999999</v>
      </c>
    </row>
    <row r="31" spans="1:13" ht="15" customHeight="1">
      <c r="A31" s="49"/>
      <c r="B31" s="200" t="s">
        <v>149</v>
      </c>
      <c r="C31" s="185">
        <v>3.9193621208988043</v>
      </c>
      <c r="D31" s="50">
        <v>0.34691979250298433</v>
      </c>
      <c r="E31" s="186">
        <v>3.2255225358928357</v>
      </c>
      <c r="F31" s="186">
        <v>4.613201705904773</v>
      </c>
      <c r="G31" s="186">
        <v>2.8786027433898513</v>
      </c>
      <c r="H31" s="186">
        <v>4.9601214984077568</v>
      </c>
      <c r="I31" s="52">
        <v>8.8514350499317287E-2</v>
      </c>
      <c r="J31" s="51">
        <v>0.17702870099863457</v>
      </c>
      <c r="K31" s="53">
        <v>0.26554305149795188</v>
      </c>
      <c r="L31" s="186">
        <v>3.7233940148538642</v>
      </c>
      <c r="M31" s="186">
        <v>4.1153302269437448</v>
      </c>
    </row>
    <row r="32" spans="1:13" ht="15" customHeight="1">
      <c r="A32" s="49"/>
      <c r="B32" s="200" t="s">
        <v>150</v>
      </c>
      <c r="C32" s="185">
        <v>0.71003803978296232</v>
      </c>
      <c r="D32" s="186">
        <v>0.16008668184808109</v>
      </c>
      <c r="E32" s="186">
        <v>0.38986467608680014</v>
      </c>
      <c r="F32" s="186">
        <v>1.0302114034791245</v>
      </c>
      <c r="G32" s="186">
        <v>0.22977799423871903</v>
      </c>
      <c r="H32" s="186">
        <v>1.1902980853272056</v>
      </c>
      <c r="I32" s="52">
        <v>0.22546212016614611</v>
      </c>
      <c r="J32" s="51">
        <v>0.45092424033229223</v>
      </c>
      <c r="K32" s="53">
        <v>0.67638636049843837</v>
      </c>
      <c r="L32" s="186">
        <v>0.67453613779381416</v>
      </c>
      <c r="M32" s="186">
        <v>0.74553994177211047</v>
      </c>
    </row>
    <row r="33" spans="1:13" ht="15" customHeight="1">
      <c r="A33" s="49"/>
      <c r="B33" s="200" t="s">
        <v>169</v>
      </c>
      <c r="C33" s="251">
        <v>6.9701538461538468E-2</v>
      </c>
      <c r="D33" s="50">
        <v>5.1372482633506829E-3</v>
      </c>
      <c r="E33" s="50">
        <v>5.9427041934837103E-2</v>
      </c>
      <c r="F33" s="50">
        <v>7.9976034988239839E-2</v>
      </c>
      <c r="G33" s="50">
        <v>5.4289793671486418E-2</v>
      </c>
      <c r="H33" s="50">
        <v>8.511328325159051E-2</v>
      </c>
      <c r="I33" s="52">
        <v>7.3703513247206628E-2</v>
      </c>
      <c r="J33" s="51">
        <v>0.14740702649441326</v>
      </c>
      <c r="K33" s="53">
        <v>0.22111053974161987</v>
      </c>
      <c r="L33" s="50">
        <v>6.6216461538461543E-2</v>
      </c>
      <c r="M33" s="50">
        <v>7.3186615384615392E-2</v>
      </c>
    </row>
    <row r="34" spans="1:13" ht="15" customHeight="1">
      <c r="A34" s="49"/>
      <c r="B34" s="200" t="s">
        <v>151</v>
      </c>
      <c r="C34" s="185">
        <v>2.7592725651552881</v>
      </c>
      <c r="D34" s="50">
        <v>7.1458687807827326E-2</v>
      </c>
      <c r="E34" s="186">
        <v>2.6163551895396333</v>
      </c>
      <c r="F34" s="186">
        <v>2.9021899407709428</v>
      </c>
      <c r="G34" s="186">
        <v>2.5448965017318059</v>
      </c>
      <c r="H34" s="186">
        <v>2.9736486285787702</v>
      </c>
      <c r="I34" s="52">
        <v>2.589765458846786E-2</v>
      </c>
      <c r="J34" s="51">
        <v>5.1795309176935721E-2</v>
      </c>
      <c r="K34" s="53">
        <v>7.7692963765403578E-2</v>
      </c>
      <c r="L34" s="186">
        <v>2.6213089368975235</v>
      </c>
      <c r="M34" s="186">
        <v>2.8972361934130526</v>
      </c>
    </row>
    <row r="35" spans="1:13" ht="15" customHeight="1">
      <c r="A35" s="49"/>
      <c r="B35" s="200" t="s">
        <v>152</v>
      </c>
      <c r="C35" s="255">
        <v>40.601940740740744</v>
      </c>
      <c r="D35" s="186">
        <v>2.1369344251398519</v>
      </c>
      <c r="E35" s="254">
        <v>36.32807189046104</v>
      </c>
      <c r="F35" s="254">
        <v>44.875809591020449</v>
      </c>
      <c r="G35" s="254">
        <v>34.191137465321191</v>
      </c>
      <c r="H35" s="254">
        <v>47.012744016160298</v>
      </c>
      <c r="I35" s="52">
        <v>5.2631336979308774E-2</v>
      </c>
      <c r="J35" s="51">
        <v>0.10526267395861755</v>
      </c>
      <c r="K35" s="53">
        <v>0.15789401093792632</v>
      </c>
      <c r="L35" s="254">
        <v>38.571843703703706</v>
      </c>
      <c r="M35" s="254">
        <v>42.632037777777782</v>
      </c>
    </row>
    <row r="36" spans="1:13" ht="15" customHeight="1">
      <c r="A36" s="49"/>
      <c r="B36" s="200" t="s">
        <v>170</v>
      </c>
      <c r="C36" s="252">
        <v>54.597391238380332</v>
      </c>
      <c r="D36" s="254">
        <v>3.4870243419751286</v>
      </c>
      <c r="E36" s="253">
        <v>47.623342554430074</v>
      </c>
      <c r="F36" s="253">
        <v>61.57143992233059</v>
      </c>
      <c r="G36" s="253">
        <v>44.136318212454945</v>
      </c>
      <c r="H36" s="253">
        <v>65.058464264305712</v>
      </c>
      <c r="I36" s="52">
        <v>6.3867966268759277E-2</v>
      </c>
      <c r="J36" s="51">
        <v>0.12773593253751855</v>
      </c>
      <c r="K36" s="53">
        <v>0.19160389880627782</v>
      </c>
      <c r="L36" s="253">
        <v>51.867521676461315</v>
      </c>
      <c r="M36" s="253">
        <v>57.327260800299349</v>
      </c>
    </row>
    <row r="37" spans="1:13" ht="15" customHeight="1">
      <c r="A37" s="49"/>
      <c r="B37" s="200" t="s">
        <v>153</v>
      </c>
      <c r="C37" s="185">
        <v>0.27207691052576249</v>
      </c>
      <c r="D37" s="186">
        <v>5.6557048220101033E-2</v>
      </c>
      <c r="E37" s="186">
        <v>0.15896281408556043</v>
      </c>
      <c r="F37" s="186">
        <v>0.38519100696596453</v>
      </c>
      <c r="G37" s="186">
        <v>0.10240576586545941</v>
      </c>
      <c r="H37" s="186">
        <v>0.44174805518606558</v>
      </c>
      <c r="I37" s="52">
        <v>0.20787154672849661</v>
      </c>
      <c r="J37" s="51">
        <v>0.41574309345699323</v>
      </c>
      <c r="K37" s="53">
        <v>0.62361464018548984</v>
      </c>
      <c r="L37" s="186">
        <v>0.25847306499947437</v>
      </c>
      <c r="M37" s="186">
        <v>0.28568075605205062</v>
      </c>
    </row>
    <row r="38" spans="1:13" ht="15" customHeight="1">
      <c r="A38" s="49"/>
      <c r="B38" s="200" t="s">
        <v>154</v>
      </c>
      <c r="C38" s="185">
        <v>1.7760035640134288</v>
      </c>
      <c r="D38" s="50">
        <v>6.384544323254529E-2</v>
      </c>
      <c r="E38" s="186">
        <v>1.6483126775483383</v>
      </c>
      <c r="F38" s="186">
        <v>1.9036944504785194</v>
      </c>
      <c r="G38" s="186">
        <v>1.5844672343157931</v>
      </c>
      <c r="H38" s="186">
        <v>1.9675398937110646</v>
      </c>
      <c r="I38" s="52">
        <v>3.5948938688088433E-2</v>
      </c>
      <c r="J38" s="51">
        <v>7.1897877376176866E-2</v>
      </c>
      <c r="K38" s="53">
        <v>0.1078468160642653</v>
      </c>
      <c r="L38" s="186">
        <v>1.6872033858127573</v>
      </c>
      <c r="M38" s="186">
        <v>1.8648037422141004</v>
      </c>
    </row>
    <row r="39" spans="1:13" ht="15" customHeight="1">
      <c r="A39" s="49"/>
      <c r="B39" s="200" t="s">
        <v>155</v>
      </c>
      <c r="C39" s="251">
        <v>4.0553991928504132E-2</v>
      </c>
      <c r="D39" s="50">
        <v>1.6014440580053122E-3</v>
      </c>
      <c r="E39" s="50">
        <v>3.7351103812493507E-2</v>
      </c>
      <c r="F39" s="50">
        <v>4.3756880044514758E-2</v>
      </c>
      <c r="G39" s="50">
        <v>3.5749659754488197E-2</v>
      </c>
      <c r="H39" s="50">
        <v>4.5358324102520067E-2</v>
      </c>
      <c r="I39" s="52">
        <v>3.9489184217145028E-2</v>
      </c>
      <c r="J39" s="51">
        <v>7.8978368434290055E-2</v>
      </c>
      <c r="K39" s="53">
        <v>0.11846755265143508</v>
      </c>
      <c r="L39" s="50">
        <v>3.8526292332078924E-2</v>
      </c>
      <c r="M39" s="50">
        <v>4.2581691524929341E-2</v>
      </c>
    </row>
    <row r="40" spans="1:13" ht="15" customHeight="1">
      <c r="A40" s="49"/>
      <c r="B40" s="200" t="s">
        <v>171</v>
      </c>
      <c r="C40" s="185">
        <v>0.98490406292258492</v>
      </c>
      <c r="D40" s="50">
        <v>7.7573269408561352E-2</v>
      </c>
      <c r="E40" s="186">
        <v>0.82975752410546222</v>
      </c>
      <c r="F40" s="186">
        <v>1.1400506017397076</v>
      </c>
      <c r="G40" s="186">
        <v>0.75218425469690087</v>
      </c>
      <c r="H40" s="186">
        <v>1.217623871148269</v>
      </c>
      <c r="I40" s="52">
        <v>7.876225952238633E-2</v>
      </c>
      <c r="J40" s="51">
        <v>0.15752451904477266</v>
      </c>
      <c r="K40" s="53">
        <v>0.23628677856715899</v>
      </c>
      <c r="L40" s="186">
        <v>0.93565885977645569</v>
      </c>
      <c r="M40" s="186">
        <v>1.0341492660687142</v>
      </c>
    </row>
    <row r="41" spans="1:13" ht="15" customHeight="1">
      <c r="A41" s="49"/>
      <c r="B41" s="200" t="s">
        <v>172</v>
      </c>
      <c r="C41" s="251">
        <v>0.75371462843643378</v>
      </c>
      <c r="D41" s="50">
        <v>1.7498397678683279E-2</v>
      </c>
      <c r="E41" s="50">
        <v>0.71871783307906723</v>
      </c>
      <c r="F41" s="50">
        <v>0.78871142379380033</v>
      </c>
      <c r="G41" s="50">
        <v>0.70121943540038389</v>
      </c>
      <c r="H41" s="50">
        <v>0.80620982147248366</v>
      </c>
      <c r="I41" s="52">
        <v>2.3216210775931685E-2</v>
      </c>
      <c r="J41" s="51">
        <v>4.6432421551863369E-2</v>
      </c>
      <c r="K41" s="53">
        <v>6.9648632327795057E-2</v>
      </c>
      <c r="L41" s="50">
        <v>0.71602889701461203</v>
      </c>
      <c r="M41" s="50">
        <v>0.79140035985825552</v>
      </c>
    </row>
    <row r="42" spans="1:13" ht="15" customHeight="1">
      <c r="A42" s="49"/>
      <c r="B42" s="200" t="s">
        <v>173</v>
      </c>
      <c r="C42" s="255">
        <v>15.825409810718432</v>
      </c>
      <c r="D42" s="186">
        <v>1.3063889193254687</v>
      </c>
      <c r="E42" s="254">
        <v>13.212631972067495</v>
      </c>
      <c r="F42" s="254">
        <v>18.438187649369368</v>
      </c>
      <c r="G42" s="254">
        <v>11.906243052742026</v>
      </c>
      <c r="H42" s="254">
        <v>19.744576568694839</v>
      </c>
      <c r="I42" s="52">
        <v>8.2550084639240198E-2</v>
      </c>
      <c r="J42" s="51">
        <v>0.1651001692784804</v>
      </c>
      <c r="K42" s="53">
        <v>0.24765025391772061</v>
      </c>
      <c r="L42" s="254">
        <v>15.03413932018251</v>
      </c>
      <c r="M42" s="254">
        <v>16.616680301254352</v>
      </c>
    </row>
    <row r="43" spans="1:13" ht="15" customHeight="1">
      <c r="A43" s="49"/>
      <c r="B43" s="200" t="s">
        <v>156</v>
      </c>
      <c r="C43" s="255">
        <v>35.687262544883069</v>
      </c>
      <c r="D43" s="186">
        <v>1.3163786596323028</v>
      </c>
      <c r="E43" s="254">
        <v>33.054505225618463</v>
      </c>
      <c r="F43" s="254">
        <v>38.320019864147675</v>
      </c>
      <c r="G43" s="254">
        <v>31.73812656598616</v>
      </c>
      <c r="H43" s="254">
        <v>39.636398523779974</v>
      </c>
      <c r="I43" s="52">
        <v>3.6886512603109385E-2</v>
      </c>
      <c r="J43" s="51">
        <v>7.377302520621877E-2</v>
      </c>
      <c r="K43" s="53">
        <v>0.11065953780932816</v>
      </c>
      <c r="L43" s="254">
        <v>33.902899417638913</v>
      </c>
      <c r="M43" s="254">
        <v>37.471625672127225</v>
      </c>
    </row>
    <row r="44" spans="1:13" ht="15" customHeight="1">
      <c r="A44" s="49"/>
      <c r="B44" s="200" t="s">
        <v>174</v>
      </c>
      <c r="C44" s="252">
        <v>65.89569735447877</v>
      </c>
      <c r="D44" s="254">
        <v>2.8638417456815382</v>
      </c>
      <c r="E44" s="253">
        <v>60.168013863115696</v>
      </c>
      <c r="F44" s="253">
        <v>71.623380845841851</v>
      </c>
      <c r="G44" s="253">
        <v>57.304172117434156</v>
      </c>
      <c r="H44" s="253">
        <v>74.487222591523391</v>
      </c>
      <c r="I44" s="52">
        <v>4.3460223666437758E-2</v>
      </c>
      <c r="J44" s="51">
        <v>8.6920447332875517E-2</v>
      </c>
      <c r="K44" s="53">
        <v>0.13038067099931328</v>
      </c>
      <c r="L44" s="253">
        <v>62.600912486754829</v>
      </c>
      <c r="M44" s="253">
        <v>69.190482222202704</v>
      </c>
    </row>
    <row r="45" spans="1:13" ht="15" customHeight="1">
      <c r="A45" s="49"/>
      <c r="B45" s="200" t="s">
        <v>175</v>
      </c>
      <c r="C45" s="251">
        <v>7.5923818267207926E-2</v>
      </c>
      <c r="D45" s="50">
        <v>3.0197169324084915E-3</v>
      </c>
      <c r="E45" s="50">
        <v>6.9884384402390948E-2</v>
      </c>
      <c r="F45" s="50">
        <v>8.1963252132024905E-2</v>
      </c>
      <c r="G45" s="50">
        <v>6.6864667469982458E-2</v>
      </c>
      <c r="H45" s="50">
        <v>8.4982969064433395E-2</v>
      </c>
      <c r="I45" s="52">
        <v>3.9772985623310386E-2</v>
      </c>
      <c r="J45" s="51">
        <v>7.9545971246620772E-2</v>
      </c>
      <c r="K45" s="53">
        <v>0.11931895686993116</v>
      </c>
      <c r="L45" s="50">
        <v>7.2127627353847534E-2</v>
      </c>
      <c r="M45" s="50">
        <v>7.9720009180568319E-2</v>
      </c>
    </row>
    <row r="46" spans="1:13" ht="15" customHeight="1">
      <c r="A46" s="49"/>
      <c r="B46" s="200" t="s">
        <v>176</v>
      </c>
      <c r="C46" s="255">
        <v>19.086700489993895</v>
      </c>
      <c r="D46" s="186">
        <v>1.1779587997078667</v>
      </c>
      <c r="E46" s="254">
        <v>16.730782890578162</v>
      </c>
      <c r="F46" s="254">
        <v>21.442618089409628</v>
      </c>
      <c r="G46" s="254">
        <v>15.552824090870295</v>
      </c>
      <c r="H46" s="254">
        <v>22.620576889117494</v>
      </c>
      <c r="I46" s="52">
        <v>6.1716209164879257E-2</v>
      </c>
      <c r="J46" s="51">
        <v>0.12343241832975851</v>
      </c>
      <c r="K46" s="53">
        <v>0.18514862749463779</v>
      </c>
      <c r="L46" s="254">
        <v>18.1323654654942</v>
      </c>
      <c r="M46" s="254">
        <v>20.04103551449359</v>
      </c>
    </row>
    <row r="47" spans="1:13" ht="15" customHeight="1">
      <c r="A47" s="49"/>
      <c r="B47" s="200" t="s">
        <v>157</v>
      </c>
      <c r="C47" s="185">
        <v>9.7136544344504951</v>
      </c>
      <c r="D47" s="50">
        <v>0.53736827847255753</v>
      </c>
      <c r="E47" s="186">
        <v>8.6389178775053796</v>
      </c>
      <c r="F47" s="186">
        <v>10.788390991395611</v>
      </c>
      <c r="G47" s="186">
        <v>8.1015495990328219</v>
      </c>
      <c r="H47" s="186">
        <v>11.325759269868168</v>
      </c>
      <c r="I47" s="52">
        <v>5.5320917796573506E-2</v>
      </c>
      <c r="J47" s="51">
        <v>0.11064183559314701</v>
      </c>
      <c r="K47" s="53">
        <v>0.16596275338972052</v>
      </c>
      <c r="L47" s="186">
        <v>9.227971712727971</v>
      </c>
      <c r="M47" s="186">
        <v>10.199337156173019</v>
      </c>
    </row>
    <row r="48" spans="1:13" s="48" customFormat="1" ht="15" customHeight="1">
      <c r="A48" s="49"/>
      <c r="B48" s="200" t="s">
        <v>158</v>
      </c>
      <c r="C48" s="252">
        <v>158.88817684557745</v>
      </c>
      <c r="D48" s="253">
        <v>10.993912047787131</v>
      </c>
      <c r="E48" s="253">
        <v>136.90035275000318</v>
      </c>
      <c r="F48" s="253">
        <v>180.87600094115172</v>
      </c>
      <c r="G48" s="253">
        <v>125.90644070221606</v>
      </c>
      <c r="H48" s="253">
        <v>191.86991298893884</v>
      </c>
      <c r="I48" s="52">
        <v>6.9192763527471612E-2</v>
      </c>
      <c r="J48" s="51">
        <v>0.13838552705494322</v>
      </c>
      <c r="K48" s="53">
        <v>0.20757829058241484</v>
      </c>
      <c r="L48" s="253">
        <v>150.94376800329857</v>
      </c>
      <c r="M48" s="253">
        <v>166.83258568785632</v>
      </c>
    </row>
    <row r="49" spans="1:13" ht="15" customHeight="1">
      <c r="A49" s="49"/>
      <c r="B49" s="200" t="s">
        <v>225</v>
      </c>
      <c r="C49" s="251" t="s">
        <v>217</v>
      </c>
      <c r="D49" s="50" t="s">
        <v>95</v>
      </c>
      <c r="E49" s="50" t="s">
        <v>95</v>
      </c>
      <c r="F49" s="50" t="s">
        <v>95</v>
      </c>
      <c r="G49" s="50" t="s">
        <v>95</v>
      </c>
      <c r="H49" s="50" t="s">
        <v>95</v>
      </c>
      <c r="I49" s="52" t="s">
        <v>95</v>
      </c>
      <c r="J49" s="51" t="s">
        <v>95</v>
      </c>
      <c r="K49" s="53" t="s">
        <v>95</v>
      </c>
      <c r="L49" s="50" t="s">
        <v>95</v>
      </c>
      <c r="M49" s="50" t="s">
        <v>95</v>
      </c>
    </row>
    <row r="50" spans="1:13" ht="15" customHeight="1">
      <c r="A50" s="49"/>
      <c r="B50" s="200" t="s">
        <v>226</v>
      </c>
      <c r="C50" s="251">
        <v>0.14089767543859652</v>
      </c>
      <c r="D50" s="50">
        <v>7.590467070279887E-3</v>
      </c>
      <c r="E50" s="50">
        <v>0.12571674129803675</v>
      </c>
      <c r="F50" s="50">
        <v>0.15607860957915629</v>
      </c>
      <c r="G50" s="50">
        <v>0.11812627422775686</v>
      </c>
      <c r="H50" s="50">
        <v>0.1636690766494362</v>
      </c>
      <c r="I50" s="52">
        <v>5.387219517037261E-2</v>
      </c>
      <c r="J50" s="51">
        <v>0.10774439034074522</v>
      </c>
      <c r="K50" s="53">
        <v>0.16161658551111782</v>
      </c>
      <c r="L50" s="50">
        <v>0.13385279166666669</v>
      </c>
      <c r="M50" s="50">
        <v>0.14794255921052635</v>
      </c>
    </row>
    <row r="51" spans="1:13" ht="15" customHeight="1">
      <c r="A51" s="49"/>
      <c r="B51" s="200" t="s">
        <v>227</v>
      </c>
      <c r="C51" s="252">
        <v>327.45417861689867</v>
      </c>
      <c r="D51" s="253">
        <v>15.503684704826881</v>
      </c>
      <c r="E51" s="253">
        <v>296.44680920724488</v>
      </c>
      <c r="F51" s="253">
        <v>358.46154802655246</v>
      </c>
      <c r="G51" s="253">
        <v>280.94312450241802</v>
      </c>
      <c r="H51" s="253">
        <v>373.96523273137933</v>
      </c>
      <c r="I51" s="52">
        <v>4.7346119601561848E-2</v>
      </c>
      <c r="J51" s="51">
        <v>9.4692239203123696E-2</v>
      </c>
      <c r="K51" s="53">
        <v>0.14203835880468554</v>
      </c>
      <c r="L51" s="253">
        <v>311.08146968605377</v>
      </c>
      <c r="M51" s="253">
        <v>343.82688754774358</v>
      </c>
    </row>
    <row r="52" spans="1:13" ht="15" customHeight="1">
      <c r="A52" s="49"/>
      <c r="B52" s="200" t="s">
        <v>177</v>
      </c>
      <c r="C52" s="255">
        <v>14.717443903441421</v>
      </c>
      <c r="D52" s="186">
        <v>0.94317346903064836</v>
      </c>
      <c r="E52" s="254">
        <v>12.831096965380123</v>
      </c>
      <c r="F52" s="254">
        <v>16.603790841502718</v>
      </c>
      <c r="G52" s="254">
        <v>11.887923496349476</v>
      </c>
      <c r="H52" s="254">
        <v>17.546964310533365</v>
      </c>
      <c r="I52" s="52">
        <v>6.4085412875948072E-2</v>
      </c>
      <c r="J52" s="51">
        <v>0.12817082575189614</v>
      </c>
      <c r="K52" s="53">
        <v>0.19225623862784422</v>
      </c>
      <c r="L52" s="254">
        <v>13.98157170826935</v>
      </c>
      <c r="M52" s="254">
        <v>15.453316098613492</v>
      </c>
    </row>
    <row r="53" spans="1:13" ht="15" customHeight="1">
      <c r="A53" s="49"/>
      <c r="B53" s="200" t="s">
        <v>159</v>
      </c>
      <c r="C53" s="185">
        <v>6.8023497488120057</v>
      </c>
      <c r="D53" s="50">
        <v>0.45977103114849249</v>
      </c>
      <c r="E53" s="186">
        <v>5.8828076865150205</v>
      </c>
      <c r="F53" s="186">
        <v>7.7218918111089909</v>
      </c>
      <c r="G53" s="186">
        <v>5.4230366553665288</v>
      </c>
      <c r="H53" s="186">
        <v>8.1816628422574826</v>
      </c>
      <c r="I53" s="52">
        <v>6.7590031110762727E-2</v>
      </c>
      <c r="J53" s="51">
        <v>0.13518006222152545</v>
      </c>
      <c r="K53" s="53">
        <v>0.20277009333228818</v>
      </c>
      <c r="L53" s="186">
        <v>6.4622322613714056</v>
      </c>
      <c r="M53" s="186">
        <v>7.1424672362526058</v>
      </c>
    </row>
    <row r="54" spans="1:13" ht="15" customHeight="1">
      <c r="A54" s="49"/>
      <c r="B54" s="200" t="s">
        <v>178</v>
      </c>
      <c r="C54" s="185">
        <v>3.7911623285006812</v>
      </c>
      <c r="D54" s="50">
        <v>0.25446614393975625</v>
      </c>
      <c r="E54" s="186">
        <v>3.2822300406211689</v>
      </c>
      <c r="F54" s="186">
        <v>4.3000946163801936</v>
      </c>
      <c r="G54" s="186">
        <v>3.0277638966814124</v>
      </c>
      <c r="H54" s="186">
        <v>4.5545607603199496</v>
      </c>
      <c r="I54" s="52">
        <v>6.7120877949953639E-2</v>
      </c>
      <c r="J54" s="51">
        <v>0.13424175589990728</v>
      </c>
      <c r="K54" s="53">
        <v>0.20136263384986092</v>
      </c>
      <c r="L54" s="186">
        <v>3.6016042120756473</v>
      </c>
      <c r="M54" s="186">
        <v>3.9807204449257152</v>
      </c>
    </row>
    <row r="55" spans="1:13" ht="15" customHeight="1">
      <c r="A55" s="49"/>
      <c r="B55" s="200" t="s">
        <v>160</v>
      </c>
      <c r="C55" s="252">
        <v>149.48520709204462</v>
      </c>
      <c r="D55" s="253">
        <v>4.7720736807955273</v>
      </c>
      <c r="E55" s="253">
        <v>139.94105973045356</v>
      </c>
      <c r="F55" s="253">
        <v>159.02935445363568</v>
      </c>
      <c r="G55" s="253">
        <v>135.16898604965803</v>
      </c>
      <c r="H55" s="253">
        <v>163.80142813443121</v>
      </c>
      <c r="I55" s="52">
        <v>3.19233840834642E-2</v>
      </c>
      <c r="J55" s="51">
        <v>6.38467681669284E-2</v>
      </c>
      <c r="K55" s="53">
        <v>9.5770152250392593E-2</v>
      </c>
      <c r="L55" s="253">
        <v>142.0109467374424</v>
      </c>
      <c r="M55" s="253">
        <v>156.95946744664684</v>
      </c>
    </row>
    <row r="56" spans="1:13" ht="15" customHeight="1">
      <c r="A56" s="49"/>
      <c r="B56" s="200" t="s">
        <v>179</v>
      </c>
      <c r="C56" s="185">
        <v>1.1774612087754046</v>
      </c>
      <c r="D56" s="50">
        <v>9.0054096523035546E-2</v>
      </c>
      <c r="E56" s="186">
        <v>0.99735301572933355</v>
      </c>
      <c r="F56" s="186">
        <v>1.3575694018214757</v>
      </c>
      <c r="G56" s="186">
        <v>0.9072989192062979</v>
      </c>
      <c r="H56" s="186">
        <v>1.4476234983445113</v>
      </c>
      <c r="I56" s="52">
        <v>7.6481582452040633E-2</v>
      </c>
      <c r="J56" s="51">
        <v>0.15296316490408127</v>
      </c>
      <c r="K56" s="53">
        <v>0.22944474735612191</v>
      </c>
      <c r="L56" s="186">
        <v>1.1185881483366344</v>
      </c>
      <c r="M56" s="186">
        <v>1.2363342692141748</v>
      </c>
    </row>
    <row r="57" spans="1:13" ht="15" customHeight="1">
      <c r="A57" s="49"/>
      <c r="B57" s="200" t="s">
        <v>161</v>
      </c>
      <c r="C57" s="185">
        <v>0.6885708810983624</v>
      </c>
      <c r="D57" s="50">
        <v>4.7952533284101026E-2</v>
      </c>
      <c r="E57" s="186">
        <v>0.59266581453016032</v>
      </c>
      <c r="F57" s="186">
        <v>0.78447594766656448</v>
      </c>
      <c r="G57" s="186">
        <v>0.54471328124605933</v>
      </c>
      <c r="H57" s="186">
        <v>0.83242848095066546</v>
      </c>
      <c r="I57" s="52">
        <v>6.9640663874153866E-2</v>
      </c>
      <c r="J57" s="51">
        <v>0.13928132774830773</v>
      </c>
      <c r="K57" s="53">
        <v>0.20892199162246161</v>
      </c>
      <c r="L57" s="186">
        <v>0.65414233704344427</v>
      </c>
      <c r="M57" s="186">
        <v>0.72299942515328053</v>
      </c>
    </row>
    <row r="58" spans="1:13" ht="15" customHeight="1">
      <c r="A58" s="49"/>
      <c r="B58" s="200" t="s">
        <v>162</v>
      </c>
      <c r="C58" s="255">
        <v>14.814518003083203</v>
      </c>
      <c r="D58" s="186">
        <v>0.68403471322522236</v>
      </c>
      <c r="E58" s="254">
        <v>13.446448576632758</v>
      </c>
      <c r="F58" s="254">
        <v>16.182587429533648</v>
      </c>
      <c r="G58" s="254">
        <v>12.762413863407536</v>
      </c>
      <c r="H58" s="254">
        <v>16.866622142758871</v>
      </c>
      <c r="I58" s="52">
        <v>4.6173268214521786E-2</v>
      </c>
      <c r="J58" s="51">
        <v>9.2346536429043571E-2</v>
      </c>
      <c r="K58" s="53">
        <v>0.13851980464356536</v>
      </c>
      <c r="L58" s="254">
        <v>14.073792102929042</v>
      </c>
      <c r="M58" s="254">
        <v>15.555243903237363</v>
      </c>
    </row>
    <row r="59" spans="1:13" ht="15" customHeight="1">
      <c r="A59" s="49"/>
      <c r="B59" s="200" t="s">
        <v>163</v>
      </c>
      <c r="C59" s="251">
        <v>0.48920897777435135</v>
      </c>
      <c r="D59" s="50">
        <v>1.4069475937420136E-2</v>
      </c>
      <c r="E59" s="50">
        <v>0.46107002589951107</v>
      </c>
      <c r="F59" s="50">
        <v>0.51734792964919163</v>
      </c>
      <c r="G59" s="50">
        <v>0.44700054996209093</v>
      </c>
      <c r="H59" s="50">
        <v>0.53141740558661177</v>
      </c>
      <c r="I59" s="52">
        <v>2.8759643785420699E-2</v>
      </c>
      <c r="J59" s="51">
        <v>5.7519287570841397E-2</v>
      </c>
      <c r="K59" s="53">
        <v>8.6278931356262092E-2</v>
      </c>
      <c r="L59" s="50">
        <v>0.46474852888563378</v>
      </c>
      <c r="M59" s="50">
        <v>0.51366942666306892</v>
      </c>
    </row>
    <row r="60" spans="1:13" ht="15" customHeight="1">
      <c r="A60" s="49"/>
      <c r="B60" s="200" t="s">
        <v>180</v>
      </c>
      <c r="C60" s="185">
        <v>0.85986533624248807</v>
      </c>
      <c r="D60" s="50">
        <v>3.675166201654595E-2</v>
      </c>
      <c r="E60" s="186">
        <v>0.78636201220939617</v>
      </c>
      <c r="F60" s="186">
        <v>0.93336866027557996</v>
      </c>
      <c r="G60" s="186">
        <v>0.74961035019285016</v>
      </c>
      <c r="H60" s="186">
        <v>0.97012032229212597</v>
      </c>
      <c r="I60" s="52">
        <v>4.2741183377790828E-2</v>
      </c>
      <c r="J60" s="51">
        <v>8.5482366755581657E-2</v>
      </c>
      <c r="K60" s="53">
        <v>0.1282235501333725</v>
      </c>
      <c r="L60" s="186">
        <v>0.81687206943036361</v>
      </c>
      <c r="M60" s="186">
        <v>0.90285860305461252</v>
      </c>
    </row>
    <row r="61" spans="1:13" ht="15" customHeight="1">
      <c r="A61" s="49"/>
      <c r="B61" s="200" t="s">
        <v>164</v>
      </c>
      <c r="C61" s="185">
        <v>0.2950812717556674</v>
      </c>
      <c r="D61" s="186">
        <v>8.0491839664280238E-2</v>
      </c>
      <c r="E61" s="186">
        <v>0.13409759242710692</v>
      </c>
      <c r="F61" s="186">
        <v>0.45606495108422784</v>
      </c>
      <c r="G61" s="186">
        <v>5.3605752762826697E-2</v>
      </c>
      <c r="H61" s="186">
        <v>0.53655679074850804</v>
      </c>
      <c r="I61" s="52">
        <v>0.27277854397661988</v>
      </c>
      <c r="J61" s="51">
        <v>0.54555708795323976</v>
      </c>
      <c r="K61" s="53">
        <v>0.81833563192985959</v>
      </c>
      <c r="L61" s="186">
        <v>0.28032720816788403</v>
      </c>
      <c r="M61" s="186">
        <v>0.30983533534345076</v>
      </c>
    </row>
    <row r="62" spans="1:13" ht="15" customHeight="1">
      <c r="A62" s="49"/>
      <c r="B62" s="200" t="s">
        <v>137</v>
      </c>
      <c r="C62" s="185">
        <v>2.8114364449677685</v>
      </c>
      <c r="D62" s="50">
        <v>0.15888725332261441</v>
      </c>
      <c r="E62" s="186">
        <v>2.4936619383225396</v>
      </c>
      <c r="F62" s="186">
        <v>3.1292109516129973</v>
      </c>
      <c r="G62" s="186">
        <v>2.3347746849999251</v>
      </c>
      <c r="H62" s="186">
        <v>3.2880982049356118</v>
      </c>
      <c r="I62" s="52">
        <v>5.6514616792070489E-2</v>
      </c>
      <c r="J62" s="51">
        <v>0.11302923358414098</v>
      </c>
      <c r="K62" s="53">
        <v>0.16954385037621147</v>
      </c>
      <c r="L62" s="186">
        <v>2.67086462271938</v>
      </c>
      <c r="M62" s="186">
        <v>2.9520082672161569</v>
      </c>
    </row>
    <row r="63" spans="1:13" ht="15" customHeight="1">
      <c r="A63" s="49"/>
      <c r="B63" s="200" t="s">
        <v>181</v>
      </c>
      <c r="C63" s="252">
        <v>110.93190913042052</v>
      </c>
      <c r="D63" s="253">
        <v>3.6509345916622533</v>
      </c>
      <c r="E63" s="253">
        <v>103.63003994709601</v>
      </c>
      <c r="F63" s="253">
        <v>118.23377831374503</v>
      </c>
      <c r="G63" s="253">
        <v>99.979105355433759</v>
      </c>
      <c r="H63" s="253">
        <v>121.88471290540728</v>
      </c>
      <c r="I63" s="52">
        <v>3.291149156524404E-2</v>
      </c>
      <c r="J63" s="51">
        <v>6.582298313048808E-2</v>
      </c>
      <c r="K63" s="53">
        <v>9.8734474695732127E-2</v>
      </c>
      <c r="L63" s="253">
        <v>105.38531367389949</v>
      </c>
      <c r="M63" s="253">
        <v>116.47850458694155</v>
      </c>
    </row>
    <row r="64" spans="1:13" ht="15" customHeight="1">
      <c r="A64" s="49"/>
      <c r="B64" s="200" t="s">
        <v>228</v>
      </c>
      <c r="C64" s="185">
        <v>2.3418551063747564</v>
      </c>
      <c r="D64" s="186">
        <v>0.33557069022201841</v>
      </c>
      <c r="E64" s="186">
        <v>1.6707137259307197</v>
      </c>
      <c r="F64" s="186">
        <v>3.0129964868187931</v>
      </c>
      <c r="G64" s="186">
        <v>1.3351430357087011</v>
      </c>
      <c r="H64" s="186">
        <v>3.3485671770408114</v>
      </c>
      <c r="I64" s="52">
        <v>0.14329267823127165</v>
      </c>
      <c r="J64" s="51">
        <v>0.28658535646254329</v>
      </c>
      <c r="K64" s="53">
        <v>0.42987803469381491</v>
      </c>
      <c r="L64" s="186">
        <v>2.2247623510560186</v>
      </c>
      <c r="M64" s="186">
        <v>2.4589478616934941</v>
      </c>
    </row>
    <row r="65" spans="1:13" ht="15" customHeight="1">
      <c r="A65" s="49"/>
      <c r="B65" s="200" t="s">
        <v>165</v>
      </c>
      <c r="C65" s="255">
        <v>16.352611360421498</v>
      </c>
      <c r="D65" s="254">
        <v>2.6891846337952821</v>
      </c>
      <c r="E65" s="254">
        <v>10.974242092830934</v>
      </c>
      <c r="F65" s="254">
        <v>21.730980628012063</v>
      </c>
      <c r="G65" s="254">
        <v>8.2850574590356523</v>
      </c>
      <c r="H65" s="254">
        <v>24.420165261807345</v>
      </c>
      <c r="I65" s="52">
        <v>0.1644498590790191</v>
      </c>
      <c r="J65" s="51">
        <v>0.3288997181580382</v>
      </c>
      <c r="K65" s="53">
        <v>0.4933495772370573</v>
      </c>
      <c r="L65" s="254">
        <v>15.534980792400424</v>
      </c>
      <c r="M65" s="254">
        <v>17.170241928442572</v>
      </c>
    </row>
    <row r="66" spans="1:13" ht="15" customHeight="1">
      <c r="A66" s="49"/>
      <c r="B66" s="200" t="s">
        <v>166</v>
      </c>
      <c r="C66" s="185">
        <v>1.8042923322979723</v>
      </c>
      <c r="D66" s="186">
        <v>0.37739387474961106</v>
      </c>
      <c r="E66" s="186">
        <v>1.0495045827987501</v>
      </c>
      <c r="F66" s="186">
        <v>2.5590800817971946</v>
      </c>
      <c r="G66" s="186">
        <v>0.67211070804913908</v>
      </c>
      <c r="H66" s="186">
        <v>2.9364739565468057</v>
      </c>
      <c r="I66" s="52">
        <v>0.209164484043978</v>
      </c>
      <c r="J66" s="51">
        <v>0.418328968087956</v>
      </c>
      <c r="K66" s="53">
        <v>0.62749345213193397</v>
      </c>
      <c r="L66" s="186">
        <v>1.7140777156830735</v>
      </c>
      <c r="M66" s="186">
        <v>1.894506948912871</v>
      </c>
    </row>
    <row r="67" spans="1:13" ht="15" customHeight="1">
      <c r="A67" s="49"/>
      <c r="B67" s="200" t="s">
        <v>182</v>
      </c>
      <c r="C67" s="252">
        <v>97.254670257243404</v>
      </c>
      <c r="D67" s="254">
        <v>3.5418048643612519</v>
      </c>
      <c r="E67" s="253">
        <v>90.171060528520897</v>
      </c>
      <c r="F67" s="253">
        <v>104.33827998596591</v>
      </c>
      <c r="G67" s="253">
        <v>86.629255664159643</v>
      </c>
      <c r="H67" s="253">
        <v>107.88008485032717</v>
      </c>
      <c r="I67" s="52">
        <v>3.6417838392675678E-2</v>
      </c>
      <c r="J67" s="51">
        <v>7.2835676785351355E-2</v>
      </c>
      <c r="K67" s="53">
        <v>0.10925351517802703</v>
      </c>
      <c r="L67" s="253">
        <v>92.39193674438124</v>
      </c>
      <c r="M67" s="253">
        <v>102.11740377010557</v>
      </c>
    </row>
    <row r="68" spans="1:13" ht="15" customHeight="1">
      <c r="A68" s="49"/>
      <c r="B68" s="200" t="s">
        <v>186</v>
      </c>
      <c r="C68" s="252">
        <v>139.69347786120133</v>
      </c>
      <c r="D68" s="253">
        <v>7.4060636700997495</v>
      </c>
      <c r="E68" s="253">
        <v>124.88135052100183</v>
      </c>
      <c r="F68" s="253">
        <v>154.50560520140084</v>
      </c>
      <c r="G68" s="253">
        <v>117.47528685090208</v>
      </c>
      <c r="H68" s="253">
        <v>161.91166887150058</v>
      </c>
      <c r="I68" s="52">
        <v>5.3016531505202941E-2</v>
      </c>
      <c r="J68" s="51">
        <v>0.10603306301040588</v>
      </c>
      <c r="K68" s="53">
        <v>0.15904959451560882</v>
      </c>
      <c r="L68" s="253">
        <v>132.70880396814127</v>
      </c>
      <c r="M68" s="253">
        <v>146.67815175426139</v>
      </c>
    </row>
    <row r="69" spans="1:13" ht="15" customHeight="1">
      <c r="A69" s="49"/>
      <c r="B69" s="40" t="s">
        <v>210</v>
      </c>
      <c r="C69" s="178"/>
      <c r="D69" s="201"/>
      <c r="E69" s="203"/>
      <c r="F69" s="203"/>
      <c r="G69" s="203"/>
      <c r="H69" s="203"/>
      <c r="I69" s="202"/>
      <c r="J69" s="202"/>
      <c r="K69" s="202"/>
      <c r="L69" s="203"/>
      <c r="M69" s="204"/>
    </row>
    <row r="70" spans="1:13" ht="15" customHeight="1">
      <c r="A70" s="49"/>
      <c r="B70" s="200" t="s">
        <v>220</v>
      </c>
      <c r="C70" s="251">
        <v>0.14501515151515151</v>
      </c>
      <c r="D70" s="50">
        <v>1.0716618904574201E-2</v>
      </c>
      <c r="E70" s="50">
        <v>0.1235819137060031</v>
      </c>
      <c r="F70" s="50">
        <v>0.16644838932429992</v>
      </c>
      <c r="G70" s="50">
        <v>0.11286529480142891</v>
      </c>
      <c r="H70" s="50">
        <v>0.1771650082288741</v>
      </c>
      <c r="I70" s="52">
        <v>7.3899994535774449E-2</v>
      </c>
      <c r="J70" s="51">
        <v>0.1477999890715489</v>
      </c>
      <c r="K70" s="53">
        <v>0.22169998360732335</v>
      </c>
      <c r="L70" s="50">
        <v>0.13776439393939394</v>
      </c>
      <c r="M70" s="50">
        <v>0.15226590909090909</v>
      </c>
    </row>
    <row r="71" spans="1:13" ht="15" customHeight="1">
      <c r="A71" s="49"/>
      <c r="B71" s="200" t="s">
        <v>138</v>
      </c>
      <c r="C71" s="185">
        <v>3.0237115075471768</v>
      </c>
      <c r="D71" s="50">
        <v>0.18644262127361677</v>
      </c>
      <c r="E71" s="186">
        <v>2.6508262649999432</v>
      </c>
      <c r="F71" s="186">
        <v>3.3965967500944103</v>
      </c>
      <c r="G71" s="186">
        <v>2.4643836437263262</v>
      </c>
      <c r="H71" s="186">
        <v>3.5830393713680273</v>
      </c>
      <c r="I71" s="52">
        <v>6.1660188416869939E-2</v>
      </c>
      <c r="J71" s="51">
        <v>0.12332037683373988</v>
      </c>
      <c r="K71" s="53">
        <v>0.18498056525060982</v>
      </c>
      <c r="L71" s="186">
        <v>2.8725259321698178</v>
      </c>
      <c r="M71" s="186">
        <v>3.1748970829245358</v>
      </c>
    </row>
    <row r="72" spans="1:13" ht="15" customHeight="1">
      <c r="A72" s="49"/>
      <c r="B72" s="200" t="s">
        <v>221</v>
      </c>
      <c r="C72" s="252">
        <v>352.15600246887146</v>
      </c>
      <c r="D72" s="253">
        <v>16.775673709731571</v>
      </c>
      <c r="E72" s="253">
        <v>318.60465504940834</v>
      </c>
      <c r="F72" s="253">
        <v>385.70734988833459</v>
      </c>
      <c r="G72" s="253">
        <v>301.82898133967677</v>
      </c>
      <c r="H72" s="253">
        <v>402.48302359806615</v>
      </c>
      <c r="I72" s="52">
        <v>4.7637051738780009E-2</v>
      </c>
      <c r="J72" s="51">
        <v>9.5274103477560018E-2</v>
      </c>
      <c r="K72" s="53">
        <v>0.14291115521634001</v>
      </c>
      <c r="L72" s="253">
        <v>334.54820234542791</v>
      </c>
      <c r="M72" s="253">
        <v>369.76380259231502</v>
      </c>
    </row>
    <row r="73" spans="1:13" ht="15" customHeight="1">
      <c r="A73" s="49"/>
      <c r="B73" s="200" t="s">
        <v>139</v>
      </c>
      <c r="C73" s="252">
        <v>96.083666988804367</v>
      </c>
      <c r="D73" s="254">
        <v>7.57978191049218</v>
      </c>
      <c r="E73" s="253">
        <v>80.924103167820007</v>
      </c>
      <c r="F73" s="253">
        <v>111.24323080978873</v>
      </c>
      <c r="G73" s="253">
        <v>73.344321257327834</v>
      </c>
      <c r="H73" s="253">
        <v>118.8230127202809</v>
      </c>
      <c r="I73" s="52">
        <v>7.8887308821960073E-2</v>
      </c>
      <c r="J73" s="51">
        <v>0.15777461764392015</v>
      </c>
      <c r="K73" s="53">
        <v>0.23666192646588022</v>
      </c>
      <c r="L73" s="253">
        <v>91.279483639364145</v>
      </c>
      <c r="M73" s="253">
        <v>100.88785033824459</v>
      </c>
    </row>
    <row r="74" spans="1:13" ht="15" customHeight="1">
      <c r="A74" s="49"/>
      <c r="B74" s="200" t="s">
        <v>140</v>
      </c>
      <c r="C74" s="185">
        <v>1.2773808228546879</v>
      </c>
      <c r="D74" s="186">
        <v>0.16126279562290555</v>
      </c>
      <c r="E74" s="186">
        <v>0.95485523160887675</v>
      </c>
      <c r="F74" s="186">
        <v>1.5999064141004991</v>
      </c>
      <c r="G74" s="186">
        <v>0.79359243598597129</v>
      </c>
      <c r="H74" s="186">
        <v>1.7611692097234046</v>
      </c>
      <c r="I74" s="52">
        <v>0.12624488542306106</v>
      </c>
      <c r="J74" s="51">
        <v>0.25248977084612212</v>
      </c>
      <c r="K74" s="53">
        <v>0.37873465626918318</v>
      </c>
      <c r="L74" s="186">
        <v>1.2135117817119534</v>
      </c>
      <c r="M74" s="186">
        <v>1.3412498639974224</v>
      </c>
    </row>
    <row r="75" spans="1:13" ht="15" customHeight="1">
      <c r="A75" s="49"/>
      <c r="B75" s="200" t="s">
        <v>222</v>
      </c>
      <c r="C75" s="185">
        <v>0.33605329820986191</v>
      </c>
      <c r="D75" s="50">
        <v>2.4417964657312895E-2</v>
      </c>
      <c r="E75" s="186">
        <v>0.28721736889523614</v>
      </c>
      <c r="F75" s="186">
        <v>0.38488922752448768</v>
      </c>
      <c r="G75" s="186">
        <v>0.26279940423792325</v>
      </c>
      <c r="H75" s="186">
        <v>0.40930719218180056</v>
      </c>
      <c r="I75" s="52">
        <v>7.2660987966450846E-2</v>
      </c>
      <c r="J75" s="51">
        <v>0.14532197593290169</v>
      </c>
      <c r="K75" s="53">
        <v>0.21798296389935254</v>
      </c>
      <c r="L75" s="186">
        <v>0.31925063329936881</v>
      </c>
      <c r="M75" s="186">
        <v>0.352855963120355</v>
      </c>
    </row>
    <row r="76" spans="1:13" ht="15" customHeight="1">
      <c r="A76" s="49"/>
      <c r="B76" s="200" t="s">
        <v>141</v>
      </c>
      <c r="C76" s="251">
        <v>0.33548848290011668</v>
      </c>
      <c r="D76" s="50">
        <v>2.5437207974071143E-2</v>
      </c>
      <c r="E76" s="50">
        <v>0.28461406695197439</v>
      </c>
      <c r="F76" s="50">
        <v>0.38636289884825897</v>
      </c>
      <c r="G76" s="50">
        <v>0.25917685897790327</v>
      </c>
      <c r="H76" s="50">
        <v>0.41180010682233009</v>
      </c>
      <c r="I76" s="52">
        <v>7.58214045208951E-2</v>
      </c>
      <c r="J76" s="51">
        <v>0.1516428090417902</v>
      </c>
      <c r="K76" s="53">
        <v>0.22746421356268531</v>
      </c>
      <c r="L76" s="50">
        <v>0.31871405875511083</v>
      </c>
      <c r="M76" s="50">
        <v>0.35226290704512253</v>
      </c>
    </row>
    <row r="77" spans="1:13" ht="15" customHeight="1">
      <c r="A77" s="49"/>
      <c r="B77" s="200" t="s">
        <v>229</v>
      </c>
      <c r="C77" s="251">
        <v>4.5903337967576327E-2</v>
      </c>
      <c r="D77" s="50">
        <v>1.5097847959550088E-2</v>
      </c>
      <c r="E77" s="50">
        <v>1.5707642048476151E-2</v>
      </c>
      <c r="F77" s="50">
        <v>7.6099033886676506E-2</v>
      </c>
      <c r="G77" s="50">
        <v>6.0979408892606474E-4</v>
      </c>
      <c r="H77" s="50">
        <v>9.1196881846226596E-2</v>
      </c>
      <c r="I77" s="52">
        <v>0.3289052306003194</v>
      </c>
      <c r="J77" s="51">
        <v>0.6578104612006388</v>
      </c>
      <c r="K77" s="53">
        <v>0.98671569180095819</v>
      </c>
      <c r="L77" s="50">
        <v>4.360817106919751E-2</v>
      </c>
      <c r="M77" s="50">
        <v>4.8198504865955144E-2</v>
      </c>
    </row>
    <row r="78" spans="1:13" ht="15" customHeight="1">
      <c r="A78" s="49"/>
      <c r="B78" s="200" t="s">
        <v>142</v>
      </c>
      <c r="C78" s="252">
        <v>56.432570358922135</v>
      </c>
      <c r="D78" s="253">
        <v>6.6489307579366699</v>
      </c>
      <c r="E78" s="253">
        <v>43.134708843048799</v>
      </c>
      <c r="F78" s="253">
        <v>69.730431874795471</v>
      </c>
      <c r="G78" s="253">
        <v>36.485778085112123</v>
      </c>
      <c r="H78" s="253">
        <v>76.379362632732153</v>
      </c>
      <c r="I78" s="52">
        <v>0.1178208030512907</v>
      </c>
      <c r="J78" s="51">
        <v>0.23564160610258139</v>
      </c>
      <c r="K78" s="53">
        <v>0.35346240915387206</v>
      </c>
      <c r="L78" s="253">
        <v>53.610941840976025</v>
      </c>
      <c r="M78" s="253">
        <v>59.254198876868244</v>
      </c>
    </row>
    <row r="79" spans="1:13" ht="15" customHeight="1">
      <c r="A79" s="49"/>
      <c r="B79" s="200" t="s">
        <v>167</v>
      </c>
      <c r="C79" s="255">
        <v>16.866821275154365</v>
      </c>
      <c r="D79" s="186">
        <v>0.87273935917276257</v>
      </c>
      <c r="E79" s="254">
        <v>15.121342556808839</v>
      </c>
      <c r="F79" s="254">
        <v>18.612299993499889</v>
      </c>
      <c r="G79" s="254">
        <v>14.248603197636077</v>
      </c>
      <c r="H79" s="254">
        <v>19.485039352672651</v>
      </c>
      <c r="I79" s="52">
        <v>5.1742965964686506E-2</v>
      </c>
      <c r="J79" s="51">
        <v>0.10348593192937301</v>
      </c>
      <c r="K79" s="53">
        <v>0.15522889789405953</v>
      </c>
      <c r="L79" s="254">
        <v>16.023480211396645</v>
      </c>
      <c r="M79" s="254">
        <v>17.710162338912085</v>
      </c>
    </row>
    <row r="80" spans="1:13" ht="15" customHeight="1">
      <c r="A80" s="49"/>
      <c r="B80" s="200" t="s">
        <v>143</v>
      </c>
      <c r="C80" s="252">
        <v>120.146830106134</v>
      </c>
      <c r="D80" s="253">
        <v>5.2915090599171224</v>
      </c>
      <c r="E80" s="253">
        <v>109.56381198629975</v>
      </c>
      <c r="F80" s="253">
        <v>130.72984822596825</v>
      </c>
      <c r="G80" s="253">
        <v>104.27230292638264</v>
      </c>
      <c r="H80" s="253">
        <v>136.02135728588536</v>
      </c>
      <c r="I80" s="52">
        <v>4.4042019712403284E-2</v>
      </c>
      <c r="J80" s="51">
        <v>8.8084039424806568E-2</v>
      </c>
      <c r="K80" s="53">
        <v>0.13212605913720984</v>
      </c>
      <c r="L80" s="253">
        <v>114.13948860082731</v>
      </c>
      <c r="M80" s="253">
        <v>126.1541716114407</v>
      </c>
    </row>
    <row r="81" spans="1:13" ht="15" customHeight="1">
      <c r="A81" s="49"/>
      <c r="B81" s="200" t="s">
        <v>168</v>
      </c>
      <c r="C81" s="185">
        <v>7.4182615384615396</v>
      </c>
      <c r="D81" s="50">
        <v>0.27803983340913507</v>
      </c>
      <c r="E81" s="186">
        <v>6.8621818716432692</v>
      </c>
      <c r="F81" s="186">
        <v>7.9743412052798099</v>
      </c>
      <c r="G81" s="186">
        <v>6.584142038234134</v>
      </c>
      <c r="H81" s="186">
        <v>8.2523810386889451</v>
      </c>
      <c r="I81" s="52">
        <v>3.7480457108121493E-2</v>
      </c>
      <c r="J81" s="51">
        <v>7.4960914216242985E-2</v>
      </c>
      <c r="K81" s="53">
        <v>0.11244137132436448</v>
      </c>
      <c r="L81" s="186">
        <v>7.0473484615384629</v>
      </c>
      <c r="M81" s="186">
        <v>7.7891746153846162</v>
      </c>
    </row>
    <row r="82" spans="1:13" ht="15" customHeight="1">
      <c r="A82" s="49"/>
      <c r="B82" s="200" t="s">
        <v>223</v>
      </c>
      <c r="C82" s="255">
        <v>28.383386261072655</v>
      </c>
      <c r="D82" s="186">
        <v>1.620866626175258</v>
      </c>
      <c r="E82" s="254">
        <v>25.141653008722137</v>
      </c>
      <c r="F82" s="254">
        <v>31.625119513423172</v>
      </c>
      <c r="G82" s="254">
        <v>23.520786382546881</v>
      </c>
      <c r="H82" s="254">
        <v>33.245986139598429</v>
      </c>
      <c r="I82" s="52">
        <v>5.7106175114780076E-2</v>
      </c>
      <c r="J82" s="51">
        <v>0.11421235022956015</v>
      </c>
      <c r="K82" s="53">
        <v>0.17131852534434022</v>
      </c>
      <c r="L82" s="254">
        <v>26.964216948019022</v>
      </c>
      <c r="M82" s="254">
        <v>29.802555574126288</v>
      </c>
    </row>
    <row r="83" spans="1:13" ht="15" customHeight="1">
      <c r="A83" s="49"/>
      <c r="B83" s="200" t="s">
        <v>146</v>
      </c>
      <c r="C83" s="185">
        <v>3.6748918208256773</v>
      </c>
      <c r="D83" s="50">
        <v>9.7652925303291491E-2</v>
      </c>
      <c r="E83" s="186">
        <v>3.4795859702190945</v>
      </c>
      <c r="F83" s="186">
        <v>3.8701976714322601</v>
      </c>
      <c r="G83" s="186">
        <v>3.3819330449158027</v>
      </c>
      <c r="H83" s="186">
        <v>3.967850596735552</v>
      </c>
      <c r="I83" s="52">
        <v>2.6573006788904813E-2</v>
      </c>
      <c r="J83" s="51">
        <v>5.3146013577809625E-2</v>
      </c>
      <c r="K83" s="53">
        <v>7.9719020366714438E-2</v>
      </c>
      <c r="L83" s="186">
        <v>3.4911472297843935</v>
      </c>
      <c r="M83" s="186">
        <v>3.8586364118669612</v>
      </c>
    </row>
    <row r="84" spans="1:13" ht="15" customHeight="1">
      <c r="A84" s="49"/>
      <c r="B84" s="200" t="s">
        <v>147</v>
      </c>
      <c r="C84" s="185">
        <v>9.456829198134642</v>
      </c>
      <c r="D84" s="50">
        <v>0.47918925709481897</v>
      </c>
      <c r="E84" s="186">
        <v>8.4984506839450038</v>
      </c>
      <c r="F84" s="186">
        <v>10.41520771232428</v>
      </c>
      <c r="G84" s="186">
        <v>8.0192614268501856</v>
      </c>
      <c r="H84" s="186">
        <v>10.894396969419098</v>
      </c>
      <c r="I84" s="52">
        <v>5.0671239487897167E-2</v>
      </c>
      <c r="J84" s="51">
        <v>0.10134247897579433</v>
      </c>
      <c r="K84" s="53">
        <v>0.15201371846369149</v>
      </c>
      <c r="L84" s="186">
        <v>8.9839877382279099</v>
      </c>
      <c r="M84" s="186">
        <v>9.9296706580413741</v>
      </c>
    </row>
    <row r="85" spans="1:13" ht="15" customHeight="1">
      <c r="A85" s="49"/>
      <c r="B85" s="200" t="s">
        <v>230</v>
      </c>
      <c r="C85" s="185">
        <v>0.11530666666666667</v>
      </c>
      <c r="D85" s="186">
        <v>2.0896179049064753E-2</v>
      </c>
      <c r="E85" s="186">
        <v>7.3514308568537162E-2</v>
      </c>
      <c r="F85" s="186">
        <v>0.15709902476479617</v>
      </c>
      <c r="G85" s="186">
        <v>5.2618129519472409E-2</v>
      </c>
      <c r="H85" s="186">
        <v>0.17799520381386091</v>
      </c>
      <c r="I85" s="52">
        <v>0.18122264438943761</v>
      </c>
      <c r="J85" s="51">
        <v>0.36244528877887522</v>
      </c>
      <c r="K85" s="53">
        <v>0.54366793316831286</v>
      </c>
      <c r="L85" s="186">
        <v>0.10954133333333334</v>
      </c>
      <c r="M85" s="186">
        <v>0.121072</v>
      </c>
    </row>
    <row r="86" spans="1:13" ht="15" customHeight="1">
      <c r="A86" s="49"/>
      <c r="B86" s="200" t="s">
        <v>149</v>
      </c>
      <c r="C86" s="185">
        <v>0.48776484848484852</v>
      </c>
      <c r="D86" s="186">
        <v>7.868268040953233E-2</v>
      </c>
      <c r="E86" s="186">
        <v>0.33039948766578386</v>
      </c>
      <c r="F86" s="186">
        <v>0.64513020930391318</v>
      </c>
      <c r="G86" s="186">
        <v>0.25171680725625156</v>
      </c>
      <c r="H86" s="186">
        <v>0.72381288971344548</v>
      </c>
      <c r="I86" s="52">
        <v>0.16131273226011583</v>
      </c>
      <c r="J86" s="51">
        <v>0.32262546452023166</v>
      </c>
      <c r="K86" s="53">
        <v>0.4839381967803475</v>
      </c>
      <c r="L86" s="186">
        <v>0.4633766060606061</v>
      </c>
      <c r="M86" s="186">
        <v>0.512153090909091</v>
      </c>
    </row>
    <row r="87" spans="1:13" ht="15" customHeight="1">
      <c r="A87" s="49"/>
      <c r="B87" s="200" t="s">
        <v>169</v>
      </c>
      <c r="C87" s="251">
        <v>3.7185185185185182E-2</v>
      </c>
      <c r="D87" s="50">
        <v>2.88145628925853E-3</v>
      </c>
      <c r="E87" s="50">
        <v>3.142227260666812E-2</v>
      </c>
      <c r="F87" s="50">
        <v>4.2948097763702245E-2</v>
      </c>
      <c r="G87" s="50">
        <v>2.8540816317409592E-2</v>
      </c>
      <c r="H87" s="50">
        <v>4.5829554052960769E-2</v>
      </c>
      <c r="I87" s="52">
        <v>7.7489362360538161E-2</v>
      </c>
      <c r="J87" s="51">
        <v>0.15497872472107632</v>
      </c>
      <c r="K87" s="53">
        <v>0.23246808708161448</v>
      </c>
      <c r="L87" s="50">
        <v>3.532592592592592E-2</v>
      </c>
      <c r="M87" s="50">
        <v>3.9044444444444444E-2</v>
      </c>
    </row>
    <row r="88" spans="1:13" s="48" customFormat="1" ht="15" customHeight="1">
      <c r="A88" s="49"/>
      <c r="B88" s="200" t="s">
        <v>151</v>
      </c>
      <c r="C88" s="251">
        <v>0.89959113795899825</v>
      </c>
      <c r="D88" s="50">
        <v>4.9238074229098275E-2</v>
      </c>
      <c r="E88" s="50">
        <v>0.80111498950080173</v>
      </c>
      <c r="F88" s="50">
        <v>0.99806728641719478</v>
      </c>
      <c r="G88" s="50">
        <v>0.75187691527170342</v>
      </c>
      <c r="H88" s="50">
        <v>1.047305360646293</v>
      </c>
      <c r="I88" s="52">
        <v>5.4733836463540679E-2</v>
      </c>
      <c r="J88" s="51">
        <v>0.10946767292708136</v>
      </c>
      <c r="K88" s="53">
        <v>0.16420150939062203</v>
      </c>
      <c r="L88" s="50">
        <v>0.8546115810610484</v>
      </c>
      <c r="M88" s="50">
        <v>0.94457069485694811</v>
      </c>
    </row>
    <row r="89" spans="1:13" ht="15" customHeight="1">
      <c r="A89" s="49"/>
      <c r="B89" s="200" t="s">
        <v>152</v>
      </c>
      <c r="C89" s="255">
        <v>29.100827033220291</v>
      </c>
      <c r="D89" s="254">
        <v>3.9134098553789407</v>
      </c>
      <c r="E89" s="254">
        <v>21.27400732246241</v>
      </c>
      <c r="F89" s="254">
        <v>36.927646743978173</v>
      </c>
      <c r="G89" s="254">
        <v>17.360597467083469</v>
      </c>
      <c r="H89" s="254">
        <v>40.841056599357117</v>
      </c>
      <c r="I89" s="52">
        <v>0.13447761642346298</v>
      </c>
      <c r="J89" s="51">
        <v>0.26895523284692596</v>
      </c>
      <c r="K89" s="53">
        <v>0.40343284927038892</v>
      </c>
      <c r="L89" s="254">
        <v>27.645785681559275</v>
      </c>
      <c r="M89" s="254">
        <v>30.555868384881308</v>
      </c>
    </row>
    <row r="90" spans="1:13" s="48" customFormat="1" ht="15" customHeight="1">
      <c r="A90" s="49"/>
      <c r="B90" s="200" t="s">
        <v>170</v>
      </c>
      <c r="C90" s="255">
        <v>45.784084913689178</v>
      </c>
      <c r="D90" s="186">
        <v>3.0846041527425965</v>
      </c>
      <c r="E90" s="254">
        <v>39.614876608203986</v>
      </c>
      <c r="F90" s="254">
        <v>51.95329321917437</v>
      </c>
      <c r="G90" s="254">
        <v>36.530272455461386</v>
      </c>
      <c r="H90" s="254">
        <v>55.037897371916969</v>
      </c>
      <c r="I90" s="52">
        <v>6.7372847105224495E-2</v>
      </c>
      <c r="J90" s="51">
        <v>0.13474569421044899</v>
      </c>
      <c r="K90" s="53">
        <v>0.20211854131567347</v>
      </c>
      <c r="L90" s="254">
        <v>43.494880668004718</v>
      </c>
      <c r="M90" s="254">
        <v>48.073289159373637</v>
      </c>
    </row>
    <row r="91" spans="1:13" s="48" customFormat="1" ht="15" customHeight="1">
      <c r="A91" s="49"/>
      <c r="B91" s="200" t="s">
        <v>153</v>
      </c>
      <c r="C91" s="185">
        <v>0.12999050005665019</v>
      </c>
      <c r="D91" s="186">
        <v>3.1941474442301984E-2</v>
      </c>
      <c r="E91" s="186">
        <v>6.6107551172046225E-2</v>
      </c>
      <c r="F91" s="186">
        <v>0.19387344894125416</v>
      </c>
      <c r="G91" s="186">
        <v>3.4166076729744241E-2</v>
      </c>
      <c r="H91" s="186">
        <v>0.22581492338355613</v>
      </c>
      <c r="I91" s="52">
        <v>0.24572160602799287</v>
      </c>
      <c r="J91" s="51">
        <v>0.49144321205598573</v>
      </c>
      <c r="K91" s="53">
        <v>0.7371648180839786</v>
      </c>
      <c r="L91" s="186">
        <v>0.12349097505381769</v>
      </c>
      <c r="M91" s="186">
        <v>0.13649002505948271</v>
      </c>
    </row>
    <row r="92" spans="1:13" ht="15" customHeight="1">
      <c r="A92" s="49"/>
      <c r="B92" s="200" t="s">
        <v>154</v>
      </c>
      <c r="C92" s="185">
        <v>1.4593050759551136</v>
      </c>
      <c r="D92" s="50">
        <v>7.5265969542608294E-2</v>
      </c>
      <c r="E92" s="186">
        <v>1.3087731368698969</v>
      </c>
      <c r="F92" s="186">
        <v>1.6098370150403303</v>
      </c>
      <c r="G92" s="186">
        <v>1.2335071673272888</v>
      </c>
      <c r="H92" s="186">
        <v>1.6851029845829384</v>
      </c>
      <c r="I92" s="52">
        <v>5.1576583116691208E-2</v>
      </c>
      <c r="J92" s="51">
        <v>0.10315316623338242</v>
      </c>
      <c r="K92" s="53">
        <v>0.15472974935007361</v>
      </c>
      <c r="L92" s="186">
        <v>1.386339822157358</v>
      </c>
      <c r="M92" s="186">
        <v>1.5322703297528693</v>
      </c>
    </row>
    <row r="93" spans="1:13" ht="15" customHeight="1">
      <c r="A93" s="49"/>
      <c r="B93" s="200" t="s">
        <v>155</v>
      </c>
      <c r="C93" s="251">
        <v>3.0969368346105815E-2</v>
      </c>
      <c r="D93" s="50">
        <v>1.7151168284488597E-3</v>
      </c>
      <c r="E93" s="50">
        <v>2.7539134689208097E-2</v>
      </c>
      <c r="F93" s="50">
        <v>3.4399602003003536E-2</v>
      </c>
      <c r="G93" s="50">
        <v>2.5824017860759236E-2</v>
      </c>
      <c r="H93" s="50">
        <v>3.6114718831452397E-2</v>
      </c>
      <c r="I93" s="52">
        <v>5.5381072331897395E-2</v>
      </c>
      <c r="J93" s="51">
        <v>0.11076214466379479</v>
      </c>
      <c r="K93" s="53">
        <v>0.16614321699569218</v>
      </c>
      <c r="L93" s="50">
        <v>2.9420899928800523E-2</v>
      </c>
      <c r="M93" s="50">
        <v>3.2517836763411107E-2</v>
      </c>
    </row>
    <row r="94" spans="1:13" ht="15" customHeight="1">
      <c r="A94" s="49"/>
      <c r="B94" s="200" t="s">
        <v>171</v>
      </c>
      <c r="C94" s="185">
        <v>0.93331661144747935</v>
      </c>
      <c r="D94" s="50">
        <v>6.0202850166413475E-2</v>
      </c>
      <c r="E94" s="186">
        <v>0.81291091111465241</v>
      </c>
      <c r="F94" s="186">
        <v>1.0537223117803063</v>
      </c>
      <c r="G94" s="186">
        <v>0.75270806094823894</v>
      </c>
      <c r="H94" s="186">
        <v>1.1139251619467199</v>
      </c>
      <c r="I94" s="52">
        <v>6.4504209426900661E-2</v>
      </c>
      <c r="J94" s="51">
        <v>0.12900841885380132</v>
      </c>
      <c r="K94" s="53">
        <v>0.19351262828070198</v>
      </c>
      <c r="L94" s="186">
        <v>0.8866507808751054</v>
      </c>
      <c r="M94" s="186">
        <v>0.97998244201985329</v>
      </c>
    </row>
    <row r="95" spans="1:13" ht="15" customHeight="1">
      <c r="A95" s="49"/>
      <c r="B95" s="200" t="s">
        <v>172</v>
      </c>
      <c r="C95" s="251">
        <v>0.15503177045237926</v>
      </c>
      <c r="D95" s="50">
        <v>1.3429429416091775E-2</v>
      </c>
      <c r="E95" s="50">
        <v>0.1281729116201957</v>
      </c>
      <c r="F95" s="50">
        <v>0.18189062928456282</v>
      </c>
      <c r="G95" s="50">
        <v>0.11474348220410394</v>
      </c>
      <c r="H95" s="50">
        <v>0.19532005870065458</v>
      </c>
      <c r="I95" s="52">
        <v>8.6623724781733441E-2</v>
      </c>
      <c r="J95" s="51">
        <v>0.17324744956346688</v>
      </c>
      <c r="K95" s="53">
        <v>0.25987117434520035</v>
      </c>
      <c r="L95" s="50">
        <v>0.14728018192976031</v>
      </c>
      <c r="M95" s="50">
        <v>0.16278335897499821</v>
      </c>
    </row>
    <row r="96" spans="1:13" ht="15" customHeight="1">
      <c r="A96" s="49"/>
      <c r="B96" s="200" t="s">
        <v>173</v>
      </c>
      <c r="C96" s="185">
        <v>0.52697306692852408</v>
      </c>
      <c r="D96" s="186">
        <v>0.15016738265652663</v>
      </c>
      <c r="E96" s="186">
        <v>0.22663830161547083</v>
      </c>
      <c r="F96" s="186">
        <v>0.82730783224157733</v>
      </c>
      <c r="G96" s="186">
        <v>7.6470918958944201E-2</v>
      </c>
      <c r="H96" s="186">
        <v>0.97747521489810396</v>
      </c>
      <c r="I96" s="52">
        <v>0.28496215856301921</v>
      </c>
      <c r="J96" s="51">
        <v>0.56992431712603842</v>
      </c>
      <c r="K96" s="53">
        <v>0.85488647568905762</v>
      </c>
      <c r="L96" s="186">
        <v>0.50062441358209786</v>
      </c>
      <c r="M96" s="186">
        <v>0.5533217202749503</v>
      </c>
    </row>
    <row r="97" spans="1:13" ht="15" customHeight="1">
      <c r="A97" s="49"/>
      <c r="B97" s="200" t="s">
        <v>174</v>
      </c>
      <c r="C97" s="252">
        <v>61.381876835738765</v>
      </c>
      <c r="D97" s="254">
        <v>4.0697494074690965</v>
      </c>
      <c r="E97" s="253">
        <v>53.242378020800572</v>
      </c>
      <c r="F97" s="253">
        <v>69.521375650676958</v>
      </c>
      <c r="G97" s="253">
        <v>49.172628613331476</v>
      </c>
      <c r="H97" s="253">
        <v>73.591125058146048</v>
      </c>
      <c r="I97" s="52">
        <v>6.6302133744785399E-2</v>
      </c>
      <c r="J97" s="51">
        <v>0.1326042674895708</v>
      </c>
      <c r="K97" s="53">
        <v>0.19890640123435621</v>
      </c>
      <c r="L97" s="253">
        <v>58.312782993951828</v>
      </c>
      <c r="M97" s="253">
        <v>64.450970677525703</v>
      </c>
    </row>
    <row r="98" spans="1:13" ht="15" customHeight="1">
      <c r="A98" s="49"/>
      <c r="B98" s="200" t="s">
        <v>175</v>
      </c>
      <c r="C98" s="251">
        <v>6.7930916243451295E-2</v>
      </c>
      <c r="D98" s="50">
        <v>1.7951754556067615E-3</v>
      </c>
      <c r="E98" s="50">
        <v>6.4340565332237767E-2</v>
      </c>
      <c r="F98" s="50">
        <v>7.1521267154664822E-2</v>
      </c>
      <c r="G98" s="50">
        <v>6.2545389876631011E-2</v>
      </c>
      <c r="H98" s="50">
        <v>7.3316442610271579E-2</v>
      </c>
      <c r="I98" s="52">
        <v>2.6426486714432044E-2</v>
      </c>
      <c r="J98" s="51">
        <v>5.2852973428864088E-2</v>
      </c>
      <c r="K98" s="53">
        <v>7.9279460143296135E-2</v>
      </c>
      <c r="L98" s="50">
        <v>6.4534370431278729E-2</v>
      </c>
      <c r="M98" s="50">
        <v>7.1327462055623861E-2</v>
      </c>
    </row>
    <row r="99" spans="1:13" ht="15" customHeight="1">
      <c r="A99" s="49"/>
      <c r="B99" s="200" t="s">
        <v>176</v>
      </c>
      <c r="C99" s="185">
        <v>9.4697467522092182</v>
      </c>
      <c r="D99" s="50">
        <v>0.68636510673877049</v>
      </c>
      <c r="E99" s="186">
        <v>8.0970165387316779</v>
      </c>
      <c r="F99" s="186">
        <v>10.842476965686759</v>
      </c>
      <c r="G99" s="186">
        <v>7.4106514319929069</v>
      </c>
      <c r="H99" s="186">
        <v>11.52884207242553</v>
      </c>
      <c r="I99" s="52">
        <v>7.2479774243027872E-2</v>
      </c>
      <c r="J99" s="51">
        <v>0.14495954848605574</v>
      </c>
      <c r="K99" s="53">
        <v>0.21743932272908362</v>
      </c>
      <c r="L99" s="186">
        <v>8.9962594145987573</v>
      </c>
      <c r="M99" s="186">
        <v>9.9432340898196792</v>
      </c>
    </row>
    <row r="100" spans="1:13" ht="15" customHeight="1">
      <c r="A100" s="49"/>
      <c r="B100" s="200" t="s">
        <v>158</v>
      </c>
      <c r="C100" s="252">
        <v>88.136489859881436</v>
      </c>
      <c r="D100" s="254">
        <v>3.4736278421499263</v>
      </c>
      <c r="E100" s="253">
        <v>81.189234175581589</v>
      </c>
      <c r="F100" s="253">
        <v>95.083745544181284</v>
      </c>
      <c r="G100" s="253">
        <v>77.715606333431651</v>
      </c>
      <c r="H100" s="253">
        <v>98.557373386331221</v>
      </c>
      <c r="I100" s="52">
        <v>3.9411914947739206E-2</v>
      </c>
      <c r="J100" s="51">
        <v>7.8823829895478412E-2</v>
      </c>
      <c r="K100" s="53">
        <v>0.11823574484321761</v>
      </c>
      <c r="L100" s="253">
        <v>83.72966536688736</v>
      </c>
      <c r="M100" s="253">
        <v>92.543314352875512</v>
      </c>
    </row>
    <row r="101" spans="1:13" ht="15" customHeight="1">
      <c r="A101" s="49"/>
      <c r="B101" s="200" t="s">
        <v>225</v>
      </c>
      <c r="C101" s="251" t="s">
        <v>218</v>
      </c>
      <c r="D101" s="50" t="s">
        <v>95</v>
      </c>
      <c r="E101" s="50" t="s">
        <v>95</v>
      </c>
      <c r="F101" s="50" t="s">
        <v>95</v>
      </c>
      <c r="G101" s="50" t="s">
        <v>95</v>
      </c>
      <c r="H101" s="50" t="s">
        <v>95</v>
      </c>
      <c r="I101" s="52" t="s">
        <v>95</v>
      </c>
      <c r="J101" s="51" t="s">
        <v>95</v>
      </c>
      <c r="K101" s="53" t="s">
        <v>95</v>
      </c>
      <c r="L101" s="50" t="s">
        <v>95</v>
      </c>
      <c r="M101" s="50" t="s">
        <v>95</v>
      </c>
    </row>
    <row r="102" spans="1:13" ht="15" customHeight="1">
      <c r="A102" s="49"/>
      <c r="B102" s="200" t="s">
        <v>226</v>
      </c>
      <c r="C102" s="251">
        <v>0.14348311695906435</v>
      </c>
      <c r="D102" s="50">
        <v>1.2670207925984367E-2</v>
      </c>
      <c r="E102" s="50">
        <v>0.11814270110709561</v>
      </c>
      <c r="F102" s="50">
        <v>0.16882353281103307</v>
      </c>
      <c r="G102" s="50">
        <v>0.10547249318111125</v>
      </c>
      <c r="H102" s="50">
        <v>0.18149374073701746</v>
      </c>
      <c r="I102" s="52">
        <v>8.830452107894457E-2</v>
      </c>
      <c r="J102" s="51">
        <v>0.17660904215788914</v>
      </c>
      <c r="K102" s="53">
        <v>0.26491356323683368</v>
      </c>
      <c r="L102" s="50">
        <v>0.13630896111111113</v>
      </c>
      <c r="M102" s="50">
        <v>0.15065727280701757</v>
      </c>
    </row>
    <row r="103" spans="1:13" ht="15" customHeight="1">
      <c r="A103" s="49"/>
      <c r="B103" s="200" t="s">
        <v>227</v>
      </c>
      <c r="C103" s="252">
        <v>238.20058213860344</v>
      </c>
      <c r="D103" s="253">
        <v>45.837568142377094</v>
      </c>
      <c r="E103" s="253">
        <v>146.52544585384925</v>
      </c>
      <c r="F103" s="253">
        <v>329.87571842335763</v>
      </c>
      <c r="G103" s="253">
        <v>100.68787771147217</v>
      </c>
      <c r="H103" s="253">
        <v>375.71328656573473</v>
      </c>
      <c r="I103" s="52">
        <v>0.1924326453396544</v>
      </c>
      <c r="J103" s="51">
        <v>0.3848652906793088</v>
      </c>
      <c r="K103" s="53">
        <v>0.57729793601896318</v>
      </c>
      <c r="L103" s="253">
        <v>226.29055303167326</v>
      </c>
      <c r="M103" s="253">
        <v>250.11061124553362</v>
      </c>
    </row>
    <row r="104" spans="1:13" ht="15" customHeight="1">
      <c r="A104" s="49"/>
      <c r="B104" s="200" t="s">
        <v>177</v>
      </c>
      <c r="C104" s="185">
        <v>7.8245011052875286</v>
      </c>
      <c r="D104" s="50">
        <v>0.64686754858863493</v>
      </c>
      <c r="E104" s="186">
        <v>6.530766008110259</v>
      </c>
      <c r="F104" s="186">
        <v>9.1182362024647983</v>
      </c>
      <c r="G104" s="186">
        <v>5.8838984595216237</v>
      </c>
      <c r="H104" s="186">
        <v>9.7651037510534344</v>
      </c>
      <c r="I104" s="52">
        <v>8.2672050253977739E-2</v>
      </c>
      <c r="J104" s="51">
        <v>0.16534410050795548</v>
      </c>
      <c r="K104" s="53">
        <v>0.24801615076193323</v>
      </c>
      <c r="L104" s="186">
        <v>7.4332760500231521</v>
      </c>
      <c r="M104" s="186">
        <v>8.2157261605519043</v>
      </c>
    </row>
    <row r="105" spans="1:13" ht="15" customHeight="1">
      <c r="A105" s="49"/>
      <c r="B105" s="200" t="s">
        <v>178</v>
      </c>
      <c r="C105" s="185">
        <v>1.7558355442166125</v>
      </c>
      <c r="D105" s="50">
        <v>0.11274324982906797</v>
      </c>
      <c r="E105" s="186">
        <v>1.5303490445584766</v>
      </c>
      <c r="F105" s="186">
        <v>1.9813220438747483</v>
      </c>
      <c r="G105" s="186">
        <v>1.4176057947294085</v>
      </c>
      <c r="H105" s="186">
        <v>2.0940652937038164</v>
      </c>
      <c r="I105" s="52">
        <v>6.4210597741014383E-2</v>
      </c>
      <c r="J105" s="51">
        <v>0.12842119548202877</v>
      </c>
      <c r="K105" s="53">
        <v>0.19263179322304314</v>
      </c>
      <c r="L105" s="186">
        <v>1.6680437670057819</v>
      </c>
      <c r="M105" s="186">
        <v>1.843627321427443</v>
      </c>
    </row>
    <row r="106" spans="1:13" ht="15" customHeight="1">
      <c r="A106" s="49"/>
      <c r="B106" s="200" t="s">
        <v>160</v>
      </c>
      <c r="C106" s="255">
        <v>40.504081035000858</v>
      </c>
      <c r="D106" s="186">
        <v>2.1755432536164774</v>
      </c>
      <c r="E106" s="254">
        <v>36.152994527767902</v>
      </c>
      <c r="F106" s="254">
        <v>44.855167542233815</v>
      </c>
      <c r="G106" s="254">
        <v>33.977451274151427</v>
      </c>
      <c r="H106" s="254">
        <v>47.03071079585029</v>
      </c>
      <c r="I106" s="52">
        <v>5.3711705043660206E-2</v>
      </c>
      <c r="J106" s="51">
        <v>0.10742341008732041</v>
      </c>
      <c r="K106" s="53">
        <v>0.16113511513098061</v>
      </c>
      <c r="L106" s="254">
        <v>38.478876983250814</v>
      </c>
      <c r="M106" s="254">
        <v>42.529285086750903</v>
      </c>
    </row>
    <row r="107" spans="1:13" ht="15" customHeight="1">
      <c r="A107" s="49"/>
      <c r="B107" s="200" t="s">
        <v>179</v>
      </c>
      <c r="C107" s="251" t="s">
        <v>106</v>
      </c>
      <c r="D107" s="50" t="s">
        <v>95</v>
      </c>
      <c r="E107" s="50" t="s">
        <v>95</v>
      </c>
      <c r="F107" s="50" t="s">
        <v>95</v>
      </c>
      <c r="G107" s="50" t="s">
        <v>95</v>
      </c>
      <c r="H107" s="50" t="s">
        <v>95</v>
      </c>
      <c r="I107" s="52" t="s">
        <v>95</v>
      </c>
      <c r="J107" s="51" t="s">
        <v>95</v>
      </c>
      <c r="K107" s="53" t="s">
        <v>95</v>
      </c>
      <c r="L107" s="50" t="s">
        <v>95</v>
      </c>
      <c r="M107" s="50" t="s">
        <v>95</v>
      </c>
    </row>
    <row r="108" spans="1:13" ht="15" customHeight="1">
      <c r="A108" s="49"/>
      <c r="B108" s="200" t="s">
        <v>162</v>
      </c>
      <c r="C108" s="255">
        <v>12.8583364116308</v>
      </c>
      <c r="D108" s="186">
        <v>0.53616935853964653</v>
      </c>
      <c r="E108" s="254">
        <v>11.785997694551508</v>
      </c>
      <c r="F108" s="254">
        <v>13.930675128710092</v>
      </c>
      <c r="G108" s="254">
        <v>11.249828336011861</v>
      </c>
      <c r="H108" s="254">
        <v>14.466844487249739</v>
      </c>
      <c r="I108" s="52">
        <v>4.1698190292693171E-2</v>
      </c>
      <c r="J108" s="51">
        <v>8.3396380585386343E-2</v>
      </c>
      <c r="K108" s="53">
        <v>0.12509457087807951</v>
      </c>
      <c r="L108" s="254">
        <v>12.21541959104926</v>
      </c>
      <c r="M108" s="254">
        <v>13.50125323221234</v>
      </c>
    </row>
    <row r="109" spans="1:13" ht="15" customHeight="1">
      <c r="A109" s="49"/>
      <c r="B109" s="200" t="s">
        <v>163</v>
      </c>
      <c r="C109" s="251">
        <v>0.19283304242970786</v>
      </c>
      <c r="D109" s="50">
        <v>1.3450471377626295E-2</v>
      </c>
      <c r="E109" s="50">
        <v>0.16593209967445527</v>
      </c>
      <c r="F109" s="50">
        <v>0.21973398518496046</v>
      </c>
      <c r="G109" s="50">
        <v>0.15248162829682899</v>
      </c>
      <c r="H109" s="50">
        <v>0.23318445656258674</v>
      </c>
      <c r="I109" s="52">
        <v>6.9751901479899667E-2</v>
      </c>
      <c r="J109" s="51">
        <v>0.13950380295979933</v>
      </c>
      <c r="K109" s="53">
        <v>0.20925570443969899</v>
      </c>
      <c r="L109" s="50">
        <v>0.18319139030822246</v>
      </c>
      <c r="M109" s="50">
        <v>0.20247469455119327</v>
      </c>
    </row>
    <row r="110" spans="1:13" ht="15" customHeight="1">
      <c r="A110" s="49"/>
      <c r="B110" s="200" t="s">
        <v>180</v>
      </c>
      <c r="C110" s="185">
        <v>0.53181809092599686</v>
      </c>
      <c r="D110" s="50">
        <v>4.847417083825982E-2</v>
      </c>
      <c r="E110" s="186">
        <v>0.43486974924947719</v>
      </c>
      <c r="F110" s="186">
        <v>0.62876643260251652</v>
      </c>
      <c r="G110" s="186">
        <v>0.38639557841121741</v>
      </c>
      <c r="H110" s="186">
        <v>0.6772406034407763</v>
      </c>
      <c r="I110" s="52">
        <v>9.1148029119989191E-2</v>
      </c>
      <c r="J110" s="51">
        <v>0.18229605823997838</v>
      </c>
      <c r="K110" s="53">
        <v>0.27344408735996756</v>
      </c>
      <c r="L110" s="186">
        <v>0.50522718637969699</v>
      </c>
      <c r="M110" s="186">
        <v>0.55840899547229672</v>
      </c>
    </row>
    <row r="111" spans="1:13" ht="15" customHeight="1">
      <c r="A111" s="49"/>
      <c r="B111" s="200" t="s">
        <v>137</v>
      </c>
      <c r="C111" s="185">
        <v>1.5163999831374579</v>
      </c>
      <c r="D111" s="50">
        <v>0.10184545102843379</v>
      </c>
      <c r="E111" s="186">
        <v>1.3127090810805904</v>
      </c>
      <c r="F111" s="186">
        <v>1.7200908851943255</v>
      </c>
      <c r="G111" s="186">
        <v>1.2108636300521565</v>
      </c>
      <c r="H111" s="186">
        <v>1.8219363362227594</v>
      </c>
      <c r="I111" s="52">
        <v>6.7162656397366724E-2</v>
      </c>
      <c r="J111" s="51">
        <v>0.13432531279473345</v>
      </c>
      <c r="K111" s="53">
        <v>0.20148796919210016</v>
      </c>
      <c r="L111" s="186">
        <v>1.4405799839805851</v>
      </c>
      <c r="M111" s="186">
        <v>1.5922199822943308</v>
      </c>
    </row>
    <row r="112" spans="1:13" ht="15" customHeight="1">
      <c r="A112" s="49"/>
      <c r="B112" s="200" t="s">
        <v>181</v>
      </c>
      <c r="C112" s="252">
        <v>80.863624642427737</v>
      </c>
      <c r="D112" s="254">
        <v>3.6951593853448603</v>
      </c>
      <c r="E112" s="253">
        <v>73.47330587173802</v>
      </c>
      <c r="F112" s="253">
        <v>88.253943413117454</v>
      </c>
      <c r="G112" s="253">
        <v>69.778146486393155</v>
      </c>
      <c r="H112" s="253">
        <v>91.94910279846232</v>
      </c>
      <c r="I112" s="52">
        <v>4.5696187892696492E-2</v>
      </c>
      <c r="J112" s="51">
        <v>9.1392375785392985E-2</v>
      </c>
      <c r="K112" s="53">
        <v>0.13708856367808947</v>
      </c>
      <c r="L112" s="253">
        <v>76.820443410306353</v>
      </c>
      <c r="M112" s="253">
        <v>84.906805874549121</v>
      </c>
    </row>
    <row r="113" spans="1:13" ht="15" customHeight="1">
      <c r="A113" s="49"/>
      <c r="B113" s="200" t="s">
        <v>228</v>
      </c>
      <c r="C113" s="185">
        <v>0.47189666666666658</v>
      </c>
      <c r="D113" s="186">
        <v>6.2026144489648674E-2</v>
      </c>
      <c r="E113" s="186">
        <v>0.3478443776873692</v>
      </c>
      <c r="F113" s="186">
        <v>0.59594895564596395</v>
      </c>
      <c r="G113" s="186">
        <v>0.28581823319772054</v>
      </c>
      <c r="H113" s="186">
        <v>0.65797510013561267</v>
      </c>
      <c r="I113" s="52">
        <v>0.13144009879913404</v>
      </c>
      <c r="J113" s="51">
        <v>0.26288019759826808</v>
      </c>
      <c r="K113" s="53">
        <v>0.39432029639740213</v>
      </c>
      <c r="L113" s="186">
        <v>0.44830183333333323</v>
      </c>
      <c r="M113" s="186">
        <v>0.49549149999999992</v>
      </c>
    </row>
    <row r="114" spans="1:13" ht="15" customHeight="1">
      <c r="A114" s="49"/>
      <c r="B114" s="200" t="s">
        <v>165</v>
      </c>
      <c r="C114" s="185">
        <v>9.5671892047861178</v>
      </c>
      <c r="D114" s="50">
        <v>0.7412963650121086</v>
      </c>
      <c r="E114" s="186">
        <v>8.0845964747619004</v>
      </c>
      <c r="F114" s="186">
        <v>11.049781934810335</v>
      </c>
      <c r="G114" s="186">
        <v>7.3433001097497925</v>
      </c>
      <c r="H114" s="186">
        <v>11.791078299822443</v>
      </c>
      <c r="I114" s="52">
        <v>7.7483192727208203E-2</v>
      </c>
      <c r="J114" s="51">
        <v>0.15496638545441641</v>
      </c>
      <c r="K114" s="53">
        <v>0.23244957818162459</v>
      </c>
      <c r="L114" s="186">
        <v>9.0888297445468123</v>
      </c>
      <c r="M114" s="186">
        <v>10.045548665025423</v>
      </c>
    </row>
    <row r="115" spans="1:13" ht="15" customHeight="1">
      <c r="A115" s="49"/>
      <c r="B115" s="200" t="s">
        <v>166</v>
      </c>
      <c r="C115" s="185">
        <v>0.9546459879307333</v>
      </c>
      <c r="D115" s="186">
        <v>0.13495060812315143</v>
      </c>
      <c r="E115" s="186">
        <v>0.68474477168443038</v>
      </c>
      <c r="F115" s="186">
        <v>1.2245472041770362</v>
      </c>
      <c r="G115" s="186">
        <v>0.54979416356127897</v>
      </c>
      <c r="H115" s="186">
        <v>1.3594978123001877</v>
      </c>
      <c r="I115" s="52">
        <v>0.14136193922070212</v>
      </c>
      <c r="J115" s="51">
        <v>0.28272387844140423</v>
      </c>
      <c r="K115" s="53">
        <v>0.42408581766210635</v>
      </c>
      <c r="L115" s="186">
        <v>0.90691368853419663</v>
      </c>
      <c r="M115" s="186">
        <v>1.00237828732727</v>
      </c>
    </row>
    <row r="116" spans="1:13" ht="15" customHeight="1">
      <c r="A116" s="49"/>
      <c r="B116" s="200" t="s">
        <v>182</v>
      </c>
      <c r="C116" s="252">
        <v>89.478925901560871</v>
      </c>
      <c r="D116" s="254">
        <v>3.2107247876941938</v>
      </c>
      <c r="E116" s="253">
        <v>83.057476326172477</v>
      </c>
      <c r="F116" s="253">
        <v>95.900375476949264</v>
      </c>
      <c r="G116" s="253">
        <v>79.846751538478287</v>
      </c>
      <c r="H116" s="253">
        <v>99.111100264643454</v>
      </c>
      <c r="I116" s="52">
        <v>3.5882469032165548E-2</v>
      </c>
      <c r="J116" s="51">
        <v>7.1764938064331096E-2</v>
      </c>
      <c r="K116" s="53">
        <v>0.10764740709649664</v>
      </c>
      <c r="L116" s="253">
        <v>85.004979606482834</v>
      </c>
      <c r="M116" s="253">
        <v>93.952872196638907</v>
      </c>
    </row>
    <row r="117" spans="1:13" ht="15" customHeight="1">
      <c r="A117" s="49"/>
      <c r="B117" s="215" t="s">
        <v>186</v>
      </c>
      <c r="C117" s="256">
        <v>20.877610268213534</v>
      </c>
      <c r="D117" s="257">
        <v>3.6674676299346469</v>
      </c>
      <c r="E117" s="257">
        <v>13.54267500834424</v>
      </c>
      <c r="F117" s="257">
        <v>28.212545528082828</v>
      </c>
      <c r="G117" s="257">
        <v>9.8752073784095931</v>
      </c>
      <c r="H117" s="257">
        <v>31.880013158017476</v>
      </c>
      <c r="I117" s="216">
        <v>0.17566510643789629</v>
      </c>
      <c r="J117" s="217">
        <v>0.35133021287579258</v>
      </c>
      <c r="K117" s="218">
        <v>0.52699531931368893</v>
      </c>
      <c r="L117" s="257">
        <v>19.833729754802857</v>
      </c>
      <c r="M117" s="257">
        <v>21.921490781624211</v>
      </c>
    </row>
    <row r="118" spans="1:13" ht="15" customHeight="1">
      <c r="B118" s="258" t="s">
        <v>688</v>
      </c>
    </row>
    <row r="119" spans="1:13" ht="15" customHeight="1">
      <c r="B119" s="258" t="s">
        <v>694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7">
    <cfRule type="expression" dxfId="36" priority="69">
      <formula>IF(PG_IsBlnkRowRout*PG_IsBlnkRowRoutNext=1,TRUE,FALSE)</formula>
    </cfRule>
  </conditionalFormatting>
  <hyperlinks>
    <hyperlink ref="B5" location="'Fire Assay'!$A$4" display="'Fire Assay'!$A$4" xr:uid="{EE5AFE32-A847-4C17-BCB4-ACA6CC1FEBEF}"/>
    <hyperlink ref="B7" location="'AR Digest 10-50g'!$A$4" display="'AR Digest 10-50g'!$A$4" xr:uid="{CA454892-B0C8-4BF7-9292-27F28BFCCC18}"/>
    <hyperlink ref="B9" location="'CNL'!$A$4" display="'CNL'!$A$4" xr:uid="{0E1F49B7-5DB8-4EDE-B81E-0C7F90B58FED}"/>
    <hyperlink ref="B11" location="'PA'!$A$4" display="'PA'!$A$4" xr:uid="{730267AA-889C-48CC-AC27-F56395A655A5}"/>
    <hyperlink ref="B13" location="'4-Acid'!$A$4" display="'4-Acid'!$A$4" xr:uid="{235A5292-CEDA-46FF-AED9-C261DAA99AB2}"/>
    <hyperlink ref="B14" location="'4-Acid'!$A$23" display="'4-Acid'!$A$23" xr:uid="{7BB62B1B-594C-45EC-8A24-9951A921D901}"/>
    <hyperlink ref="B15" location="'4-Acid'!$A$41" display="'4-Acid'!$A$41" xr:uid="{55A65B74-6A0F-48AF-8FB8-22089B3BFF7B}"/>
    <hyperlink ref="B16" location="'4-Acid'!$A$95" display="'4-Acid'!$A$95" xr:uid="{67DE253F-7300-4A92-8F6B-50879C87E8EE}"/>
    <hyperlink ref="B17" location="'4-Acid'!$A$113" display="'4-Acid'!$A$113" xr:uid="{972BFD9A-FA93-47CB-9796-15A9474AA173}"/>
    <hyperlink ref="B18" location="'4-Acid'!$A$132" display="'4-Acid'!$A$132" xr:uid="{FA5B512E-22CA-4DE7-8495-3D564582D5F8}"/>
    <hyperlink ref="B19" location="'4-Acid'!$A$151" display="'4-Acid'!$A$151" xr:uid="{291E900E-ABAB-47C8-839C-EF5E11E34159}"/>
    <hyperlink ref="B20" location="'4-Acid'!$A$187" display="'4-Acid'!$A$187" xr:uid="{A2934E64-54DC-4DB0-AD93-C0503CFB48F8}"/>
    <hyperlink ref="B21" location="'4-Acid'!$A$205" display="'4-Acid'!$A$205" xr:uid="{E351EB32-2911-4D93-9840-44D1688A6B93}"/>
    <hyperlink ref="B22" location="'4-Acid'!$A$224" display="'4-Acid'!$A$224" xr:uid="{4DEED946-F23B-48EE-9ACC-6B42AD3AB4F1}"/>
    <hyperlink ref="B23" location="'4-Acid'!$A$242" display="'4-Acid'!$A$242" xr:uid="{E9190C09-AF8C-4B48-A4FD-360B5687FFD6}"/>
    <hyperlink ref="B24" location="'4-Acid'!$A$261" display="'4-Acid'!$A$261" xr:uid="{93AE01DC-A435-4C31-A28D-29E0E1DC1E61}"/>
    <hyperlink ref="B25" location="'4-Acid'!$A$279" display="'4-Acid'!$A$279" xr:uid="{16B900B2-934D-45DF-955C-ED83BC4107C4}"/>
    <hyperlink ref="B26" location="'4-Acid'!$A$297" display="'4-Acid'!$A$297" xr:uid="{3C126122-0831-4572-8C84-66B7B56146DC}"/>
    <hyperlink ref="B27" location="'4-Acid'!$A$315" display="'4-Acid'!$A$315" xr:uid="{6F9F8FF2-DA20-4353-AAEF-4BE9E84CD9C0}"/>
    <hyperlink ref="B28" location="'4-Acid'!$A$334" display="'4-Acid'!$A$334" xr:uid="{B430D710-86FB-4D03-84F5-4F1E15653F8D}"/>
    <hyperlink ref="B29" location="'4-Acid'!$A$352" display="'4-Acid'!$A$352" xr:uid="{3B34D0B9-B087-4235-B0DC-72AB1F39850E}"/>
    <hyperlink ref="B30" location="'4-Acid'!$A$370" display="'4-Acid'!$A$370" xr:uid="{969265B0-39C3-4E0B-B7AE-0724872EA758}"/>
    <hyperlink ref="B31" location="'4-Acid'!$A$406" display="'4-Acid'!$A$406" xr:uid="{7D64F2EB-81D9-4834-87BA-7862BF2478A6}"/>
    <hyperlink ref="B32" location="'4-Acid'!$A$442" display="'4-Acid'!$A$442" xr:uid="{4047E509-0CDC-402D-8D9B-09BBC53BC7CA}"/>
    <hyperlink ref="B33" location="'4-Acid'!$A$461" display="'4-Acid'!$A$461" xr:uid="{CCC9BD52-33E4-4907-96A4-74BB6C821A04}"/>
    <hyperlink ref="B34" location="'4-Acid'!$A$497" display="'4-Acid'!$A$497" xr:uid="{DD805D91-CF83-4CAD-AE85-6781B004250D}"/>
    <hyperlink ref="B35" location="'4-Acid'!$A$515" display="'4-Acid'!$A$515" xr:uid="{A3F78BF2-32C5-4CD7-B6E8-09419E30E21F}"/>
    <hyperlink ref="B36" location="'4-Acid'!$A$533" display="'4-Acid'!$A$533" xr:uid="{FFA7D8EE-6909-4AB1-A8D2-34DFD0C2679E}"/>
    <hyperlink ref="B37" location="'4-Acid'!$A$552" display="'4-Acid'!$A$552" xr:uid="{E29C38EB-8499-454F-B6F0-7114D884589F}"/>
    <hyperlink ref="B38" location="'4-Acid'!$A$570" display="'4-Acid'!$A$570" xr:uid="{0427543E-64E1-4B1D-9CDC-DE6C684B9450}"/>
    <hyperlink ref="B39" location="'4-Acid'!$A$588" display="'4-Acid'!$A$588" xr:uid="{11C7D8EB-E033-4BA3-8BF4-4658CA87A3E6}"/>
    <hyperlink ref="B40" location="'4-Acid'!$A$606" display="'4-Acid'!$A$606" xr:uid="{67477C99-986E-479E-864E-406FBF363D60}"/>
    <hyperlink ref="B41" location="'4-Acid'!$A$625" display="'4-Acid'!$A$625" xr:uid="{14F5726F-2A2E-4A28-A1D8-6B3AFD55FF0E}"/>
    <hyperlink ref="B42" location="'4-Acid'!$A$643" display="'4-Acid'!$A$643" xr:uid="{D1999242-6B81-483D-B901-ED209D28FC6B}"/>
    <hyperlink ref="B43" location="'4-Acid'!$A$662" display="'4-Acid'!$A$662" xr:uid="{BA36BD6D-A45C-4D82-B609-658B6EE52F4F}"/>
    <hyperlink ref="B44" location="'4-Acid'!$A$680" display="'4-Acid'!$A$680" xr:uid="{302574BC-B807-44B1-9189-74E18A6A9519}"/>
    <hyperlink ref="B45" location="'4-Acid'!$A$698" display="'4-Acid'!$A$698" xr:uid="{3C6028EE-A96C-4701-9D20-E29EB79FA825}"/>
    <hyperlink ref="B46" location="'4-Acid'!$A$716" display="'4-Acid'!$A$716" xr:uid="{0AD834EB-7686-4FF6-9F20-02DF81212FB2}"/>
    <hyperlink ref="B47" location="'4-Acid'!$A$752" display="'4-Acid'!$A$752" xr:uid="{3E04DE0F-05A3-4EF0-A387-F2782C819150}"/>
    <hyperlink ref="B48" location="'4-Acid'!$A$788" display="'4-Acid'!$A$788" xr:uid="{74CEADE0-F4A9-4160-A44C-AD726110C1EB}"/>
    <hyperlink ref="B49" location="'4-Acid'!$A$806" display="'4-Acid'!$A$806" xr:uid="{F9520E13-8121-48E4-8342-C1BDE034AD3C}"/>
    <hyperlink ref="B50" location="'4-Acid'!$A$860" display="'4-Acid'!$A$860" xr:uid="{3E9A2A72-3A5A-4765-B3B5-36B85D8A6499}"/>
    <hyperlink ref="B51" location="'4-Acid'!$A$878" display="'4-Acid'!$A$878" xr:uid="{2FE42271-BE63-4994-8BA0-138E8817988C}"/>
    <hyperlink ref="B52" location="'4-Acid'!$A$896" display="'4-Acid'!$A$896" xr:uid="{89BA5C3A-0251-4446-BA1A-823B8BECE064}"/>
    <hyperlink ref="B53" location="'4-Acid'!$A$932" display="'4-Acid'!$A$932" xr:uid="{2CF8BC2C-A431-46F6-B769-2872E149CE91}"/>
    <hyperlink ref="B54" location="'4-Acid'!$A$950" display="'4-Acid'!$A$950" xr:uid="{1ED8F294-DC88-4976-B93E-6B9AA86089D2}"/>
    <hyperlink ref="B55" location="'4-Acid'!$A$969" display="'4-Acid'!$A$969" xr:uid="{A6240D46-9954-4362-AB65-72294651EABF}"/>
    <hyperlink ref="B56" location="'4-Acid'!$A$987" display="'4-Acid'!$A$987" xr:uid="{0C289B1E-8285-438E-AA95-6B0A008B4290}"/>
    <hyperlink ref="B57" location="'4-Acid'!$A$1006" display="'4-Acid'!$A$1006" xr:uid="{7CE163C0-8656-4D0D-96A8-2192A1019546}"/>
    <hyperlink ref="B58" location="'4-Acid'!$A$1042" display="'4-Acid'!$A$1042" xr:uid="{F6AD6416-E5AA-4EAB-B6F2-7E693EC55B62}"/>
    <hyperlink ref="B59" location="'4-Acid'!$A$1061" display="'4-Acid'!$A$1061" xr:uid="{702B4840-9648-4E0E-96F4-2E06A4EAFA19}"/>
    <hyperlink ref="B60" location="'4-Acid'!$A$1079" display="'4-Acid'!$A$1079" xr:uid="{855BF8BD-4446-445E-A403-1ACB846892D5}"/>
    <hyperlink ref="B61" location="'4-Acid'!$A$1098" display="'4-Acid'!$A$1098" xr:uid="{DD323D80-38F6-42A1-8991-587991C15B19}"/>
    <hyperlink ref="B62" location="'4-Acid'!$A$1117" display="'4-Acid'!$A$1117" xr:uid="{6259D2F4-61B6-4BB9-B860-620328019D0F}"/>
    <hyperlink ref="B63" location="'4-Acid'!$A$1135" display="'4-Acid'!$A$1135" xr:uid="{DABDD77E-1449-42DA-92C1-D18FF31E16EC}"/>
    <hyperlink ref="B64" location="'4-Acid'!$A$1153" display="'4-Acid'!$A$1153" xr:uid="{7D33787C-BFCD-4D5B-8D37-061F55EBE05A}"/>
    <hyperlink ref="B65" location="'4-Acid'!$A$1172" display="'4-Acid'!$A$1172" xr:uid="{F433028B-2C6B-4F16-99D4-3F9EC7C50CF1}"/>
    <hyperlink ref="B66" location="'4-Acid'!$A$1190" display="'4-Acid'!$A$1190" xr:uid="{44F44290-4D5D-4E05-A422-52FC5BC3E6EE}"/>
    <hyperlink ref="B67" location="'4-Acid'!$A$1208" display="'4-Acid'!$A$1208" xr:uid="{49544399-55FD-486C-999E-9B15859B979D}"/>
    <hyperlink ref="B68" location="'4-Acid'!$A$1226" display="'4-Acid'!$A$1226" xr:uid="{314A4AC6-4C0B-4156-804D-647D55B524F4}"/>
    <hyperlink ref="B70" location="'Aqua Regia'!$A$4" display="'Aqua Regia'!$A$4" xr:uid="{76B92BEE-71CD-4C6C-9E5E-4DAAED86564D}"/>
    <hyperlink ref="B71" location="'Aqua Regia'!$A$23" display="'Aqua Regia'!$A$23" xr:uid="{C9A3FFE2-69FE-4272-8E97-99928E724E2D}"/>
    <hyperlink ref="B72" location="'Aqua Regia'!$A$41" display="'Aqua Regia'!$A$41" xr:uid="{26309CC9-245B-4815-89DD-D9712AC5CC23}"/>
    <hyperlink ref="B73" location="'Aqua Regia'!$A$77" display="'Aqua Regia'!$A$77" xr:uid="{1A0A20F2-DD05-4A5F-BA4B-8EB7A6006B5C}"/>
    <hyperlink ref="B74" location="'Aqua Regia'!$A$95" display="'Aqua Regia'!$A$95" xr:uid="{29489449-4474-470F-9308-5F72522E2934}"/>
    <hyperlink ref="B75" location="'Aqua Regia'!$A$114" display="'Aqua Regia'!$A$114" xr:uid="{27916728-52DE-41ED-AC4C-283B42629A9A}"/>
    <hyperlink ref="B76" location="'Aqua Regia'!$A$133" display="'Aqua Regia'!$A$133" xr:uid="{AA721C59-F157-4415-AD9A-A67846DD9FE2}"/>
    <hyperlink ref="B77" location="'Aqua Regia'!$A$151" display="'Aqua Regia'!$A$151" xr:uid="{EA8887B6-60CD-49B7-B905-828FE78B2160}"/>
    <hyperlink ref="B78" location="'Aqua Regia'!$A$170" display="'Aqua Regia'!$A$170" xr:uid="{863EEBE8-1ED1-4078-891D-D468B601FC03}"/>
    <hyperlink ref="B79" location="'Aqua Regia'!$A$188" display="'Aqua Regia'!$A$188" xr:uid="{0913A4BF-76AE-49C0-9B5B-8D08C45E1079}"/>
    <hyperlink ref="B80" location="'Aqua Regia'!$A$207" display="'Aqua Regia'!$A$207" xr:uid="{75C03579-7893-4A0D-9CBE-D3A08E93658A}"/>
    <hyperlink ref="B81" location="'Aqua Regia'!$A$225" display="'Aqua Regia'!$A$225" xr:uid="{82CA01C9-7171-44F5-9D5E-2A4970267B6F}"/>
    <hyperlink ref="B82" location="'Aqua Regia'!$A$243" display="'Aqua Regia'!$A$243" xr:uid="{FB3347D2-1463-4C76-A42C-912DBE173B65}"/>
    <hyperlink ref="B83" location="'Aqua Regia'!$A$315" display="'Aqua Regia'!$A$315" xr:uid="{C0E2CBBD-E278-43C8-9D81-F74BF92C5723}"/>
    <hyperlink ref="B84" location="'Aqua Regia'!$A$333" display="'Aqua Regia'!$A$333" xr:uid="{CB1778AC-015D-4B09-8749-8D1AD1D99865}"/>
    <hyperlink ref="B85" location="'Aqua Regia'!$A$370" display="'Aqua Regia'!$A$370" xr:uid="{F457A74E-89A2-42B0-99F7-748DF6DAE49E}"/>
    <hyperlink ref="B86" location="'Aqua Regia'!$A$389" display="'Aqua Regia'!$A$389" xr:uid="{BB7349AD-68B4-48CF-9584-997235A6F920}"/>
    <hyperlink ref="B87" location="'Aqua Regia'!$A$443" display="'Aqua Regia'!$A$443" xr:uid="{5989E48C-7A4A-42B8-B408-D345A2C3BF28}"/>
    <hyperlink ref="B88" location="'Aqua Regia'!$A$479" display="'Aqua Regia'!$A$479" xr:uid="{99ED3926-559D-4B24-9043-7A0847B7C65F}"/>
    <hyperlink ref="B89" location="'Aqua Regia'!$A$497" display="'Aqua Regia'!$A$497" xr:uid="{16410DA9-155B-4490-A427-E9E0B7E91B46}"/>
    <hyperlink ref="B90" location="'Aqua Regia'!$A$515" display="'Aqua Regia'!$A$515" xr:uid="{2F390831-C4A2-474C-8BB1-F410352D9D50}"/>
    <hyperlink ref="B91" location="'Aqua Regia'!$A$533" display="'Aqua Regia'!$A$533" xr:uid="{1D0E6ABB-949A-4389-AD0F-721B5BCD08A6}"/>
    <hyperlink ref="B92" location="'Aqua Regia'!$A$551" display="'Aqua Regia'!$A$551" xr:uid="{5BEDDDEA-8E77-4F97-AB2E-D7DA292F22C4}"/>
    <hyperlink ref="B93" location="'Aqua Regia'!$A$569" display="'Aqua Regia'!$A$569" xr:uid="{733C8A6C-6201-4C40-BDB5-2E48612C30CB}"/>
    <hyperlink ref="B94" location="'Aqua Regia'!$A$587" display="'Aqua Regia'!$A$587" xr:uid="{5279AF9E-6B8F-4882-945D-A1FE49F8B01F}"/>
    <hyperlink ref="B95" location="'Aqua Regia'!$A$606" display="'Aqua Regia'!$A$606" xr:uid="{095F5FF8-CBD1-4E0A-B1FB-6393437BB23B}"/>
    <hyperlink ref="B96" location="'Aqua Regia'!$A$624" display="'Aqua Regia'!$A$624" xr:uid="{03A39A8D-785C-466D-B545-86D933FAAA3A}"/>
    <hyperlink ref="B97" location="'Aqua Regia'!$A$660" display="'Aqua Regia'!$A$660" xr:uid="{D0201225-707A-4130-8F5D-8A7B008BF8E4}"/>
    <hyperlink ref="B98" location="'Aqua Regia'!$A$678" display="'Aqua Regia'!$A$678" xr:uid="{42CDD458-8FE7-4A1E-A325-59FA4D2CE35D}"/>
    <hyperlink ref="B99" location="'Aqua Regia'!$A$696" display="'Aqua Regia'!$A$696" xr:uid="{0EAFB29F-2844-4CA3-BFC6-44A3AC34E7B5}"/>
    <hyperlink ref="B100" location="'Aqua Regia'!$A$769" display="'Aqua Regia'!$A$769" xr:uid="{18670578-23D8-46CC-899F-C04705F2D2AB}"/>
    <hyperlink ref="B101" location="'Aqua Regia'!$A$787" display="'Aqua Regia'!$A$787" xr:uid="{D484811E-AF3B-4F71-8693-9017F36B71E7}"/>
    <hyperlink ref="B102" location="'Aqua Regia'!$A$841" display="'Aqua Regia'!$A$841" xr:uid="{C6DB96E3-CA9E-45F8-9E38-5029B4542D43}"/>
    <hyperlink ref="B103" location="'Aqua Regia'!$A$859" display="'Aqua Regia'!$A$859" xr:uid="{92256277-8D77-419D-B0E3-D8ABDE5EC499}"/>
    <hyperlink ref="B104" location="'Aqua Regia'!$A$877" display="'Aqua Regia'!$A$877" xr:uid="{8598F3F7-9275-4F5B-8D98-3C640CE3E755}"/>
    <hyperlink ref="B105" location="'Aqua Regia'!$A$950" display="'Aqua Regia'!$A$950" xr:uid="{69FE4C6A-96A6-424B-BC26-66EDC0F9FC29}"/>
    <hyperlink ref="B106" location="'Aqua Regia'!$A$968" display="'Aqua Regia'!$A$968" xr:uid="{13F584B4-7138-440F-B208-378393C0C5EF}"/>
    <hyperlink ref="B107" location="'Aqua Regia'!$A$986" display="'Aqua Regia'!$A$986" xr:uid="{839D8AA9-2D11-436E-989D-2F86441AA77E}"/>
    <hyperlink ref="B108" location="'Aqua Regia'!$A$1040" display="'Aqua Regia'!$A$1040" xr:uid="{90FA948B-682F-415E-9075-82055D75604A}"/>
    <hyperlink ref="B109" location="'Aqua Regia'!$A$1058" display="'Aqua Regia'!$A$1058" xr:uid="{56A11B38-5CDD-4B03-9202-0985C9ECDC25}"/>
    <hyperlink ref="B110" location="'Aqua Regia'!$A$1076" display="'Aqua Regia'!$A$1076" xr:uid="{23934544-9981-4E22-8B14-29E1CA929E2E}"/>
    <hyperlink ref="B111" location="'Aqua Regia'!$A$1112" display="'Aqua Regia'!$A$1112" xr:uid="{5D3252BA-BE89-48B2-B03A-39092B1F3461}"/>
    <hyperlink ref="B112" location="'Aqua Regia'!$A$1131" display="'Aqua Regia'!$A$1131" xr:uid="{4B1941C0-DF64-44F0-B037-C4A08BDE662B}"/>
    <hyperlink ref="B113" location="'Aqua Regia'!$A$1149" display="'Aqua Regia'!$A$1149" xr:uid="{5DE05539-9EA1-4944-8894-AE7598DB147A}"/>
    <hyperlink ref="B114" location="'Aqua Regia'!$A$1168" display="'Aqua Regia'!$A$1168" xr:uid="{CB385FAD-5F92-4292-B027-6FB1F2040528}"/>
    <hyperlink ref="B115" location="'Aqua Regia'!$A$1187" display="'Aqua Regia'!$A$1187" xr:uid="{219D34D6-A781-432F-B47B-6CF4D54758AA}"/>
    <hyperlink ref="B116" location="'Aqua Regia'!$A$1205" display="'Aqua Regia'!$A$1205" xr:uid="{64FC4E9A-D96B-4A03-AC90-D8EDF6A21448}"/>
    <hyperlink ref="B117" location="'Aqua Regia'!$A$1223" display="'Aqua Regia'!$A$1223" xr:uid="{7EE12572-C133-4052-AB35-1CF642923E8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C95B-722E-43B6-A38A-9A6E49460DB9}">
  <sheetPr codeName="Sheet14"/>
  <dimension ref="A1:BN101"/>
  <sheetViews>
    <sheetView zoomScaleNormal="100" workbookViewId="0">
      <selection activeCell="F5" sqref="F5:H5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481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231</v>
      </c>
      <c r="E2" s="15" t="s">
        <v>231</v>
      </c>
      <c r="F2" s="16" t="s">
        <v>231</v>
      </c>
      <c r="G2" s="16" t="s">
        <v>231</v>
      </c>
      <c r="H2" s="16" t="s">
        <v>231</v>
      </c>
      <c r="I2" s="15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150" t="s">
        <v>233</v>
      </c>
      <c r="E3" s="151" t="s">
        <v>294</v>
      </c>
      <c r="F3" s="152" t="s">
        <v>295</v>
      </c>
      <c r="G3" s="152" t="s">
        <v>296</v>
      </c>
      <c r="H3" s="152" t="s">
        <v>297</v>
      </c>
      <c r="I3" s="15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298</v>
      </c>
      <c r="F4" s="10" t="s">
        <v>298</v>
      </c>
      <c r="G4" s="10" t="s">
        <v>298</v>
      </c>
      <c r="H4" s="10" t="s">
        <v>298</v>
      </c>
      <c r="I4" s="15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267</v>
      </c>
      <c r="E5" s="25" t="s">
        <v>693</v>
      </c>
      <c r="F5" s="25" t="s">
        <v>693</v>
      </c>
      <c r="G5" s="25" t="s">
        <v>693</v>
      </c>
      <c r="H5" s="25" t="s">
        <v>693</v>
      </c>
      <c r="I5" s="15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1.8005743246965862</v>
      </c>
      <c r="E6" s="21">
        <v>1.62</v>
      </c>
      <c r="F6" s="21">
        <v>1.72</v>
      </c>
      <c r="G6" s="21">
        <v>1.6</v>
      </c>
      <c r="H6" s="21">
        <v>1.69</v>
      </c>
      <c r="I6" s="15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1.8219510728671071</v>
      </c>
      <c r="E7" s="10">
        <v>1.7</v>
      </c>
      <c r="F7" s="10">
        <v>1.71</v>
      </c>
      <c r="G7" s="10">
        <v>1.6</v>
      </c>
      <c r="H7" s="10">
        <v>1.62</v>
      </c>
      <c r="I7" s="15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1.7607186082220327</v>
      </c>
      <c r="E8" s="10">
        <v>1.51</v>
      </c>
      <c r="F8" s="10">
        <v>1.73</v>
      </c>
      <c r="G8" s="10">
        <v>1.6</v>
      </c>
      <c r="H8" s="10">
        <v>1.63</v>
      </c>
      <c r="I8" s="15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1.7099052897214393</v>
      </c>
      <c r="E9" s="10">
        <v>1.59</v>
      </c>
      <c r="F9" s="10">
        <v>1.61</v>
      </c>
      <c r="G9" s="10">
        <v>1.6</v>
      </c>
      <c r="H9" s="10">
        <v>1.61</v>
      </c>
      <c r="I9" s="15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1.6772397049999996</v>
      </c>
      <c r="BN9" s="27"/>
    </row>
    <row r="10" spans="1:66">
      <c r="A10" s="29"/>
      <c r="B10" s="18">
        <v>1</v>
      </c>
      <c r="C10" s="8">
        <v>5</v>
      </c>
      <c r="D10" s="9">
        <v>1.7833280512089371</v>
      </c>
      <c r="E10" s="10">
        <v>1.57</v>
      </c>
      <c r="F10" s="10">
        <v>1.69</v>
      </c>
      <c r="G10" s="10">
        <v>1.6</v>
      </c>
      <c r="H10" s="10">
        <v>1.65</v>
      </c>
      <c r="I10" s="15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13</v>
      </c>
    </row>
    <row r="11" spans="1:66">
      <c r="A11" s="29"/>
      <c r="B11" s="18">
        <v>1</v>
      </c>
      <c r="C11" s="8">
        <v>6</v>
      </c>
      <c r="D11" s="9">
        <v>1.7824209108355598</v>
      </c>
      <c r="E11" s="10">
        <v>1.65</v>
      </c>
      <c r="F11" s="10">
        <v>1.62</v>
      </c>
      <c r="G11" s="10">
        <v>1.6</v>
      </c>
      <c r="H11" s="10">
        <v>1.76</v>
      </c>
      <c r="I11" s="15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>
        <v>2</v>
      </c>
      <c r="C12" s="8">
        <v>7</v>
      </c>
      <c r="D12" s="9">
        <v>1.7649400541521549</v>
      </c>
      <c r="E12" s="10">
        <v>1.7030000000000001</v>
      </c>
      <c r="F12" s="10">
        <v>1.73</v>
      </c>
      <c r="G12" s="10">
        <v>1.66</v>
      </c>
      <c r="H12" s="10">
        <v>1.71</v>
      </c>
      <c r="I12" s="15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>
        <v>2</v>
      </c>
      <c r="C13" s="8">
        <v>8</v>
      </c>
      <c r="D13" s="9">
        <v>1.8379744893862653</v>
      </c>
      <c r="E13" s="10">
        <v>1.6859999999999999</v>
      </c>
      <c r="F13" s="10">
        <v>1.56</v>
      </c>
      <c r="G13" s="10">
        <v>1.66</v>
      </c>
      <c r="H13" s="10">
        <v>1.74</v>
      </c>
      <c r="I13" s="15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>
        <v>2</v>
      </c>
      <c r="C14" s="8">
        <v>9</v>
      </c>
      <c r="D14" s="9">
        <v>1.8844440395669153</v>
      </c>
      <c r="E14" s="10">
        <v>1.62</v>
      </c>
      <c r="F14" s="10">
        <v>1.74</v>
      </c>
      <c r="G14" s="10">
        <v>1.66</v>
      </c>
      <c r="H14" s="10">
        <v>1.71</v>
      </c>
      <c r="I14" s="15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>
        <v>2</v>
      </c>
      <c r="C15" s="8">
        <v>10</v>
      </c>
      <c r="D15" s="9">
        <v>1.8057594953761675</v>
      </c>
      <c r="E15" s="10">
        <v>1.6819999999999999</v>
      </c>
      <c r="F15" s="10">
        <v>1.65</v>
      </c>
      <c r="G15" s="10">
        <v>1.66</v>
      </c>
      <c r="H15" s="10">
        <v>1.72</v>
      </c>
      <c r="I15" s="15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>
        <v>2</v>
      </c>
      <c r="C16" s="8">
        <v>11</v>
      </c>
      <c r="D16" s="9">
        <v>1.8996665488701769</v>
      </c>
      <c r="E16" s="10">
        <v>1.744</v>
      </c>
      <c r="F16" s="10">
        <v>1.65</v>
      </c>
      <c r="G16" s="10">
        <v>1.66</v>
      </c>
      <c r="H16" s="10">
        <v>1.74</v>
      </c>
      <c r="I16" s="15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>
        <v>2</v>
      </c>
      <c r="C17" s="8">
        <v>12</v>
      </c>
      <c r="D17" s="9">
        <v>1.8108056691971162</v>
      </c>
      <c r="E17" s="10">
        <v>1.7549999999999999</v>
      </c>
      <c r="F17" s="10">
        <v>1.71</v>
      </c>
      <c r="G17" s="10">
        <v>1.66</v>
      </c>
      <c r="H17" s="10">
        <v>1.74</v>
      </c>
      <c r="I17" s="15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>
        <v>3</v>
      </c>
      <c r="C18" s="8">
        <v>13</v>
      </c>
      <c r="D18" s="9">
        <v>1.6859915469209406</v>
      </c>
      <c r="E18" s="10"/>
      <c r="F18" s="10">
        <v>1.65</v>
      </c>
      <c r="G18" s="10">
        <v>1.63</v>
      </c>
      <c r="H18" s="10"/>
      <c r="I18" s="15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>
        <v>3</v>
      </c>
      <c r="C19" s="8">
        <v>14</v>
      </c>
      <c r="D19" s="9">
        <v>1.7992290905062307</v>
      </c>
      <c r="E19" s="10"/>
      <c r="F19" s="10">
        <v>1.65</v>
      </c>
      <c r="G19" s="10">
        <v>1.63</v>
      </c>
      <c r="H19" s="10"/>
      <c r="I19" s="15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>
        <v>3</v>
      </c>
      <c r="C20" s="8">
        <v>15</v>
      </c>
      <c r="D20" s="9">
        <v>1.7051415581933183</v>
      </c>
      <c r="E20" s="10"/>
      <c r="F20" s="10">
        <v>1.53</v>
      </c>
      <c r="G20" s="10">
        <v>1.63</v>
      </c>
      <c r="H20" s="10"/>
      <c r="I20" s="15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>
        <v>3</v>
      </c>
      <c r="C21" s="8">
        <v>16</v>
      </c>
      <c r="D21" s="9">
        <v>1.697112464828511</v>
      </c>
      <c r="E21" s="10"/>
      <c r="F21" s="10">
        <v>1.66</v>
      </c>
      <c r="G21" s="10">
        <v>1.63</v>
      </c>
      <c r="H21" s="10"/>
      <c r="I21" s="15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>
        <v>3</v>
      </c>
      <c r="C22" s="8">
        <v>17</v>
      </c>
      <c r="D22" s="9">
        <v>1.7463439507602869</v>
      </c>
      <c r="E22" s="10"/>
      <c r="F22" s="10">
        <v>1.73</v>
      </c>
      <c r="G22" s="10">
        <v>1.63</v>
      </c>
      <c r="H22" s="10"/>
      <c r="I22" s="15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>
        <v>3</v>
      </c>
      <c r="C23" s="8">
        <v>18</v>
      </c>
      <c r="D23" s="9">
        <v>1.7545115938710885</v>
      </c>
      <c r="E23" s="10"/>
      <c r="F23" s="10">
        <v>1.76</v>
      </c>
      <c r="G23" s="10">
        <v>1.63</v>
      </c>
      <c r="H23" s="10"/>
      <c r="I23" s="15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>
        <v>4</v>
      </c>
      <c r="C24" s="8">
        <v>19</v>
      </c>
      <c r="D24" s="9">
        <v>1.8732620006162641</v>
      </c>
      <c r="E24" s="10"/>
      <c r="F24" s="10">
        <v>1.65</v>
      </c>
      <c r="G24" s="10">
        <v>1.6339999999999999</v>
      </c>
      <c r="H24" s="10"/>
      <c r="I24" s="15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>
        <v>4</v>
      </c>
      <c r="C25" s="8">
        <v>20</v>
      </c>
      <c r="D25" s="9">
        <v>1.7944173702818083</v>
      </c>
      <c r="E25" s="10"/>
      <c r="F25" s="10">
        <v>1.6619999999999999</v>
      </c>
      <c r="G25" s="10">
        <v>1.788</v>
      </c>
      <c r="H25" s="10"/>
      <c r="I25" s="15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8">
        <v>4</v>
      </c>
      <c r="C26" s="8">
        <v>21</v>
      </c>
      <c r="D26" s="9"/>
      <c r="E26" s="10"/>
      <c r="F26" s="10">
        <v>1.696</v>
      </c>
      <c r="G26" s="10">
        <v>1.6819999999999999</v>
      </c>
      <c r="H26" s="10"/>
      <c r="I26" s="15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18">
        <v>4</v>
      </c>
      <c r="C27" s="8">
        <v>22</v>
      </c>
      <c r="D27" s="9"/>
      <c r="E27" s="10"/>
      <c r="F27" s="10">
        <v>1.6459999999999999</v>
      </c>
      <c r="G27" s="10">
        <v>1.7310000000000001</v>
      </c>
      <c r="H27" s="10"/>
      <c r="I27" s="15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18">
        <v>4</v>
      </c>
      <c r="C28" s="8">
        <v>23</v>
      </c>
      <c r="D28" s="9"/>
      <c r="E28" s="10"/>
      <c r="F28" s="10">
        <v>1.7030000000000001</v>
      </c>
      <c r="G28" s="10">
        <v>1.7110000000000001</v>
      </c>
      <c r="H28" s="10"/>
      <c r="I28" s="15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29"/>
      <c r="B29" s="18">
        <v>4</v>
      </c>
      <c r="C29" s="8">
        <v>24</v>
      </c>
      <c r="D29" s="9"/>
      <c r="E29" s="10"/>
      <c r="F29" s="10">
        <v>1.7909999999999999</v>
      </c>
      <c r="G29" s="10">
        <v>1.6739999999999999</v>
      </c>
      <c r="H29" s="10"/>
      <c r="I29" s="15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18">
        <v>5</v>
      </c>
      <c r="C30" s="8">
        <v>25</v>
      </c>
      <c r="D30" s="9"/>
      <c r="E30" s="10"/>
      <c r="F30" s="10">
        <v>1.794</v>
      </c>
      <c r="G30" s="10">
        <v>1.6160000000000001</v>
      </c>
      <c r="H30" s="10"/>
      <c r="I30" s="15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8">
        <v>5</v>
      </c>
      <c r="C31" s="8">
        <v>26</v>
      </c>
      <c r="D31" s="9"/>
      <c r="E31" s="10"/>
      <c r="F31" s="10">
        <v>1.66</v>
      </c>
      <c r="G31" s="10">
        <v>1.6830000000000001</v>
      </c>
      <c r="H31" s="10"/>
      <c r="I31" s="15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18">
        <v>5</v>
      </c>
      <c r="C32" s="8">
        <v>27</v>
      </c>
      <c r="D32" s="9"/>
      <c r="E32" s="10"/>
      <c r="F32" s="10">
        <v>1.798</v>
      </c>
      <c r="G32" s="10">
        <v>1.6859999999999999</v>
      </c>
      <c r="H32" s="10"/>
      <c r="I32" s="15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18">
        <v>5</v>
      </c>
      <c r="C33" s="8">
        <v>28</v>
      </c>
      <c r="D33" s="9"/>
      <c r="E33" s="10"/>
      <c r="F33" s="10">
        <v>1.706</v>
      </c>
      <c r="G33" s="10">
        <v>1.7230000000000001</v>
      </c>
      <c r="H33" s="10"/>
      <c r="I33" s="15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18">
        <v>5</v>
      </c>
      <c r="C34" s="8">
        <v>29</v>
      </c>
      <c r="D34" s="9"/>
      <c r="E34" s="10"/>
      <c r="F34" s="10">
        <v>1.6970000000000001</v>
      </c>
      <c r="G34" s="10">
        <v>1.78</v>
      </c>
      <c r="H34" s="10"/>
      <c r="I34" s="15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18">
        <v>5</v>
      </c>
      <c r="C35" s="8">
        <v>30</v>
      </c>
      <c r="D35" s="9"/>
      <c r="E35" s="10"/>
      <c r="F35" s="10">
        <v>1.615</v>
      </c>
      <c r="G35" s="10">
        <v>1.7729999999999999</v>
      </c>
      <c r="H35" s="10"/>
      <c r="I35" s="15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18">
        <v>6</v>
      </c>
      <c r="C36" s="8">
        <v>31</v>
      </c>
      <c r="D36" s="9"/>
      <c r="E36" s="10"/>
      <c r="F36" s="10">
        <v>1.74221779</v>
      </c>
      <c r="G36" s="10">
        <v>1.663</v>
      </c>
      <c r="H36" s="10"/>
      <c r="I36" s="15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29"/>
      <c r="B37" s="18">
        <v>6</v>
      </c>
      <c r="C37" s="8">
        <v>32</v>
      </c>
      <c r="D37" s="9"/>
      <c r="E37" s="10"/>
      <c r="F37" s="10">
        <v>1.79112505</v>
      </c>
      <c r="G37" s="10">
        <v>1.7010000000000001</v>
      </c>
      <c r="H37" s="10"/>
      <c r="I37" s="15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29"/>
      <c r="B38" s="18">
        <v>6</v>
      </c>
      <c r="C38" s="8">
        <v>33</v>
      </c>
      <c r="D38" s="9"/>
      <c r="E38" s="10"/>
      <c r="F38" s="10">
        <v>1.67353653</v>
      </c>
      <c r="G38" s="10">
        <v>1.7210000000000001</v>
      </c>
      <c r="H38" s="10"/>
      <c r="I38" s="15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29"/>
      <c r="B39" s="18">
        <v>6</v>
      </c>
      <c r="C39" s="8">
        <v>34</v>
      </c>
      <c r="D39" s="9"/>
      <c r="E39" s="10"/>
      <c r="F39" s="10">
        <v>1.7032128900000001</v>
      </c>
      <c r="G39" s="10">
        <v>1.7529999999999999</v>
      </c>
      <c r="H39" s="10"/>
      <c r="I39" s="15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18">
        <v>6</v>
      </c>
      <c r="C40" s="8">
        <v>35</v>
      </c>
      <c r="D40" s="9"/>
      <c r="E40" s="10"/>
      <c r="F40" s="10">
        <v>1.68485178</v>
      </c>
      <c r="G40" s="10">
        <v>1.8009999999999999</v>
      </c>
      <c r="H40" s="10"/>
      <c r="I40" s="15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18">
        <v>6</v>
      </c>
      <c r="C41" s="8">
        <v>36</v>
      </c>
      <c r="D41" s="9"/>
      <c r="E41" s="10"/>
      <c r="F41" s="10">
        <v>1.7865734799999999</v>
      </c>
      <c r="G41" s="10">
        <v>1.7130000000000001</v>
      </c>
      <c r="H41" s="10"/>
      <c r="I41" s="15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29"/>
      <c r="B42" s="19" t="s">
        <v>271</v>
      </c>
      <c r="C42" s="11"/>
      <c r="D42" s="22">
        <v>1.7859249065039453</v>
      </c>
      <c r="E42" s="22">
        <v>1.6524999999999999</v>
      </c>
      <c r="F42" s="22">
        <v>1.6916532644444446</v>
      </c>
      <c r="G42" s="22">
        <v>1.671472222222222</v>
      </c>
      <c r="H42" s="22">
        <v>1.6933333333333327</v>
      </c>
      <c r="I42" s="15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29"/>
      <c r="B43" s="3" t="s">
        <v>272</v>
      </c>
      <c r="C43" s="28"/>
      <c r="D43" s="10">
        <v>1.7888727107453728</v>
      </c>
      <c r="E43" s="10">
        <v>1.6659999999999999</v>
      </c>
      <c r="F43" s="10">
        <v>1.6964999999999999</v>
      </c>
      <c r="G43" s="10">
        <v>1.66</v>
      </c>
      <c r="H43" s="10">
        <v>1.71</v>
      </c>
      <c r="I43" s="15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29"/>
      <c r="B44" s="3" t="s">
        <v>273</v>
      </c>
      <c r="C44" s="28"/>
      <c r="D44" s="23">
        <v>6.0516041186756818E-2</v>
      </c>
      <c r="E44" s="23">
        <v>7.3121940495436633E-2</v>
      </c>
      <c r="F44" s="23">
        <v>6.3625947682062825E-2</v>
      </c>
      <c r="G44" s="23">
        <v>5.8229342682245257E-2</v>
      </c>
      <c r="H44" s="23">
        <v>5.2627910557963141E-2</v>
      </c>
      <c r="I44" s="219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56"/>
    </row>
    <row r="45" spans="1:65">
      <c r="A45" s="29"/>
      <c r="B45" s="3" t="s">
        <v>87</v>
      </c>
      <c r="C45" s="28"/>
      <c r="D45" s="12">
        <v>3.3884986410330421E-2</v>
      </c>
      <c r="E45" s="12">
        <v>4.4249283204500237E-2</v>
      </c>
      <c r="F45" s="12">
        <v>3.761169562307333E-2</v>
      </c>
      <c r="G45" s="12">
        <v>3.4837158469094603E-2</v>
      </c>
      <c r="H45" s="12">
        <v>3.1079474738954622E-2</v>
      </c>
      <c r="I45" s="15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29"/>
      <c r="B46" s="3" t="s">
        <v>274</v>
      </c>
      <c r="C46" s="28"/>
      <c r="D46" s="12">
        <v>6.4800040912426304E-2</v>
      </c>
      <c r="E46" s="12">
        <v>-1.4750250024637812E-2</v>
      </c>
      <c r="F46" s="12">
        <v>8.593619267107E-3</v>
      </c>
      <c r="G46" s="12">
        <v>-3.4386753190878139E-3</v>
      </c>
      <c r="H46" s="12">
        <v>9.5953060766189591E-3</v>
      </c>
      <c r="I46" s="15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29"/>
      <c r="B47" s="46" t="s">
        <v>275</v>
      </c>
      <c r="C47" s="47"/>
      <c r="D47" s="45" t="s">
        <v>276</v>
      </c>
      <c r="E47" s="45">
        <v>1.79</v>
      </c>
      <c r="F47" s="45">
        <v>0.62</v>
      </c>
      <c r="G47" s="45">
        <v>0.62</v>
      </c>
      <c r="H47" s="45">
        <v>0.73</v>
      </c>
      <c r="I47" s="15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0"/>
      <c r="C48" s="19"/>
      <c r="D48" s="19"/>
      <c r="E48" s="19"/>
      <c r="F48" s="19"/>
      <c r="G48" s="19"/>
      <c r="H48" s="19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H41">
    <cfRule type="expression" dxfId="20" priority="3">
      <formula>AND($B6&lt;&gt;$B5,NOT(ISBLANK(INDIRECT(Anlyt_LabRefThisCol))))</formula>
    </cfRule>
  </conditionalFormatting>
  <conditionalFormatting sqref="C2:H4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3CBC-AD8C-4E93-929D-1A35ACD80304}">
  <sheetPr codeName="Sheet15"/>
  <dimension ref="A1:BN1323"/>
  <sheetViews>
    <sheetView zoomScale="80" zoomScaleNormal="80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482</v>
      </c>
      <c r="BM1" s="27" t="s">
        <v>67</v>
      </c>
    </row>
    <row r="2" spans="1:66" ht="15">
      <c r="A2" s="24" t="s">
        <v>4</v>
      </c>
      <c r="B2" s="17" t="s">
        <v>111</v>
      </c>
      <c r="C2" s="14" t="s">
        <v>112</v>
      </c>
      <c r="D2" s="15" t="s">
        <v>231</v>
      </c>
      <c r="E2" s="16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6" t="s">
        <v>231</v>
      </c>
      <c r="W2" s="16" t="s">
        <v>231</v>
      </c>
      <c r="X2" s="16" t="s">
        <v>231</v>
      </c>
      <c r="Y2" s="16" t="s">
        <v>231</v>
      </c>
      <c r="Z2" s="15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151" t="s">
        <v>234</v>
      </c>
      <c r="E3" s="152" t="s">
        <v>237</v>
      </c>
      <c r="F3" s="152" t="s">
        <v>238</v>
      </c>
      <c r="G3" s="152" t="s">
        <v>239</v>
      </c>
      <c r="H3" s="152" t="s">
        <v>240</v>
      </c>
      <c r="I3" s="152" t="s">
        <v>241</v>
      </c>
      <c r="J3" s="152" t="s">
        <v>242</v>
      </c>
      <c r="K3" s="152" t="s">
        <v>243</v>
      </c>
      <c r="L3" s="152" t="s">
        <v>244</v>
      </c>
      <c r="M3" s="152" t="s">
        <v>245</v>
      </c>
      <c r="N3" s="152" t="s">
        <v>246</v>
      </c>
      <c r="O3" s="152" t="s">
        <v>247</v>
      </c>
      <c r="P3" s="152" t="s">
        <v>248</v>
      </c>
      <c r="Q3" s="152" t="s">
        <v>249</v>
      </c>
      <c r="R3" s="152" t="s">
        <v>251</v>
      </c>
      <c r="S3" s="152" t="s">
        <v>253</v>
      </c>
      <c r="T3" s="152" t="s">
        <v>257</v>
      </c>
      <c r="U3" s="152" t="s">
        <v>258</v>
      </c>
      <c r="V3" s="152" t="s">
        <v>259</v>
      </c>
      <c r="W3" s="152" t="s">
        <v>278</v>
      </c>
      <c r="X3" s="152" t="s">
        <v>261</v>
      </c>
      <c r="Y3" s="152" t="s">
        <v>279</v>
      </c>
      <c r="Z3" s="15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299</v>
      </c>
      <c r="E4" s="10" t="s">
        <v>299</v>
      </c>
      <c r="F4" s="10" t="s">
        <v>300</v>
      </c>
      <c r="G4" s="10" t="s">
        <v>115</v>
      </c>
      <c r="H4" s="10" t="s">
        <v>115</v>
      </c>
      <c r="I4" s="10" t="s">
        <v>300</v>
      </c>
      <c r="J4" s="10" t="s">
        <v>299</v>
      </c>
      <c r="K4" s="10" t="s">
        <v>300</v>
      </c>
      <c r="L4" s="10" t="s">
        <v>300</v>
      </c>
      <c r="M4" s="10" t="s">
        <v>300</v>
      </c>
      <c r="N4" s="10" t="s">
        <v>300</v>
      </c>
      <c r="O4" s="10" t="s">
        <v>300</v>
      </c>
      <c r="P4" s="10" t="s">
        <v>299</v>
      </c>
      <c r="Q4" s="10" t="s">
        <v>115</v>
      </c>
      <c r="R4" s="10" t="s">
        <v>300</v>
      </c>
      <c r="S4" s="10" t="s">
        <v>299</v>
      </c>
      <c r="T4" s="10" t="s">
        <v>115</v>
      </c>
      <c r="U4" s="10" t="s">
        <v>299</v>
      </c>
      <c r="V4" s="10" t="s">
        <v>300</v>
      </c>
      <c r="W4" s="10" t="s">
        <v>300</v>
      </c>
      <c r="X4" s="10" t="s">
        <v>115</v>
      </c>
      <c r="Y4" s="10" t="s">
        <v>115</v>
      </c>
      <c r="Z4" s="15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5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0.13</v>
      </c>
      <c r="E6" s="224" t="s">
        <v>97</v>
      </c>
      <c r="F6" s="221">
        <v>0.19</v>
      </c>
      <c r="G6" s="224">
        <v>0.66575000000000006</v>
      </c>
      <c r="H6" s="224">
        <v>0.2</v>
      </c>
      <c r="I6" s="224" t="s">
        <v>301</v>
      </c>
      <c r="J6" s="224">
        <v>0.3</v>
      </c>
      <c r="K6" s="224">
        <v>0.3</v>
      </c>
      <c r="L6" s="221">
        <v>0.14000000000000001</v>
      </c>
      <c r="M6" s="221">
        <v>0.15</v>
      </c>
      <c r="N6" s="221">
        <v>0.16</v>
      </c>
      <c r="O6" s="221">
        <v>0.14000000000000001</v>
      </c>
      <c r="P6" s="221">
        <v>0.09</v>
      </c>
      <c r="Q6" s="224" t="s">
        <v>102</v>
      </c>
      <c r="R6" s="224">
        <v>0.32</v>
      </c>
      <c r="S6" s="224">
        <v>0.25</v>
      </c>
      <c r="T6" s="224" t="s">
        <v>301</v>
      </c>
      <c r="U6" s="221">
        <v>7.0000000000000007E-2</v>
      </c>
      <c r="V6" s="221">
        <v>0.16</v>
      </c>
      <c r="W6" s="221">
        <v>0.14700000000000002</v>
      </c>
      <c r="X6" s="224">
        <v>0.32779000000000003</v>
      </c>
      <c r="Y6" s="224">
        <v>1.5170999999999999</v>
      </c>
      <c r="Z6" s="219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0.16</v>
      </c>
      <c r="E7" s="225" t="s">
        <v>97</v>
      </c>
      <c r="F7" s="23">
        <v>0.17</v>
      </c>
      <c r="G7" s="225">
        <v>0.67243333333333333</v>
      </c>
      <c r="H7" s="225">
        <v>0.2</v>
      </c>
      <c r="I7" s="225" t="s">
        <v>301</v>
      </c>
      <c r="J7" s="225">
        <v>0.2</v>
      </c>
      <c r="K7" s="225">
        <v>0.3</v>
      </c>
      <c r="L7" s="23">
        <v>0.12</v>
      </c>
      <c r="M7" s="23">
        <v>0.13</v>
      </c>
      <c r="N7" s="23">
        <v>0.15</v>
      </c>
      <c r="O7" s="23">
        <v>0.16</v>
      </c>
      <c r="P7" s="225" t="s">
        <v>302</v>
      </c>
      <c r="Q7" s="225" t="s">
        <v>102</v>
      </c>
      <c r="R7" s="225">
        <v>0.32</v>
      </c>
      <c r="S7" s="225">
        <v>0.25</v>
      </c>
      <c r="T7" s="225" t="s">
        <v>301</v>
      </c>
      <c r="U7" s="23">
        <v>0.08</v>
      </c>
      <c r="V7" s="23">
        <v>0.16</v>
      </c>
      <c r="W7" s="23">
        <v>0.13600000000000001</v>
      </c>
      <c r="X7" s="225">
        <v>0.28922000000000003</v>
      </c>
      <c r="Y7" s="225">
        <v>1.256</v>
      </c>
      <c r="Z7" s="219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25</v>
      </c>
    </row>
    <row r="8" spans="1:66">
      <c r="A8" s="29"/>
      <c r="B8" s="18">
        <v>1</v>
      </c>
      <c r="C8" s="8">
        <v>3</v>
      </c>
      <c r="D8" s="23">
        <v>0.15</v>
      </c>
      <c r="E8" s="225" t="s">
        <v>97</v>
      </c>
      <c r="F8" s="23">
        <v>0.16</v>
      </c>
      <c r="G8" s="225">
        <v>0.66890000000000005</v>
      </c>
      <c r="H8" s="225">
        <v>0.2</v>
      </c>
      <c r="I8" s="225" t="s">
        <v>301</v>
      </c>
      <c r="J8" s="225">
        <v>0.3</v>
      </c>
      <c r="K8" s="225">
        <v>0.3</v>
      </c>
      <c r="L8" s="23">
        <v>0.13</v>
      </c>
      <c r="M8" s="23">
        <v>0.13</v>
      </c>
      <c r="N8" s="23">
        <v>0.15</v>
      </c>
      <c r="O8" s="23">
        <v>0.17</v>
      </c>
      <c r="P8" s="23">
        <v>0.1</v>
      </c>
      <c r="Q8" s="225" t="s">
        <v>102</v>
      </c>
      <c r="R8" s="225">
        <v>0.31</v>
      </c>
      <c r="S8" s="226">
        <v>0.3</v>
      </c>
      <c r="T8" s="225" t="s">
        <v>301</v>
      </c>
      <c r="U8" s="23">
        <v>0.08</v>
      </c>
      <c r="V8" s="23">
        <v>0.15</v>
      </c>
      <c r="W8" s="23">
        <v>0.12200000000000001</v>
      </c>
      <c r="X8" s="225">
        <v>0.31637999999999999</v>
      </c>
      <c r="Y8" s="225">
        <v>1.7122999999999999</v>
      </c>
      <c r="Z8" s="219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18">
        <v>1</v>
      </c>
      <c r="C9" s="8">
        <v>4</v>
      </c>
      <c r="D9" s="23">
        <v>0.14000000000000001</v>
      </c>
      <c r="E9" s="225" t="s">
        <v>97</v>
      </c>
      <c r="F9" s="23">
        <v>0.16</v>
      </c>
      <c r="G9" s="225">
        <v>0.65600000000000003</v>
      </c>
      <c r="H9" s="225">
        <v>0.2</v>
      </c>
      <c r="I9" s="225" t="s">
        <v>301</v>
      </c>
      <c r="J9" s="225">
        <v>0.2</v>
      </c>
      <c r="K9" s="225">
        <v>0.3</v>
      </c>
      <c r="L9" s="23">
        <v>0.13</v>
      </c>
      <c r="M9" s="226">
        <v>0.19</v>
      </c>
      <c r="N9" s="23">
        <v>0.16</v>
      </c>
      <c r="O9" s="23">
        <v>0.15</v>
      </c>
      <c r="P9" s="23">
        <v>0.08</v>
      </c>
      <c r="Q9" s="225" t="s">
        <v>102</v>
      </c>
      <c r="R9" s="225">
        <v>0.31</v>
      </c>
      <c r="S9" s="225">
        <v>0.24</v>
      </c>
      <c r="T9" s="225" t="s">
        <v>301</v>
      </c>
      <c r="U9" s="23">
        <v>0.13</v>
      </c>
      <c r="V9" s="23">
        <v>0.18</v>
      </c>
      <c r="W9" s="23">
        <v>0.124</v>
      </c>
      <c r="X9" s="225">
        <v>0.25806999999999991</v>
      </c>
      <c r="Y9" s="225">
        <v>1.2199</v>
      </c>
      <c r="Z9" s="219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0.13536666666666669</v>
      </c>
      <c r="BN9" s="27"/>
    </row>
    <row r="10" spans="1:66">
      <c r="A10" s="29"/>
      <c r="B10" s="18">
        <v>1</v>
      </c>
      <c r="C10" s="8">
        <v>5</v>
      </c>
      <c r="D10" s="23">
        <v>0.15</v>
      </c>
      <c r="E10" s="225" t="s">
        <v>97</v>
      </c>
      <c r="F10" s="23">
        <v>0.15</v>
      </c>
      <c r="G10" s="225">
        <v>0.66789999999999994</v>
      </c>
      <c r="H10" s="225">
        <v>0.1</v>
      </c>
      <c r="I10" s="225" t="s">
        <v>301</v>
      </c>
      <c r="J10" s="225">
        <v>0.3</v>
      </c>
      <c r="K10" s="225">
        <v>0.2</v>
      </c>
      <c r="L10" s="23">
        <v>0.14000000000000001</v>
      </c>
      <c r="M10" s="23">
        <v>0.13</v>
      </c>
      <c r="N10" s="23">
        <v>0.16</v>
      </c>
      <c r="O10" s="23">
        <v>0.16</v>
      </c>
      <c r="P10" s="23">
        <v>0.06</v>
      </c>
      <c r="Q10" s="225" t="s">
        <v>102</v>
      </c>
      <c r="R10" s="225">
        <v>0.32</v>
      </c>
      <c r="S10" s="225">
        <v>0.25</v>
      </c>
      <c r="T10" s="225" t="s">
        <v>301</v>
      </c>
      <c r="U10" s="23">
        <v>0.09</v>
      </c>
      <c r="V10" s="23">
        <v>0.15</v>
      </c>
      <c r="W10" s="23">
        <v>0.14100000000000001</v>
      </c>
      <c r="X10" s="225">
        <v>0.27890999999999999</v>
      </c>
      <c r="Y10" s="225">
        <v>1.4619</v>
      </c>
      <c r="Z10" s="219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15</v>
      </c>
    </row>
    <row r="11" spans="1:66">
      <c r="A11" s="29"/>
      <c r="B11" s="18">
        <v>1</v>
      </c>
      <c r="C11" s="8">
        <v>6</v>
      </c>
      <c r="D11" s="23">
        <v>0.15</v>
      </c>
      <c r="E11" s="225" t="s">
        <v>97</v>
      </c>
      <c r="F11" s="23">
        <v>0.15</v>
      </c>
      <c r="G11" s="225">
        <v>0.66549999999999998</v>
      </c>
      <c r="H11" s="225">
        <v>0.2</v>
      </c>
      <c r="I11" s="225" t="s">
        <v>301</v>
      </c>
      <c r="J11" s="225">
        <v>0.2</v>
      </c>
      <c r="K11" s="225">
        <v>0.3</v>
      </c>
      <c r="L11" s="23">
        <v>0.13</v>
      </c>
      <c r="M11" s="23">
        <v>0.12</v>
      </c>
      <c r="N11" s="23">
        <v>0.15</v>
      </c>
      <c r="O11" s="23">
        <v>0.15</v>
      </c>
      <c r="P11" s="226">
        <v>0.24</v>
      </c>
      <c r="Q11" s="225" t="s">
        <v>102</v>
      </c>
      <c r="R11" s="225">
        <v>0.33</v>
      </c>
      <c r="S11" s="225">
        <v>0.24</v>
      </c>
      <c r="T11" s="225" t="s">
        <v>301</v>
      </c>
      <c r="U11" s="23">
        <v>0.12</v>
      </c>
      <c r="V11" s="23">
        <v>0.16</v>
      </c>
      <c r="W11" s="23">
        <v>0.125</v>
      </c>
      <c r="X11" s="225">
        <v>0.36849999999999994</v>
      </c>
      <c r="Y11" s="225">
        <v>1.135</v>
      </c>
      <c r="Z11" s="219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56"/>
    </row>
    <row r="12" spans="1:66">
      <c r="A12" s="29"/>
      <c r="B12" s="19" t="s">
        <v>271</v>
      </c>
      <c r="C12" s="11"/>
      <c r="D12" s="223">
        <v>0.1466666666666667</v>
      </c>
      <c r="E12" s="223" t="s">
        <v>682</v>
      </c>
      <c r="F12" s="223">
        <v>0.16333333333333336</v>
      </c>
      <c r="G12" s="223">
        <v>0.66608055555555545</v>
      </c>
      <c r="H12" s="223">
        <v>0.18333333333333335</v>
      </c>
      <c r="I12" s="223" t="s">
        <v>682</v>
      </c>
      <c r="J12" s="223">
        <v>0.25</v>
      </c>
      <c r="K12" s="223">
        <v>0.28333333333333333</v>
      </c>
      <c r="L12" s="223">
        <v>0.13166666666666668</v>
      </c>
      <c r="M12" s="223">
        <v>0.14166666666666669</v>
      </c>
      <c r="N12" s="223">
        <v>0.155</v>
      </c>
      <c r="O12" s="223">
        <v>0.15500000000000003</v>
      </c>
      <c r="P12" s="223">
        <v>0.11400000000000002</v>
      </c>
      <c r="Q12" s="223" t="s">
        <v>682</v>
      </c>
      <c r="R12" s="223">
        <v>0.31833333333333336</v>
      </c>
      <c r="S12" s="223">
        <v>0.255</v>
      </c>
      <c r="T12" s="223" t="s">
        <v>682</v>
      </c>
      <c r="U12" s="223">
        <v>9.5000000000000015E-2</v>
      </c>
      <c r="V12" s="223">
        <v>0.16</v>
      </c>
      <c r="W12" s="223">
        <v>0.13250000000000001</v>
      </c>
      <c r="X12" s="223">
        <v>0.30647833333333335</v>
      </c>
      <c r="Y12" s="223">
        <v>1.3837000000000002</v>
      </c>
      <c r="Z12" s="219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56"/>
    </row>
    <row r="13" spans="1:66">
      <c r="A13" s="29"/>
      <c r="B13" s="3" t="s">
        <v>272</v>
      </c>
      <c r="C13" s="28"/>
      <c r="D13" s="23">
        <v>0.15</v>
      </c>
      <c r="E13" s="23" t="s">
        <v>682</v>
      </c>
      <c r="F13" s="23">
        <v>0.16</v>
      </c>
      <c r="G13" s="23">
        <v>0.666825</v>
      </c>
      <c r="H13" s="23">
        <v>0.2</v>
      </c>
      <c r="I13" s="23" t="s">
        <v>682</v>
      </c>
      <c r="J13" s="23">
        <v>0.25</v>
      </c>
      <c r="K13" s="23">
        <v>0.3</v>
      </c>
      <c r="L13" s="23">
        <v>0.13</v>
      </c>
      <c r="M13" s="23">
        <v>0.13</v>
      </c>
      <c r="N13" s="23">
        <v>0.155</v>
      </c>
      <c r="O13" s="23">
        <v>0.155</v>
      </c>
      <c r="P13" s="23">
        <v>0.09</v>
      </c>
      <c r="Q13" s="23" t="s">
        <v>682</v>
      </c>
      <c r="R13" s="23">
        <v>0.32</v>
      </c>
      <c r="S13" s="23">
        <v>0.25</v>
      </c>
      <c r="T13" s="23" t="s">
        <v>682</v>
      </c>
      <c r="U13" s="23">
        <v>8.4999999999999992E-2</v>
      </c>
      <c r="V13" s="23">
        <v>0.16</v>
      </c>
      <c r="W13" s="23">
        <v>0.1305</v>
      </c>
      <c r="X13" s="23">
        <v>0.30280000000000001</v>
      </c>
      <c r="Y13" s="23">
        <v>1.3589500000000001</v>
      </c>
      <c r="Z13" s="219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56"/>
    </row>
    <row r="14" spans="1:66">
      <c r="A14" s="29"/>
      <c r="B14" s="3" t="s">
        <v>273</v>
      </c>
      <c r="C14" s="28"/>
      <c r="D14" s="23">
        <v>1.0327955589886443E-2</v>
      </c>
      <c r="E14" s="23" t="s">
        <v>682</v>
      </c>
      <c r="F14" s="23">
        <v>1.5055453054181624E-2</v>
      </c>
      <c r="G14" s="23">
        <v>5.5440299889627578E-3</v>
      </c>
      <c r="H14" s="23">
        <v>4.0824829046386367E-2</v>
      </c>
      <c r="I14" s="23" t="s">
        <v>682</v>
      </c>
      <c r="J14" s="23">
        <v>5.4772255750516634E-2</v>
      </c>
      <c r="K14" s="23">
        <v>4.0824829046386367E-2</v>
      </c>
      <c r="L14" s="23">
        <v>7.5277265270908165E-3</v>
      </c>
      <c r="M14" s="23">
        <v>2.562550812504337E-2</v>
      </c>
      <c r="N14" s="23">
        <v>5.4772255750516656E-3</v>
      </c>
      <c r="O14" s="23">
        <v>1.0488088481701515E-2</v>
      </c>
      <c r="P14" s="23">
        <v>7.1972216861786301E-2</v>
      </c>
      <c r="Q14" s="23" t="s">
        <v>682</v>
      </c>
      <c r="R14" s="23">
        <v>7.5277265270908165E-3</v>
      </c>
      <c r="S14" s="23">
        <v>2.2583179581272424E-2</v>
      </c>
      <c r="T14" s="23" t="s">
        <v>682</v>
      </c>
      <c r="U14" s="23">
        <v>2.4289915602982187E-2</v>
      </c>
      <c r="V14" s="23">
        <v>1.0954451150103323E-2</v>
      </c>
      <c r="W14" s="23">
        <v>1.032956920689339E-2</v>
      </c>
      <c r="X14" s="23">
        <v>3.9497207707212212E-2</v>
      </c>
      <c r="Y14" s="23">
        <v>0.21765944959959801</v>
      </c>
      <c r="Z14" s="219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56"/>
    </row>
    <row r="15" spans="1:66">
      <c r="A15" s="29"/>
      <c r="B15" s="3" t="s">
        <v>87</v>
      </c>
      <c r="C15" s="28"/>
      <c r="D15" s="12">
        <v>7.0417879021953012E-2</v>
      </c>
      <c r="E15" s="12" t="s">
        <v>682</v>
      </c>
      <c r="F15" s="12">
        <v>9.217624318886708E-2</v>
      </c>
      <c r="G15" s="12">
        <v>8.323362606402266E-3</v>
      </c>
      <c r="H15" s="12">
        <v>0.22268088570756198</v>
      </c>
      <c r="I15" s="12" t="s">
        <v>682</v>
      </c>
      <c r="J15" s="12">
        <v>0.21908902300206654</v>
      </c>
      <c r="K15" s="12">
        <v>0.14408763192842247</v>
      </c>
      <c r="L15" s="12">
        <v>5.7172606534866957E-2</v>
      </c>
      <c r="M15" s="12">
        <v>0.18088593970618846</v>
      </c>
      <c r="N15" s="12">
        <v>3.5336939193881714E-2</v>
      </c>
      <c r="O15" s="12">
        <v>6.7665086978719438E-2</v>
      </c>
      <c r="P15" s="12">
        <v>0.63133523562970428</v>
      </c>
      <c r="Q15" s="12" t="s">
        <v>682</v>
      </c>
      <c r="R15" s="12">
        <v>2.3647308462065392E-2</v>
      </c>
      <c r="S15" s="12">
        <v>8.8561488554009513E-2</v>
      </c>
      <c r="T15" s="12" t="s">
        <v>682</v>
      </c>
      <c r="U15" s="12">
        <v>0.25568332213665457</v>
      </c>
      <c r="V15" s="12">
        <v>6.8465319688145759E-2</v>
      </c>
      <c r="W15" s="12">
        <v>7.7959012882214254E-2</v>
      </c>
      <c r="X15" s="12">
        <v>0.12887438820758035</v>
      </c>
      <c r="Y15" s="12">
        <v>0.15730248579865433</v>
      </c>
      <c r="Z15" s="15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274</v>
      </c>
      <c r="C16" s="28"/>
      <c r="D16" s="12">
        <v>8.3476976114257528E-2</v>
      </c>
      <c r="E16" s="12" t="s">
        <v>682</v>
      </c>
      <c r="F16" s="12">
        <v>0.20659935976360488</v>
      </c>
      <c r="G16" s="12">
        <v>3.9205655421488945</v>
      </c>
      <c r="H16" s="12">
        <v>0.3543462201428218</v>
      </c>
      <c r="I16" s="12" t="s">
        <v>682</v>
      </c>
      <c r="J16" s="12">
        <v>0.84683575474021144</v>
      </c>
      <c r="K16" s="12">
        <v>1.0930805220389064</v>
      </c>
      <c r="L16" s="12">
        <v>-2.7333169170155158E-2</v>
      </c>
      <c r="M16" s="12">
        <v>4.6540261019453411E-2</v>
      </c>
      <c r="N16" s="12">
        <v>0.14503816793893098</v>
      </c>
      <c r="O16" s="12">
        <v>0.14503816793893121</v>
      </c>
      <c r="P16" s="12">
        <v>-0.15784289583846345</v>
      </c>
      <c r="Q16" s="12" t="s">
        <v>682</v>
      </c>
      <c r="R16" s="12">
        <v>1.3516375277025361</v>
      </c>
      <c r="S16" s="12">
        <v>0.88377246983501578</v>
      </c>
      <c r="T16" s="12" t="s">
        <v>682</v>
      </c>
      <c r="U16" s="12">
        <v>-0.29820241319871954</v>
      </c>
      <c r="V16" s="12">
        <v>0.18197488303373532</v>
      </c>
      <c r="W16" s="12">
        <v>-2.1177049987687879E-2</v>
      </c>
      <c r="X16" s="12">
        <v>1.264060576212755</v>
      </c>
      <c r="Y16" s="12">
        <v>9.2218665353361242</v>
      </c>
      <c r="Z16" s="15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275</v>
      </c>
      <c r="C17" s="47"/>
      <c r="D17" s="45">
        <v>0.14000000000000001</v>
      </c>
      <c r="E17" s="45">
        <v>0.64</v>
      </c>
      <c r="F17" s="45">
        <v>0.04</v>
      </c>
      <c r="G17" s="45">
        <v>5.39</v>
      </c>
      <c r="H17" s="45" t="s">
        <v>276</v>
      </c>
      <c r="I17" s="45">
        <v>0.96</v>
      </c>
      <c r="J17" s="45" t="s">
        <v>276</v>
      </c>
      <c r="K17" s="45" t="s">
        <v>276</v>
      </c>
      <c r="L17" s="45">
        <v>0.3</v>
      </c>
      <c r="M17" s="45">
        <v>0.2</v>
      </c>
      <c r="N17" s="45">
        <v>0.05</v>
      </c>
      <c r="O17" s="45">
        <v>0.05</v>
      </c>
      <c r="P17" s="45">
        <v>0.67</v>
      </c>
      <c r="Q17" s="45">
        <v>3.62</v>
      </c>
      <c r="R17" s="45">
        <v>1.69</v>
      </c>
      <c r="S17" s="45">
        <v>1.01</v>
      </c>
      <c r="T17" s="45">
        <v>0.96</v>
      </c>
      <c r="U17" s="45">
        <v>0.69</v>
      </c>
      <c r="V17" s="45">
        <v>0</v>
      </c>
      <c r="W17" s="45">
        <v>0.28999999999999998</v>
      </c>
      <c r="X17" s="45">
        <v>1.56</v>
      </c>
      <c r="Y17" s="45">
        <v>13.03</v>
      </c>
      <c r="Z17" s="15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303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BM18" s="55"/>
    </row>
    <row r="19" spans="1:65">
      <c r="BM19" s="55"/>
    </row>
    <row r="20" spans="1:65" ht="15">
      <c r="B20" s="7" t="s">
        <v>483</v>
      </c>
      <c r="BM20" s="27" t="s">
        <v>67</v>
      </c>
    </row>
    <row r="21" spans="1:65" ht="15">
      <c r="A21" s="24" t="s">
        <v>48</v>
      </c>
      <c r="B21" s="17" t="s">
        <v>111</v>
      </c>
      <c r="C21" s="14" t="s">
        <v>112</v>
      </c>
      <c r="D21" s="15" t="s">
        <v>231</v>
      </c>
      <c r="E21" s="16" t="s">
        <v>231</v>
      </c>
      <c r="F21" s="16" t="s">
        <v>231</v>
      </c>
      <c r="G21" s="16" t="s">
        <v>231</v>
      </c>
      <c r="H21" s="16" t="s">
        <v>231</v>
      </c>
      <c r="I21" s="16" t="s">
        <v>231</v>
      </c>
      <c r="J21" s="16" t="s">
        <v>231</v>
      </c>
      <c r="K21" s="16" t="s">
        <v>231</v>
      </c>
      <c r="L21" s="16" t="s">
        <v>231</v>
      </c>
      <c r="M21" s="16" t="s">
        <v>231</v>
      </c>
      <c r="N21" s="16" t="s">
        <v>231</v>
      </c>
      <c r="O21" s="16" t="s">
        <v>231</v>
      </c>
      <c r="P21" s="16" t="s">
        <v>231</v>
      </c>
      <c r="Q21" s="16" t="s">
        <v>231</v>
      </c>
      <c r="R21" s="16" t="s">
        <v>231</v>
      </c>
      <c r="S21" s="16" t="s">
        <v>231</v>
      </c>
      <c r="T21" s="16" t="s">
        <v>231</v>
      </c>
      <c r="U21" s="16" t="s">
        <v>231</v>
      </c>
      <c r="V21" s="16" t="s">
        <v>231</v>
      </c>
      <c r="W21" s="16" t="s">
        <v>231</v>
      </c>
      <c r="X21" s="16" t="s">
        <v>231</v>
      </c>
      <c r="Y21" s="16" t="s">
        <v>231</v>
      </c>
      <c r="Z21" s="16" t="s">
        <v>231</v>
      </c>
      <c r="AA21" s="16" t="s">
        <v>231</v>
      </c>
      <c r="AB21" s="15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8" t="s">
        <v>232</v>
      </c>
      <c r="C22" s="8" t="s">
        <v>232</v>
      </c>
      <c r="D22" s="151" t="s">
        <v>234</v>
      </c>
      <c r="E22" s="152" t="s">
        <v>236</v>
      </c>
      <c r="F22" s="152" t="s">
        <v>237</v>
      </c>
      <c r="G22" s="152" t="s">
        <v>238</v>
      </c>
      <c r="H22" s="152" t="s">
        <v>239</v>
      </c>
      <c r="I22" s="152" t="s">
        <v>240</v>
      </c>
      <c r="J22" s="152" t="s">
        <v>241</v>
      </c>
      <c r="K22" s="152" t="s">
        <v>242</v>
      </c>
      <c r="L22" s="152" t="s">
        <v>243</v>
      </c>
      <c r="M22" s="152" t="s">
        <v>244</v>
      </c>
      <c r="N22" s="152" t="s">
        <v>245</v>
      </c>
      <c r="O22" s="152" t="s">
        <v>246</v>
      </c>
      <c r="P22" s="152" t="s">
        <v>247</v>
      </c>
      <c r="Q22" s="152" t="s">
        <v>248</v>
      </c>
      <c r="R22" s="152" t="s">
        <v>249</v>
      </c>
      <c r="S22" s="152" t="s">
        <v>251</v>
      </c>
      <c r="T22" s="152" t="s">
        <v>253</v>
      </c>
      <c r="U22" s="152" t="s">
        <v>257</v>
      </c>
      <c r="V22" s="152" t="s">
        <v>258</v>
      </c>
      <c r="W22" s="152" t="s">
        <v>259</v>
      </c>
      <c r="X22" s="152" t="s">
        <v>278</v>
      </c>
      <c r="Y22" s="152" t="s">
        <v>261</v>
      </c>
      <c r="Z22" s="152" t="s">
        <v>304</v>
      </c>
      <c r="AA22" s="152" t="s">
        <v>279</v>
      </c>
      <c r="AB22" s="15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8"/>
      <c r="C23" s="8"/>
      <c r="D23" s="9" t="s">
        <v>299</v>
      </c>
      <c r="E23" s="10" t="s">
        <v>115</v>
      </c>
      <c r="F23" s="10" t="s">
        <v>115</v>
      </c>
      <c r="G23" s="10" t="s">
        <v>300</v>
      </c>
      <c r="H23" s="10" t="s">
        <v>115</v>
      </c>
      <c r="I23" s="10" t="s">
        <v>115</v>
      </c>
      <c r="J23" s="10" t="s">
        <v>299</v>
      </c>
      <c r="K23" s="10" t="s">
        <v>115</v>
      </c>
      <c r="L23" s="10" t="s">
        <v>300</v>
      </c>
      <c r="M23" s="10" t="s">
        <v>300</v>
      </c>
      <c r="N23" s="10" t="s">
        <v>300</v>
      </c>
      <c r="O23" s="10" t="s">
        <v>300</v>
      </c>
      <c r="P23" s="10" t="s">
        <v>300</v>
      </c>
      <c r="Q23" s="10" t="s">
        <v>299</v>
      </c>
      <c r="R23" s="10" t="s">
        <v>115</v>
      </c>
      <c r="S23" s="10" t="s">
        <v>300</v>
      </c>
      <c r="T23" s="10" t="s">
        <v>300</v>
      </c>
      <c r="U23" s="10" t="s">
        <v>115</v>
      </c>
      <c r="V23" s="10" t="s">
        <v>115</v>
      </c>
      <c r="W23" s="10" t="s">
        <v>300</v>
      </c>
      <c r="X23" s="10" t="s">
        <v>300</v>
      </c>
      <c r="Y23" s="10" t="s">
        <v>115</v>
      </c>
      <c r="Z23" s="10" t="s">
        <v>115</v>
      </c>
      <c r="AA23" s="10" t="s">
        <v>115</v>
      </c>
      <c r="AB23" s="15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8"/>
      <c r="C24" s="8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15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7">
        <v>1</v>
      </c>
      <c r="C25" s="13">
        <v>1</v>
      </c>
      <c r="D25" s="21">
        <v>7.6678999999999995</v>
      </c>
      <c r="E25" s="21">
        <v>7.5507559999999998</v>
      </c>
      <c r="F25" s="21">
        <v>7.76</v>
      </c>
      <c r="G25" s="147">
        <v>7.17</v>
      </c>
      <c r="H25" s="21">
        <v>7.37</v>
      </c>
      <c r="I25" s="21">
        <v>7.9140000000000006</v>
      </c>
      <c r="J25" s="154">
        <v>5.25</v>
      </c>
      <c r="K25" s="21">
        <v>7.84</v>
      </c>
      <c r="L25" s="21">
        <v>7.22</v>
      </c>
      <c r="M25" s="21">
        <v>7.53</v>
      </c>
      <c r="N25" s="154">
        <v>7.08</v>
      </c>
      <c r="O25" s="21">
        <v>7.57</v>
      </c>
      <c r="P25" s="21">
        <v>7.46</v>
      </c>
      <c r="Q25" s="21">
        <v>7.3264999999999993</v>
      </c>
      <c r="R25" s="21">
        <v>7.1865346351373347</v>
      </c>
      <c r="S25" s="21">
        <v>7.6210000000000004</v>
      </c>
      <c r="T25" s="21">
        <v>7.59</v>
      </c>
      <c r="U25" s="21">
        <v>7.68</v>
      </c>
      <c r="V25" s="21">
        <v>7.33</v>
      </c>
      <c r="W25" s="21">
        <v>7.629999999999999</v>
      </c>
      <c r="X25" s="21">
        <v>6.92</v>
      </c>
      <c r="Y25" s="21">
        <v>7.3256000000000006</v>
      </c>
      <c r="Z25" s="21">
        <v>8.0929000000000002</v>
      </c>
      <c r="AA25" s="21">
        <v>7.510699999999999</v>
      </c>
      <c r="AB25" s="15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8">
        <v>1</v>
      </c>
      <c r="C26" s="8">
        <v>2</v>
      </c>
      <c r="D26" s="10">
        <v>7.4588999999999999</v>
      </c>
      <c r="E26" s="10">
        <v>7.5555180000000002</v>
      </c>
      <c r="F26" s="10">
        <v>7.79</v>
      </c>
      <c r="G26" s="148">
        <v>7.0000000000000009</v>
      </c>
      <c r="H26" s="10">
        <v>7.4005000000000001</v>
      </c>
      <c r="I26" s="10">
        <v>7.8949999999999996</v>
      </c>
      <c r="J26" s="149">
        <v>6.24</v>
      </c>
      <c r="K26" s="10">
        <v>7.59</v>
      </c>
      <c r="L26" s="10">
        <v>7.1399999999999988</v>
      </c>
      <c r="M26" s="10">
        <v>7.4700000000000006</v>
      </c>
      <c r="N26" s="10">
        <v>7.7800000000000011</v>
      </c>
      <c r="O26" s="10">
        <v>7.6499999999999995</v>
      </c>
      <c r="P26" s="10">
        <v>7.5199999999999987</v>
      </c>
      <c r="Q26" s="10">
        <v>7.2336</v>
      </c>
      <c r="R26" s="10">
        <v>7.2999024721120005</v>
      </c>
      <c r="S26" s="10">
        <v>7.6210000000000004</v>
      </c>
      <c r="T26" s="10">
        <v>7.7</v>
      </c>
      <c r="U26" s="10">
        <v>7.62</v>
      </c>
      <c r="V26" s="10">
        <v>7.28</v>
      </c>
      <c r="W26" s="10">
        <v>7.75</v>
      </c>
      <c r="X26" s="10">
        <v>7.35</v>
      </c>
      <c r="Y26" s="10">
        <v>7.2588999999999997</v>
      </c>
      <c r="Z26" s="10">
        <v>8.0396000000000001</v>
      </c>
      <c r="AA26" s="10">
        <v>7.4789999999999992</v>
      </c>
      <c r="AB26" s="15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8">
        <v>1</v>
      </c>
      <c r="C27" s="8">
        <v>3</v>
      </c>
      <c r="D27" s="10">
        <v>7.5930999999999997</v>
      </c>
      <c r="E27" s="10">
        <v>7.5483060000000002</v>
      </c>
      <c r="F27" s="10">
        <v>7.8</v>
      </c>
      <c r="G27" s="148">
        <v>6.97</v>
      </c>
      <c r="H27" s="10">
        <v>7.3932000000000002</v>
      </c>
      <c r="I27" s="10">
        <v>7.7079999999999993</v>
      </c>
      <c r="J27" s="149">
        <v>6.02</v>
      </c>
      <c r="K27" s="10">
        <v>7.7200000000000006</v>
      </c>
      <c r="L27" s="10">
        <v>7.339999999999999</v>
      </c>
      <c r="M27" s="10">
        <v>7.339999999999999</v>
      </c>
      <c r="N27" s="10">
        <v>7.35</v>
      </c>
      <c r="O27" s="10">
        <v>7.5199999999999987</v>
      </c>
      <c r="P27" s="10">
        <v>7.71</v>
      </c>
      <c r="Q27" s="10">
        <v>7.3962000000000003</v>
      </c>
      <c r="R27" s="10">
        <v>7.4701886699569924</v>
      </c>
      <c r="S27" s="10">
        <v>7.6740000000000004</v>
      </c>
      <c r="T27" s="10">
        <v>7.6900000000000013</v>
      </c>
      <c r="U27" s="10">
        <v>7.6499999999999995</v>
      </c>
      <c r="V27" s="10">
        <v>7.21</v>
      </c>
      <c r="W27" s="10">
        <v>7.7</v>
      </c>
      <c r="X27" s="10">
        <v>7.22</v>
      </c>
      <c r="Y27" s="10">
        <v>7.4184999999999999</v>
      </c>
      <c r="Z27" s="10">
        <v>7.9069000000000003</v>
      </c>
      <c r="AA27" s="10">
        <v>7.4702000000000002</v>
      </c>
      <c r="AB27" s="15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8">
        <v>1</v>
      </c>
      <c r="C28" s="8">
        <v>4</v>
      </c>
      <c r="D28" s="10">
        <v>7.5772999999999993</v>
      </c>
      <c r="E28" s="10">
        <v>7.5394859999999992</v>
      </c>
      <c r="F28" s="10">
        <v>7.7</v>
      </c>
      <c r="G28" s="148">
        <v>6.8600000000000012</v>
      </c>
      <c r="H28" s="10">
        <v>7.41</v>
      </c>
      <c r="I28" s="10">
        <v>7.9290000000000003</v>
      </c>
      <c r="J28" s="10">
        <v>7.9</v>
      </c>
      <c r="K28" s="10">
        <v>7.66</v>
      </c>
      <c r="L28" s="10">
        <v>7.2000000000000011</v>
      </c>
      <c r="M28" s="10">
        <v>7.51</v>
      </c>
      <c r="N28" s="10">
        <v>7.7800000000000011</v>
      </c>
      <c r="O28" s="10">
        <v>7.59</v>
      </c>
      <c r="P28" s="10">
        <v>7.6499999999999995</v>
      </c>
      <c r="Q28" s="10">
        <v>7.37</v>
      </c>
      <c r="R28" s="10">
        <v>7.4498648033502173</v>
      </c>
      <c r="S28" s="10">
        <v>7.5679999999999996</v>
      </c>
      <c r="T28" s="10">
        <v>7.7</v>
      </c>
      <c r="U28" s="10">
        <v>7.68</v>
      </c>
      <c r="V28" s="10">
        <v>7.46</v>
      </c>
      <c r="W28" s="10">
        <v>7.75</v>
      </c>
      <c r="X28" s="10">
        <v>7.339999999999999</v>
      </c>
      <c r="Y28" s="10">
        <v>7.2539999999999996</v>
      </c>
      <c r="Z28" s="10">
        <v>7.8449000000000009</v>
      </c>
      <c r="AA28" s="10">
        <v>7.4744000000000002</v>
      </c>
      <c r="AB28" s="15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7.5666991540726816</v>
      </c>
    </row>
    <row r="29" spans="1:65">
      <c r="A29" s="29"/>
      <c r="B29" s="18">
        <v>1</v>
      </c>
      <c r="C29" s="8">
        <v>5</v>
      </c>
      <c r="D29" s="10">
        <v>7.5939999999999994</v>
      </c>
      <c r="E29" s="10">
        <v>7.5092439999999998</v>
      </c>
      <c r="F29" s="10">
        <v>7.7700000000000005</v>
      </c>
      <c r="G29" s="148">
        <v>6.76</v>
      </c>
      <c r="H29" s="10">
        <v>7.399</v>
      </c>
      <c r="I29" s="10">
        <v>7.7640000000000002</v>
      </c>
      <c r="J29" s="149">
        <v>8.6300000000000008</v>
      </c>
      <c r="K29" s="10">
        <v>7.71</v>
      </c>
      <c r="L29" s="10">
        <v>7.1099999999999994</v>
      </c>
      <c r="M29" s="10">
        <v>7.32</v>
      </c>
      <c r="N29" s="10">
        <v>7.8299999999999992</v>
      </c>
      <c r="O29" s="10">
        <v>7.7800000000000011</v>
      </c>
      <c r="P29" s="10">
        <v>7.6900000000000013</v>
      </c>
      <c r="Q29" s="10">
        <v>7.3790999999999993</v>
      </c>
      <c r="R29" s="10">
        <v>7.3645254276975987</v>
      </c>
      <c r="S29" s="10">
        <v>7.5149999999999997</v>
      </c>
      <c r="T29" s="10">
        <v>7.61</v>
      </c>
      <c r="U29" s="10">
        <v>7.6900000000000013</v>
      </c>
      <c r="V29" s="10">
        <v>7.4499999999999993</v>
      </c>
      <c r="W29" s="10">
        <v>7.6700000000000008</v>
      </c>
      <c r="X29" s="10">
        <v>7.1</v>
      </c>
      <c r="Y29" s="10">
        <v>7.3262999999999998</v>
      </c>
      <c r="Z29" s="10">
        <v>7.7017000000000007</v>
      </c>
      <c r="AA29" s="10">
        <v>7.4831999999999992</v>
      </c>
      <c r="AB29" s="15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8">
        <v>1</v>
      </c>
      <c r="C30" s="8">
        <v>6</v>
      </c>
      <c r="D30" s="10">
        <v>7.7584</v>
      </c>
      <c r="E30" s="10">
        <v>7.5243539999999998</v>
      </c>
      <c r="F30" s="10">
        <v>7.7799999999999994</v>
      </c>
      <c r="G30" s="148">
        <v>6.5500000000000007</v>
      </c>
      <c r="H30" s="10">
        <v>7.371999999999999</v>
      </c>
      <c r="I30" s="10">
        <v>7.7539999999999996</v>
      </c>
      <c r="J30" s="10">
        <v>8.3000000000000007</v>
      </c>
      <c r="K30" s="10">
        <v>7.57</v>
      </c>
      <c r="L30" s="10">
        <v>7.24</v>
      </c>
      <c r="M30" s="10">
        <v>7.26</v>
      </c>
      <c r="N30" s="10">
        <v>7.7</v>
      </c>
      <c r="O30" s="10">
        <v>7.77</v>
      </c>
      <c r="P30" s="10">
        <v>7.6499999999999995</v>
      </c>
      <c r="Q30" s="149">
        <v>7.6669</v>
      </c>
      <c r="R30" s="10">
        <v>7.2834887208308299</v>
      </c>
      <c r="S30" s="10">
        <v>7.6210000000000004</v>
      </c>
      <c r="T30" s="10">
        <v>7.64</v>
      </c>
      <c r="U30" s="10">
        <v>7.66</v>
      </c>
      <c r="V30" s="10">
        <v>7.37</v>
      </c>
      <c r="W30" s="10">
        <v>7.79</v>
      </c>
      <c r="X30" s="10">
        <v>7.19</v>
      </c>
      <c r="Y30" s="10">
        <v>7.3968999999999996</v>
      </c>
      <c r="Z30" s="10">
        <v>7.7650999999999994</v>
      </c>
      <c r="AA30" s="10">
        <v>7.4702000000000002</v>
      </c>
      <c r="AB30" s="15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9" t="s">
        <v>271</v>
      </c>
      <c r="C31" s="11"/>
      <c r="D31" s="22">
        <v>7.6082666666666663</v>
      </c>
      <c r="E31" s="22">
        <v>7.5379440000000004</v>
      </c>
      <c r="F31" s="22">
        <v>7.7666666666666666</v>
      </c>
      <c r="G31" s="22">
        <v>6.8850000000000007</v>
      </c>
      <c r="H31" s="22">
        <v>7.3907833333333324</v>
      </c>
      <c r="I31" s="22">
        <v>7.8273333333333328</v>
      </c>
      <c r="J31" s="22">
        <v>7.0566666666666675</v>
      </c>
      <c r="K31" s="22">
        <v>7.6816666666666658</v>
      </c>
      <c r="L31" s="22">
        <v>7.208333333333333</v>
      </c>
      <c r="M31" s="22">
        <v>7.4050000000000002</v>
      </c>
      <c r="N31" s="22">
        <v>7.5866666666666669</v>
      </c>
      <c r="O31" s="22">
        <v>7.6466666666666656</v>
      </c>
      <c r="P31" s="22">
        <v>7.6133333333333333</v>
      </c>
      <c r="Q31" s="22">
        <v>7.3953833333333323</v>
      </c>
      <c r="R31" s="22">
        <v>7.3424174548474959</v>
      </c>
      <c r="S31" s="22">
        <v>7.6033333333333344</v>
      </c>
      <c r="T31" s="22">
        <v>7.6550000000000002</v>
      </c>
      <c r="U31" s="22">
        <v>7.663333333333334</v>
      </c>
      <c r="V31" s="22">
        <v>7.3500000000000005</v>
      </c>
      <c r="W31" s="22">
        <v>7.7149999999999999</v>
      </c>
      <c r="X31" s="22">
        <v>7.1866666666666665</v>
      </c>
      <c r="Y31" s="22">
        <v>7.3300333333333327</v>
      </c>
      <c r="Z31" s="22">
        <v>7.8918500000000007</v>
      </c>
      <c r="AA31" s="22">
        <v>7.4812833333333328</v>
      </c>
      <c r="AB31" s="15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272</v>
      </c>
      <c r="C32" s="28"/>
      <c r="D32" s="10">
        <v>7.5935499999999996</v>
      </c>
      <c r="E32" s="10">
        <v>7.5438960000000002</v>
      </c>
      <c r="F32" s="10">
        <v>7.7750000000000004</v>
      </c>
      <c r="G32" s="10">
        <v>6.9150000000000009</v>
      </c>
      <c r="H32" s="10">
        <v>7.3961000000000006</v>
      </c>
      <c r="I32" s="10">
        <v>7.8294999999999995</v>
      </c>
      <c r="J32" s="10">
        <v>7.07</v>
      </c>
      <c r="K32" s="10">
        <v>7.6850000000000005</v>
      </c>
      <c r="L32" s="10">
        <v>7.2100000000000009</v>
      </c>
      <c r="M32" s="10">
        <v>7.4049999999999994</v>
      </c>
      <c r="N32" s="10">
        <v>7.74</v>
      </c>
      <c r="O32" s="10">
        <v>7.6199999999999992</v>
      </c>
      <c r="P32" s="10">
        <v>7.6499999999999995</v>
      </c>
      <c r="Q32" s="10">
        <v>7.3745499999999993</v>
      </c>
      <c r="R32" s="10">
        <v>7.3322139499047996</v>
      </c>
      <c r="S32" s="10">
        <v>7.6210000000000004</v>
      </c>
      <c r="T32" s="10">
        <v>7.6650000000000009</v>
      </c>
      <c r="U32" s="10">
        <v>7.67</v>
      </c>
      <c r="V32" s="10">
        <v>7.35</v>
      </c>
      <c r="W32" s="10">
        <v>7.7249999999999996</v>
      </c>
      <c r="X32" s="10">
        <v>7.2050000000000001</v>
      </c>
      <c r="Y32" s="10">
        <v>7.3259500000000006</v>
      </c>
      <c r="Z32" s="10">
        <v>7.8759000000000006</v>
      </c>
      <c r="AA32" s="10">
        <v>7.4766999999999992</v>
      </c>
      <c r="AB32" s="15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273</v>
      </c>
      <c r="C33" s="28"/>
      <c r="D33" s="23">
        <v>9.9798851028790284E-2</v>
      </c>
      <c r="E33" s="23">
        <v>1.7838832517852843E-2</v>
      </c>
      <c r="F33" s="23">
        <v>3.5590260840104242E-2</v>
      </c>
      <c r="G33" s="23">
        <v>0.21454603235669478</v>
      </c>
      <c r="H33" s="23">
        <v>1.6259202522469391E-2</v>
      </c>
      <c r="I33" s="23">
        <v>9.5974302116070248E-2</v>
      </c>
      <c r="J33" s="23">
        <v>1.3955739560004219</v>
      </c>
      <c r="K33" s="23">
        <v>9.867454923467682E-2</v>
      </c>
      <c r="L33" s="23">
        <v>8.109665015687556E-2</v>
      </c>
      <c r="M33" s="23">
        <v>0.11256109452204188</v>
      </c>
      <c r="N33" s="23">
        <v>0.30316112327715566</v>
      </c>
      <c r="O33" s="23">
        <v>0.10782702196883102</v>
      </c>
      <c r="P33" s="23">
        <v>0.10013324456276618</v>
      </c>
      <c r="Q33" s="23">
        <v>0.14529293742872257</v>
      </c>
      <c r="R33" s="23">
        <v>0.10764641332154122</v>
      </c>
      <c r="S33" s="23">
        <v>5.4738164626398494E-2</v>
      </c>
      <c r="T33" s="23">
        <v>4.8476798574163545E-2</v>
      </c>
      <c r="U33" s="23">
        <v>2.5819888974716317E-2</v>
      </c>
      <c r="V33" s="23">
        <v>9.7365291557104494E-2</v>
      </c>
      <c r="W33" s="23">
        <v>5.924525297439466E-2</v>
      </c>
      <c r="X33" s="23">
        <v>0.1612038047524518</v>
      </c>
      <c r="Y33" s="23">
        <v>6.8076594117704448E-2</v>
      </c>
      <c r="Z33" s="23">
        <v>0.15290817832934897</v>
      </c>
      <c r="AA33" s="23">
        <v>1.5279321538165677E-2</v>
      </c>
      <c r="AB33" s="219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56"/>
    </row>
    <row r="34" spans="1:65">
      <c r="A34" s="29"/>
      <c r="B34" s="3" t="s">
        <v>87</v>
      </c>
      <c r="C34" s="28"/>
      <c r="D34" s="12">
        <v>1.3117159978898868E-2</v>
      </c>
      <c r="E34" s="12">
        <v>2.3665382122569287E-3</v>
      </c>
      <c r="F34" s="12">
        <v>4.5824370180391726E-3</v>
      </c>
      <c r="G34" s="12">
        <v>3.1161369986448043E-2</v>
      </c>
      <c r="H34" s="12">
        <v>2.1999295323864264E-3</v>
      </c>
      <c r="I34" s="12">
        <v>1.2261430301857199E-2</v>
      </c>
      <c r="J34" s="12">
        <v>0.19776673915924728</v>
      </c>
      <c r="K34" s="12">
        <v>1.2845460954828835E-2</v>
      </c>
      <c r="L34" s="12">
        <v>1.1250402333901812E-2</v>
      </c>
      <c r="M34" s="12">
        <v>1.5200687984070477E-2</v>
      </c>
      <c r="N34" s="12">
        <v>3.9959726266760413E-2</v>
      </c>
      <c r="O34" s="12">
        <v>1.4101179856429518E-2</v>
      </c>
      <c r="P34" s="12">
        <v>1.3152352613323053E-2</v>
      </c>
      <c r="Q34" s="12">
        <v>1.9646437632764933E-2</v>
      </c>
      <c r="R34" s="12">
        <v>1.4660895268284234E-2</v>
      </c>
      <c r="S34" s="12">
        <v>7.1992325242961619E-3</v>
      </c>
      <c r="T34" s="12">
        <v>6.3326973970167918E-3</v>
      </c>
      <c r="U34" s="12">
        <v>3.3692765082274441E-3</v>
      </c>
      <c r="V34" s="12">
        <v>1.3246978443143468E-2</v>
      </c>
      <c r="W34" s="12">
        <v>7.6792291606473965E-3</v>
      </c>
      <c r="X34" s="12">
        <v>2.2430956134385688E-2</v>
      </c>
      <c r="Y34" s="12">
        <v>9.2873512331964544E-3</v>
      </c>
      <c r="Z34" s="12">
        <v>1.9375454212808018E-2</v>
      </c>
      <c r="AA34" s="12">
        <v>2.0423396437998396E-3</v>
      </c>
      <c r="AB34" s="15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274</v>
      </c>
      <c r="C35" s="28"/>
      <c r="D35" s="12">
        <v>5.4934802808450645E-3</v>
      </c>
      <c r="E35" s="12">
        <v>-3.8002243101212807E-3</v>
      </c>
      <c r="F35" s="12">
        <v>2.6427311106502094E-2</v>
      </c>
      <c r="G35" s="12">
        <v>-9.0092012407519184E-2</v>
      </c>
      <c r="H35" s="12">
        <v>-2.3248687063851969E-2</v>
      </c>
      <c r="I35" s="12">
        <v>3.4444897828449728E-2</v>
      </c>
      <c r="J35" s="12">
        <v>-6.7404885144864757E-2</v>
      </c>
      <c r="K35" s="12">
        <v>1.5193879160915857E-2</v>
      </c>
      <c r="L35" s="12">
        <v>-4.736091833999545E-2</v>
      </c>
      <c r="M35" s="12">
        <v>-2.1369840505109705E-2</v>
      </c>
      <c r="N35" s="12">
        <v>2.6388669864372272E-3</v>
      </c>
      <c r="O35" s="12">
        <v>1.0568348359792035E-2</v>
      </c>
      <c r="P35" s="12">
        <v>6.1630809301504996E-3</v>
      </c>
      <c r="Q35" s="12">
        <v>-2.2640760158561424E-2</v>
      </c>
      <c r="R35" s="12">
        <v>-2.9640625939841847E-2</v>
      </c>
      <c r="S35" s="12">
        <v>4.8415007012581057E-3</v>
      </c>
      <c r="T35" s="12">
        <v>1.1669665217202585E-2</v>
      </c>
      <c r="U35" s="12">
        <v>1.2770982074613135E-2</v>
      </c>
      <c r="V35" s="12">
        <v>-2.8638531764018316E-2</v>
      </c>
      <c r="W35" s="12">
        <v>1.9599146590557615E-2</v>
      </c>
      <c r="X35" s="12">
        <v>-5.0224342169262415E-2</v>
      </c>
      <c r="Y35" s="12">
        <v>-3.1277286954373817E-2</v>
      </c>
      <c r="Z35" s="12">
        <v>4.297129293852131E-2</v>
      </c>
      <c r="AA35" s="12">
        <v>-1.1288385992374805E-2</v>
      </c>
      <c r="AB35" s="15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6" t="s">
        <v>275</v>
      </c>
      <c r="C36" s="47"/>
      <c r="D36" s="45">
        <v>0.19</v>
      </c>
      <c r="E36" s="45">
        <v>0.1</v>
      </c>
      <c r="F36" s="45">
        <v>0.85</v>
      </c>
      <c r="G36" s="45">
        <v>2.82</v>
      </c>
      <c r="H36" s="45">
        <v>0.71</v>
      </c>
      <c r="I36" s="45">
        <v>1.1000000000000001</v>
      </c>
      <c r="J36" s="45">
        <v>2.1</v>
      </c>
      <c r="K36" s="45">
        <v>0.5</v>
      </c>
      <c r="L36" s="45">
        <v>1.47</v>
      </c>
      <c r="M36" s="45">
        <v>0.65</v>
      </c>
      <c r="N36" s="45">
        <v>0.1</v>
      </c>
      <c r="O36" s="45">
        <v>0.35</v>
      </c>
      <c r="P36" s="45">
        <v>0.21</v>
      </c>
      <c r="Q36" s="45">
        <v>0.69</v>
      </c>
      <c r="R36" s="45">
        <v>0.91</v>
      </c>
      <c r="S36" s="45">
        <v>0.17</v>
      </c>
      <c r="T36" s="45">
        <v>0.39</v>
      </c>
      <c r="U36" s="45">
        <v>0.42</v>
      </c>
      <c r="V36" s="45">
        <v>0.88</v>
      </c>
      <c r="W36" s="45">
        <v>0.64</v>
      </c>
      <c r="X36" s="45">
        <v>1.56</v>
      </c>
      <c r="Y36" s="45">
        <v>0.97</v>
      </c>
      <c r="Z36" s="45">
        <v>1.37</v>
      </c>
      <c r="AA36" s="45">
        <v>0.34</v>
      </c>
      <c r="AB36" s="15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BM37" s="55"/>
    </row>
    <row r="38" spans="1:65" ht="15">
      <c r="B38" s="7" t="s">
        <v>484</v>
      </c>
      <c r="BM38" s="27" t="s">
        <v>67</v>
      </c>
    </row>
    <row r="39" spans="1:65" ht="15">
      <c r="A39" s="24" t="s">
        <v>7</v>
      </c>
      <c r="B39" s="17" t="s">
        <v>111</v>
      </c>
      <c r="C39" s="14" t="s">
        <v>112</v>
      </c>
      <c r="D39" s="15" t="s">
        <v>231</v>
      </c>
      <c r="E39" s="16" t="s">
        <v>231</v>
      </c>
      <c r="F39" s="16" t="s">
        <v>231</v>
      </c>
      <c r="G39" s="16" t="s">
        <v>231</v>
      </c>
      <c r="H39" s="16" t="s">
        <v>231</v>
      </c>
      <c r="I39" s="16" t="s">
        <v>231</v>
      </c>
      <c r="J39" s="16" t="s">
        <v>231</v>
      </c>
      <c r="K39" s="16" t="s">
        <v>231</v>
      </c>
      <c r="L39" s="16" t="s">
        <v>231</v>
      </c>
      <c r="M39" s="16" t="s">
        <v>231</v>
      </c>
      <c r="N39" s="16" t="s">
        <v>231</v>
      </c>
      <c r="O39" s="16" t="s">
        <v>231</v>
      </c>
      <c r="P39" s="16" t="s">
        <v>231</v>
      </c>
      <c r="Q39" s="16" t="s">
        <v>231</v>
      </c>
      <c r="R39" s="16" t="s">
        <v>231</v>
      </c>
      <c r="S39" s="16" t="s">
        <v>231</v>
      </c>
      <c r="T39" s="16" t="s">
        <v>231</v>
      </c>
      <c r="U39" s="16" t="s">
        <v>231</v>
      </c>
      <c r="V39" s="16" t="s">
        <v>231</v>
      </c>
      <c r="W39" s="16" t="s">
        <v>231</v>
      </c>
      <c r="X39" s="16" t="s">
        <v>231</v>
      </c>
      <c r="Y39" s="15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8" t="s">
        <v>232</v>
      </c>
      <c r="C40" s="8" t="s">
        <v>232</v>
      </c>
      <c r="D40" s="151" t="s">
        <v>234</v>
      </c>
      <c r="E40" s="152" t="s">
        <v>237</v>
      </c>
      <c r="F40" s="152" t="s">
        <v>238</v>
      </c>
      <c r="G40" s="152" t="s">
        <v>239</v>
      </c>
      <c r="H40" s="152" t="s">
        <v>240</v>
      </c>
      <c r="I40" s="152" t="s">
        <v>241</v>
      </c>
      <c r="J40" s="152" t="s">
        <v>242</v>
      </c>
      <c r="K40" s="152" t="s">
        <v>243</v>
      </c>
      <c r="L40" s="152" t="s">
        <v>244</v>
      </c>
      <c r="M40" s="152" t="s">
        <v>245</v>
      </c>
      <c r="N40" s="152" t="s">
        <v>246</v>
      </c>
      <c r="O40" s="152" t="s">
        <v>247</v>
      </c>
      <c r="P40" s="152" t="s">
        <v>248</v>
      </c>
      <c r="Q40" s="152" t="s">
        <v>249</v>
      </c>
      <c r="R40" s="152" t="s">
        <v>253</v>
      </c>
      <c r="S40" s="152" t="s">
        <v>257</v>
      </c>
      <c r="T40" s="152" t="s">
        <v>258</v>
      </c>
      <c r="U40" s="152" t="s">
        <v>259</v>
      </c>
      <c r="V40" s="152" t="s">
        <v>278</v>
      </c>
      <c r="W40" s="152" t="s">
        <v>261</v>
      </c>
      <c r="X40" s="152" t="s">
        <v>279</v>
      </c>
      <c r="Y40" s="15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8"/>
      <c r="C41" s="8"/>
      <c r="D41" s="9" t="s">
        <v>299</v>
      </c>
      <c r="E41" s="10" t="s">
        <v>299</v>
      </c>
      <c r="F41" s="10" t="s">
        <v>300</v>
      </c>
      <c r="G41" s="10" t="s">
        <v>115</v>
      </c>
      <c r="H41" s="10" t="s">
        <v>115</v>
      </c>
      <c r="I41" s="10" t="s">
        <v>300</v>
      </c>
      <c r="J41" s="10" t="s">
        <v>299</v>
      </c>
      <c r="K41" s="10" t="s">
        <v>300</v>
      </c>
      <c r="L41" s="10" t="s">
        <v>300</v>
      </c>
      <c r="M41" s="10" t="s">
        <v>300</v>
      </c>
      <c r="N41" s="10" t="s">
        <v>300</v>
      </c>
      <c r="O41" s="10" t="s">
        <v>300</v>
      </c>
      <c r="P41" s="10" t="s">
        <v>299</v>
      </c>
      <c r="Q41" s="10" t="s">
        <v>115</v>
      </c>
      <c r="R41" s="10" t="s">
        <v>299</v>
      </c>
      <c r="S41" s="10" t="s">
        <v>115</v>
      </c>
      <c r="T41" s="10" t="s">
        <v>299</v>
      </c>
      <c r="U41" s="10" t="s">
        <v>300</v>
      </c>
      <c r="V41" s="10" t="s">
        <v>300</v>
      </c>
      <c r="W41" s="10" t="s">
        <v>115</v>
      </c>
      <c r="X41" s="10" t="s">
        <v>115</v>
      </c>
      <c r="Y41" s="15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/>
      <c r="C42" s="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5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0</v>
      </c>
    </row>
    <row r="43" spans="1:65">
      <c r="A43" s="29"/>
      <c r="B43" s="17">
        <v>1</v>
      </c>
      <c r="C43" s="13">
        <v>1</v>
      </c>
      <c r="D43" s="227">
        <v>352.9</v>
      </c>
      <c r="E43" s="227">
        <v>329</v>
      </c>
      <c r="F43" s="227">
        <v>356</v>
      </c>
      <c r="G43" s="227">
        <v>366.85583333333335</v>
      </c>
      <c r="H43" s="227">
        <v>349</v>
      </c>
      <c r="I43" s="227">
        <v>358</v>
      </c>
      <c r="J43" s="227">
        <v>388</v>
      </c>
      <c r="K43" s="228">
        <v>50.9</v>
      </c>
      <c r="L43" s="227">
        <v>353</v>
      </c>
      <c r="M43" s="227">
        <v>377</v>
      </c>
      <c r="N43" s="227">
        <v>359</v>
      </c>
      <c r="O43" s="227">
        <v>352</v>
      </c>
      <c r="P43" s="227">
        <v>361.8</v>
      </c>
      <c r="Q43" s="227">
        <v>329.89440670523362</v>
      </c>
      <c r="R43" s="227">
        <v>334</v>
      </c>
      <c r="S43" s="227">
        <v>350.2</v>
      </c>
      <c r="T43" s="227">
        <v>357.6</v>
      </c>
      <c r="U43" s="227">
        <v>373.9</v>
      </c>
      <c r="V43" s="228">
        <v>194</v>
      </c>
      <c r="W43" s="227">
        <v>338.6</v>
      </c>
      <c r="X43" s="228">
        <v>647.76310000000001</v>
      </c>
      <c r="Y43" s="229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1">
        <v>1</v>
      </c>
    </row>
    <row r="44" spans="1:65">
      <c r="A44" s="29"/>
      <c r="B44" s="18">
        <v>1</v>
      </c>
      <c r="C44" s="8">
        <v>2</v>
      </c>
      <c r="D44" s="232">
        <v>354</v>
      </c>
      <c r="E44" s="232">
        <v>338</v>
      </c>
      <c r="F44" s="232">
        <v>333</v>
      </c>
      <c r="G44" s="232">
        <v>366.85993333333334</v>
      </c>
      <c r="H44" s="232">
        <v>351</v>
      </c>
      <c r="I44" s="232">
        <v>346</v>
      </c>
      <c r="J44" s="232">
        <v>357</v>
      </c>
      <c r="K44" s="233">
        <v>48.3</v>
      </c>
      <c r="L44" s="232">
        <v>350</v>
      </c>
      <c r="M44" s="232">
        <v>358</v>
      </c>
      <c r="N44" s="232">
        <v>358</v>
      </c>
      <c r="O44" s="232">
        <v>358</v>
      </c>
      <c r="P44" s="232">
        <v>363.9</v>
      </c>
      <c r="Q44" s="232">
        <v>329.5760746089897</v>
      </c>
      <c r="R44" s="232">
        <v>342</v>
      </c>
      <c r="S44" s="232">
        <v>354.9</v>
      </c>
      <c r="T44" s="232">
        <v>357.3</v>
      </c>
      <c r="U44" s="232">
        <v>380.4</v>
      </c>
      <c r="V44" s="233">
        <v>214.2</v>
      </c>
      <c r="W44" s="232">
        <v>336.2</v>
      </c>
      <c r="X44" s="233">
        <v>675.19010000000003</v>
      </c>
      <c r="Y44" s="229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1">
        <v>26</v>
      </c>
    </row>
    <row r="45" spans="1:65">
      <c r="A45" s="29"/>
      <c r="B45" s="18">
        <v>1</v>
      </c>
      <c r="C45" s="8">
        <v>3</v>
      </c>
      <c r="D45" s="232">
        <v>362.1</v>
      </c>
      <c r="E45" s="232">
        <v>329</v>
      </c>
      <c r="F45" s="232">
        <v>303</v>
      </c>
      <c r="G45" s="232">
        <v>366</v>
      </c>
      <c r="H45" s="232">
        <v>349</v>
      </c>
      <c r="I45" s="232">
        <v>360</v>
      </c>
      <c r="J45" s="232">
        <v>320</v>
      </c>
      <c r="K45" s="233">
        <v>48.5</v>
      </c>
      <c r="L45" s="232">
        <v>341</v>
      </c>
      <c r="M45" s="232">
        <v>371</v>
      </c>
      <c r="N45" s="232">
        <v>339</v>
      </c>
      <c r="O45" s="232">
        <v>376</v>
      </c>
      <c r="P45" s="232">
        <v>361</v>
      </c>
      <c r="Q45" s="232">
        <v>339.12208188000005</v>
      </c>
      <c r="R45" s="232">
        <v>375</v>
      </c>
      <c r="S45" s="232">
        <v>355.8</v>
      </c>
      <c r="T45" s="232">
        <v>344.7</v>
      </c>
      <c r="U45" s="232">
        <v>374.6</v>
      </c>
      <c r="V45" s="233">
        <v>197.1</v>
      </c>
      <c r="W45" s="232">
        <v>343.6</v>
      </c>
      <c r="X45" s="233">
        <v>742.88379999999995</v>
      </c>
      <c r="Y45" s="229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1">
        <v>16</v>
      </c>
    </row>
    <row r="46" spans="1:65">
      <c r="A46" s="29"/>
      <c r="B46" s="18">
        <v>1</v>
      </c>
      <c r="C46" s="8">
        <v>4</v>
      </c>
      <c r="D46" s="232">
        <v>362.4</v>
      </c>
      <c r="E46" s="232">
        <v>330</v>
      </c>
      <c r="F46" s="232">
        <v>305</v>
      </c>
      <c r="G46" s="232">
        <v>367.66703333333334</v>
      </c>
      <c r="H46" s="232">
        <v>353</v>
      </c>
      <c r="I46" s="232">
        <v>363</v>
      </c>
      <c r="J46" s="232">
        <v>346</v>
      </c>
      <c r="K46" s="233">
        <v>48.2</v>
      </c>
      <c r="L46" s="232">
        <v>354</v>
      </c>
      <c r="M46" s="232">
        <v>380</v>
      </c>
      <c r="N46" s="232">
        <v>341</v>
      </c>
      <c r="O46" s="232">
        <v>370</v>
      </c>
      <c r="P46" s="232">
        <v>369</v>
      </c>
      <c r="Q46" s="232">
        <v>325.06892615817554</v>
      </c>
      <c r="R46" s="232">
        <v>351</v>
      </c>
      <c r="S46" s="232">
        <v>351.2</v>
      </c>
      <c r="T46" s="232">
        <v>350.9</v>
      </c>
      <c r="U46" s="232">
        <v>380</v>
      </c>
      <c r="V46" s="233">
        <v>184.7</v>
      </c>
      <c r="W46" s="232">
        <v>349.4</v>
      </c>
      <c r="X46" s="233">
        <v>761.7373</v>
      </c>
      <c r="Y46" s="229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1">
        <v>353.22156236825037</v>
      </c>
    </row>
    <row r="47" spans="1:65">
      <c r="A47" s="29"/>
      <c r="B47" s="18">
        <v>1</v>
      </c>
      <c r="C47" s="8">
        <v>5</v>
      </c>
      <c r="D47" s="232">
        <v>358.4</v>
      </c>
      <c r="E47" s="232">
        <v>341</v>
      </c>
      <c r="F47" s="234">
        <v>291</v>
      </c>
      <c r="G47" s="232">
        <v>368.01549999999997</v>
      </c>
      <c r="H47" s="232">
        <v>353</v>
      </c>
      <c r="I47" s="232">
        <v>377</v>
      </c>
      <c r="J47" s="232">
        <v>335</v>
      </c>
      <c r="K47" s="233">
        <v>48.7</v>
      </c>
      <c r="L47" s="232">
        <v>349</v>
      </c>
      <c r="M47" s="232">
        <v>379</v>
      </c>
      <c r="N47" s="232">
        <v>352</v>
      </c>
      <c r="O47" s="232">
        <v>374</v>
      </c>
      <c r="P47" s="232">
        <v>366.7</v>
      </c>
      <c r="Q47" s="232">
        <v>338.77911252418653</v>
      </c>
      <c r="R47" s="232">
        <v>352</v>
      </c>
      <c r="S47" s="232">
        <v>358.2</v>
      </c>
      <c r="T47" s="232">
        <v>369.1</v>
      </c>
      <c r="U47" s="232">
        <v>377.1</v>
      </c>
      <c r="V47" s="233">
        <v>199.4</v>
      </c>
      <c r="W47" s="232">
        <v>342.6</v>
      </c>
      <c r="X47" s="233">
        <v>697.13160000000005</v>
      </c>
      <c r="Y47" s="229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1">
        <v>17</v>
      </c>
    </row>
    <row r="48" spans="1:65">
      <c r="A48" s="29"/>
      <c r="B48" s="18">
        <v>1</v>
      </c>
      <c r="C48" s="8">
        <v>6</v>
      </c>
      <c r="D48" s="232">
        <v>364.9</v>
      </c>
      <c r="E48" s="232">
        <v>347</v>
      </c>
      <c r="F48" s="234">
        <v>284</v>
      </c>
      <c r="G48" s="232">
        <v>365.31</v>
      </c>
      <c r="H48" s="232">
        <v>351</v>
      </c>
      <c r="I48" s="232">
        <v>364</v>
      </c>
      <c r="J48" s="232">
        <v>353</v>
      </c>
      <c r="K48" s="233">
        <v>50.7</v>
      </c>
      <c r="L48" s="232">
        <v>343</v>
      </c>
      <c r="M48" s="232">
        <v>358</v>
      </c>
      <c r="N48" s="232">
        <v>343</v>
      </c>
      <c r="O48" s="232">
        <v>371</v>
      </c>
      <c r="P48" s="232">
        <v>373.9</v>
      </c>
      <c r="Q48" s="232">
        <v>333.27983389445609</v>
      </c>
      <c r="R48" s="232">
        <v>329</v>
      </c>
      <c r="S48" s="232">
        <v>353.4</v>
      </c>
      <c r="T48" s="232">
        <v>360.8</v>
      </c>
      <c r="U48" s="232">
        <v>378.3</v>
      </c>
      <c r="V48" s="233">
        <v>189.5</v>
      </c>
      <c r="W48" s="232">
        <v>340.2</v>
      </c>
      <c r="X48" s="233">
        <v>679.12130000000002</v>
      </c>
      <c r="Y48" s="229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5"/>
    </row>
    <row r="49" spans="1:65">
      <c r="A49" s="29"/>
      <c r="B49" s="19" t="s">
        <v>271</v>
      </c>
      <c r="C49" s="11"/>
      <c r="D49" s="236">
        <v>359.11666666666673</v>
      </c>
      <c r="E49" s="236">
        <v>335.66666666666669</v>
      </c>
      <c r="F49" s="236">
        <v>312</v>
      </c>
      <c r="G49" s="236">
        <v>366.78471666666672</v>
      </c>
      <c r="H49" s="236">
        <v>351</v>
      </c>
      <c r="I49" s="236">
        <v>361.33333333333331</v>
      </c>
      <c r="J49" s="236">
        <v>349.83333333333331</v>
      </c>
      <c r="K49" s="236">
        <v>49.216666666666661</v>
      </c>
      <c r="L49" s="236">
        <v>348.33333333333331</v>
      </c>
      <c r="M49" s="236">
        <v>370.5</v>
      </c>
      <c r="N49" s="236">
        <v>348.66666666666669</v>
      </c>
      <c r="O49" s="236">
        <v>366.83333333333331</v>
      </c>
      <c r="P49" s="236">
        <v>366.05</v>
      </c>
      <c r="Q49" s="236">
        <v>332.62007262850693</v>
      </c>
      <c r="R49" s="236">
        <v>347.16666666666669</v>
      </c>
      <c r="S49" s="236">
        <v>353.95</v>
      </c>
      <c r="T49" s="236">
        <v>356.73333333333335</v>
      </c>
      <c r="U49" s="236">
        <v>377.38333333333338</v>
      </c>
      <c r="V49" s="236">
        <v>196.48333333333335</v>
      </c>
      <c r="W49" s="236">
        <v>341.76666666666665</v>
      </c>
      <c r="X49" s="236">
        <v>700.63786666666681</v>
      </c>
      <c r="Y49" s="229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5"/>
    </row>
    <row r="50" spans="1:65">
      <c r="A50" s="29"/>
      <c r="B50" s="3" t="s">
        <v>272</v>
      </c>
      <c r="C50" s="28"/>
      <c r="D50" s="232">
        <v>360.25</v>
      </c>
      <c r="E50" s="232">
        <v>334</v>
      </c>
      <c r="F50" s="232">
        <v>304</v>
      </c>
      <c r="G50" s="232">
        <v>366.85788333333335</v>
      </c>
      <c r="H50" s="232">
        <v>351</v>
      </c>
      <c r="I50" s="232">
        <v>361.5</v>
      </c>
      <c r="J50" s="232">
        <v>349.5</v>
      </c>
      <c r="K50" s="232">
        <v>48.6</v>
      </c>
      <c r="L50" s="232">
        <v>349.5</v>
      </c>
      <c r="M50" s="232">
        <v>374</v>
      </c>
      <c r="N50" s="232">
        <v>347.5</v>
      </c>
      <c r="O50" s="232">
        <v>370.5</v>
      </c>
      <c r="P50" s="232">
        <v>365.29999999999995</v>
      </c>
      <c r="Q50" s="232">
        <v>331.58712029984486</v>
      </c>
      <c r="R50" s="232">
        <v>346.5</v>
      </c>
      <c r="S50" s="232">
        <v>354.15</v>
      </c>
      <c r="T50" s="232">
        <v>357.45000000000005</v>
      </c>
      <c r="U50" s="232">
        <v>377.70000000000005</v>
      </c>
      <c r="V50" s="232">
        <v>195.55</v>
      </c>
      <c r="W50" s="232">
        <v>341.4</v>
      </c>
      <c r="X50" s="232">
        <v>688.12644999999998</v>
      </c>
      <c r="Y50" s="229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5"/>
    </row>
    <row r="51" spans="1:65">
      <c r="A51" s="29"/>
      <c r="B51" s="3" t="s">
        <v>273</v>
      </c>
      <c r="C51" s="28"/>
      <c r="D51" s="232">
        <v>4.8676140630360862</v>
      </c>
      <c r="E51" s="232">
        <v>7.5277265270908096</v>
      </c>
      <c r="F51" s="232">
        <v>27.320322106446696</v>
      </c>
      <c r="G51" s="232">
        <v>1.0094151707795895</v>
      </c>
      <c r="H51" s="232">
        <v>1.7888543819998317</v>
      </c>
      <c r="I51" s="232">
        <v>10.033277962194941</v>
      </c>
      <c r="J51" s="232">
        <v>22.990577780183489</v>
      </c>
      <c r="K51" s="232">
        <v>1.2400268814290547</v>
      </c>
      <c r="L51" s="232">
        <v>5.2788887719544411</v>
      </c>
      <c r="M51" s="232">
        <v>10.173494974687902</v>
      </c>
      <c r="N51" s="232">
        <v>8.8242091241462912</v>
      </c>
      <c r="O51" s="232">
        <v>9.6003472159431116</v>
      </c>
      <c r="P51" s="232">
        <v>4.8771918149689304</v>
      </c>
      <c r="Q51" s="232">
        <v>5.5562608534092117</v>
      </c>
      <c r="R51" s="232">
        <v>16.388003742575442</v>
      </c>
      <c r="S51" s="232">
        <v>2.9770791054320362</v>
      </c>
      <c r="T51" s="232">
        <v>8.3591068103396609</v>
      </c>
      <c r="U51" s="232">
        <v>2.7110268657220362</v>
      </c>
      <c r="V51" s="232">
        <v>10.164136297131529</v>
      </c>
      <c r="W51" s="232">
        <v>4.5998550701806495</v>
      </c>
      <c r="X51" s="232">
        <v>43.442941802537561</v>
      </c>
      <c r="Y51" s="229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  <c r="AW51" s="230"/>
      <c r="AX51" s="230"/>
      <c r="AY51" s="230"/>
      <c r="AZ51" s="230"/>
      <c r="BA51" s="230"/>
      <c r="BB51" s="230"/>
      <c r="BC51" s="230"/>
      <c r="BD51" s="230"/>
      <c r="BE51" s="230"/>
      <c r="BF51" s="230"/>
      <c r="BG51" s="230"/>
      <c r="BH51" s="230"/>
      <c r="BI51" s="230"/>
      <c r="BJ51" s="230"/>
      <c r="BK51" s="230"/>
      <c r="BL51" s="230"/>
      <c r="BM51" s="235"/>
    </row>
    <row r="52" spans="1:65">
      <c r="A52" s="29"/>
      <c r="B52" s="3" t="s">
        <v>87</v>
      </c>
      <c r="C52" s="28"/>
      <c r="D52" s="12">
        <v>1.3554408677874651E-2</v>
      </c>
      <c r="E52" s="12">
        <v>2.2426196207817703E-2</v>
      </c>
      <c r="F52" s="12">
        <v>8.7565134956559917E-2</v>
      </c>
      <c r="G52" s="12">
        <v>2.7520644261111462E-3</v>
      </c>
      <c r="H52" s="12">
        <v>5.0964512307687514E-3</v>
      </c>
      <c r="I52" s="12">
        <v>2.7767374434118842E-2</v>
      </c>
      <c r="J52" s="12">
        <v>6.5718659686089059E-2</v>
      </c>
      <c r="K52" s="12">
        <v>2.5195263422195493E-2</v>
      </c>
      <c r="L52" s="12">
        <v>1.515470460848165E-2</v>
      </c>
      <c r="M52" s="12">
        <v>2.745882584261242E-2</v>
      </c>
      <c r="N52" s="12">
        <v>2.5308439170591657E-2</v>
      </c>
      <c r="O52" s="12">
        <v>2.6170869284715435E-2</v>
      </c>
      <c r="P52" s="12">
        <v>1.3323840499846825E-2</v>
      </c>
      <c r="Q52" s="12">
        <v>1.6704526607493192E-2</v>
      </c>
      <c r="R52" s="12">
        <v>4.7205003579189941E-2</v>
      </c>
      <c r="S52" s="12">
        <v>8.4110159780535002E-3</v>
      </c>
      <c r="T52" s="12">
        <v>2.3432368184469241E-2</v>
      </c>
      <c r="U52" s="12">
        <v>7.1837482640693439E-3</v>
      </c>
      <c r="V52" s="12">
        <v>5.1730272103477117E-2</v>
      </c>
      <c r="W52" s="12">
        <v>1.3459051214807324E-2</v>
      </c>
      <c r="X52" s="12">
        <v>6.200484425602111E-2</v>
      </c>
      <c r="Y52" s="15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274</v>
      </c>
      <c r="C53" s="28"/>
      <c r="D53" s="12">
        <v>1.6689536898289337E-2</v>
      </c>
      <c r="E53" s="12">
        <v>-4.9699388632684527E-2</v>
      </c>
      <c r="F53" s="12">
        <v>-0.11670171574994315</v>
      </c>
      <c r="G53" s="12">
        <v>3.8398432438493391E-2</v>
      </c>
      <c r="H53" s="12">
        <v>-6.2894302186861095E-3</v>
      </c>
      <c r="I53" s="12">
        <v>2.2965106973356297E-2</v>
      </c>
      <c r="J53" s="12">
        <v>-9.5923618371425157E-3</v>
      </c>
      <c r="K53" s="12">
        <v>-0.86066347043854607</v>
      </c>
      <c r="L53" s="12">
        <v>-1.3838988203729308E-2</v>
      </c>
      <c r="M53" s="12">
        <v>4.891671254694252E-2</v>
      </c>
      <c r="N53" s="12">
        <v>-1.2895293455598811E-2</v>
      </c>
      <c r="O53" s="12">
        <v>3.8536070317507942E-2</v>
      </c>
      <c r="P53" s="12">
        <v>3.6318387659401763E-2</v>
      </c>
      <c r="Q53" s="12">
        <v>-5.832455301317474E-2</v>
      </c>
      <c r="R53" s="12">
        <v>-1.7141919822185603E-2</v>
      </c>
      <c r="S53" s="12">
        <v>2.0622683022679666E-3</v>
      </c>
      <c r="T53" s="12">
        <v>9.9421194491569054E-3</v>
      </c>
      <c r="U53" s="12">
        <v>6.840400909583555E-2</v>
      </c>
      <c r="V53" s="12">
        <v>-0.44373913071453419</v>
      </c>
      <c r="W53" s="12">
        <v>-3.2429774741898232E-2</v>
      </c>
      <c r="X53" s="12">
        <v>0.98356482534386824</v>
      </c>
      <c r="Y53" s="15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6" t="s">
        <v>275</v>
      </c>
      <c r="C54" s="47"/>
      <c r="D54" s="45">
        <v>0.36</v>
      </c>
      <c r="E54" s="45">
        <v>0.69</v>
      </c>
      <c r="F54" s="45">
        <v>1.75</v>
      </c>
      <c r="G54" s="45">
        <v>0.71</v>
      </c>
      <c r="H54" s="45">
        <v>0</v>
      </c>
      <c r="I54" s="45">
        <v>0.46</v>
      </c>
      <c r="J54" s="45">
        <v>0.05</v>
      </c>
      <c r="K54" s="45">
        <v>13.52</v>
      </c>
      <c r="L54" s="45">
        <v>0.12</v>
      </c>
      <c r="M54" s="45">
        <v>0.87</v>
      </c>
      <c r="N54" s="45">
        <v>0.1</v>
      </c>
      <c r="O54" s="45">
        <v>0.71</v>
      </c>
      <c r="P54" s="45">
        <v>0.67</v>
      </c>
      <c r="Q54" s="45">
        <v>0.82</v>
      </c>
      <c r="R54" s="45">
        <v>0.17</v>
      </c>
      <c r="S54" s="45">
        <v>0.13</v>
      </c>
      <c r="T54" s="45">
        <v>0.26</v>
      </c>
      <c r="U54" s="45">
        <v>1.18</v>
      </c>
      <c r="V54" s="45">
        <v>6.92</v>
      </c>
      <c r="W54" s="45">
        <v>0.41</v>
      </c>
      <c r="X54" s="45">
        <v>15.67</v>
      </c>
      <c r="Y54" s="15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BM55" s="55"/>
    </row>
    <row r="56" spans="1:65" ht="15">
      <c r="B56" s="7" t="s">
        <v>485</v>
      </c>
      <c r="BM56" s="27" t="s">
        <v>277</v>
      </c>
    </row>
    <row r="57" spans="1:65" ht="15">
      <c r="A57" s="24" t="s">
        <v>98</v>
      </c>
      <c r="B57" s="17" t="s">
        <v>111</v>
      </c>
      <c r="C57" s="14" t="s">
        <v>112</v>
      </c>
      <c r="D57" s="15" t="s">
        <v>231</v>
      </c>
      <c r="E57" s="15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8" t="s">
        <v>232</v>
      </c>
      <c r="C58" s="8" t="s">
        <v>232</v>
      </c>
      <c r="D58" s="151" t="s">
        <v>261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8"/>
      <c r="C59" s="8"/>
      <c r="D59" s="9" t="s">
        <v>299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2</v>
      </c>
    </row>
    <row r="60" spans="1:65">
      <c r="A60" s="29"/>
      <c r="B60" s="18"/>
      <c r="C60" s="8"/>
      <c r="D60" s="25"/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7">
        <v>1</v>
      </c>
      <c r="C61" s="13">
        <v>1</v>
      </c>
      <c r="D61" s="21">
        <v>2.2872800000000004</v>
      </c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8">
        <v>2</v>
      </c>
      <c r="D62" s="10">
        <v>1.76528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3</v>
      </c>
    </row>
    <row r="63" spans="1:65">
      <c r="A63" s="29"/>
      <c r="B63" s="18">
        <v>1</v>
      </c>
      <c r="C63" s="8">
        <v>3</v>
      </c>
      <c r="D63" s="10">
        <v>1.454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16</v>
      </c>
    </row>
    <row r="64" spans="1:65">
      <c r="A64" s="29"/>
      <c r="B64" s="18">
        <v>1</v>
      </c>
      <c r="C64" s="8">
        <v>4</v>
      </c>
      <c r="D64" s="10">
        <v>1.3877600000000001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1.7111733333333301</v>
      </c>
    </row>
    <row r="65" spans="1:65">
      <c r="A65" s="29"/>
      <c r="B65" s="18">
        <v>1</v>
      </c>
      <c r="C65" s="8">
        <v>5</v>
      </c>
      <c r="D65" s="10">
        <v>1.73864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9</v>
      </c>
    </row>
    <row r="66" spans="1:65">
      <c r="A66" s="29"/>
      <c r="B66" s="18">
        <v>1</v>
      </c>
      <c r="C66" s="8">
        <v>6</v>
      </c>
      <c r="D66" s="10">
        <v>1.6340800000000002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19" t="s">
        <v>271</v>
      </c>
      <c r="C67" s="11"/>
      <c r="D67" s="22">
        <v>1.7111733333333337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272</v>
      </c>
      <c r="C68" s="28"/>
      <c r="D68" s="10">
        <v>1.6863600000000001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3" t="s">
        <v>273</v>
      </c>
      <c r="C69" s="28"/>
      <c r="D69" s="23">
        <v>0.3200807804705974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87</v>
      </c>
      <c r="C70" s="28"/>
      <c r="D70" s="12">
        <v>0.18705339443730462</v>
      </c>
      <c r="E70" s="15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274</v>
      </c>
      <c r="C71" s="28"/>
      <c r="D71" s="12">
        <v>1.9984014443252818E-15</v>
      </c>
      <c r="E71" s="15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6" t="s">
        <v>275</v>
      </c>
      <c r="C72" s="47"/>
      <c r="D72" s="45" t="s">
        <v>276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19"/>
      <c r="D73" s="19"/>
      <c r="BM73" s="55"/>
    </row>
    <row r="74" spans="1:65" ht="15">
      <c r="B74" s="7" t="s">
        <v>486</v>
      </c>
      <c r="BM74" s="27" t="s">
        <v>277</v>
      </c>
    </row>
    <row r="75" spans="1:65" ht="15">
      <c r="A75" s="24" t="s">
        <v>49</v>
      </c>
      <c r="B75" s="17" t="s">
        <v>111</v>
      </c>
      <c r="C75" s="14" t="s">
        <v>112</v>
      </c>
      <c r="D75" s="15" t="s">
        <v>231</v>
      </c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 t="s">
        <v>232</v>
      </c>
      <c r="C76" s="8" t="s">
        <v>232</v>
      </c>
      <c r="D76" s="151" t="s">
        <v>239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8"/>
      <c r="C77" s="8"/>
      <c r="D77" s="9" t="s">
        <v>115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8"/>
      <c r="C78" s="8"/>
      <c r="D78" s="25"/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7">
        <v>1</v>
      </c>
      <c r="C79" s="13">
        <v>1</v>
      </c>
      <c r="D79" s="237">
        <v>27.66</v>
      </c>
      <c r="E79" s="238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239"/>
      <c r="AY79" s="239"/>
      <c r="AZ79" s="239"/>
      <c r="BA79" s="239"/>
      <c r="BB79" s="239"/>
      <c r="BC79" s="239"/>
      <c r="BD79" s="239"/>
      <c r="BE79" s="239"/>
      <c r="BF79" s="239"/>
      <c r="BG79" s="239"/>
      <c r="BH79" s="239"/>
      <c r="BI79" s="239"/>
      <c r="BJ79" s="239"/>
      <c r="BK79" s="239"/>
      <c r="BL79" s="239"/>
      <c r="BM79" s="240">
        <v>1</v>
      </c>
    </row>
    <row r="80" spans="1:65">
      <c r="A80" s="29"/>
      <c r="B80" s="18">
        <v>1</v>
      </c>
      <c r="C80" s="8">
        <v>2</v>
      </c>
      <c r="D80" s="241">
        <v>33.32</v>
      </c>
      <c r="E80" s="238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39"/>
      <c r="BJ80" s="239"/>
      <c r="BK80" s="239"/>
      <c r="BL80" s="239"/>
      <c r="BM80" s="240">
        <v>4</v>
      </c>
    </row>
    <row r="81" spans="1:65">
      <c r="A81" s="29"/>
      <c r="B81" s="18">
        <v>1</v>
      </c>
      <c r="C81" s="8">
        <v>3</v>
      </c>
      <c r="D81" s="241">
        <v>27.88</v>
      </c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239"/>
      <c r="AY81" s="239"/>
      <c r="AZ81" s="239"/>
      <c r="BA81" s="239"/>
      <c r="BB81" s="239"/>
      <c r="BC81" s="239"/>
      <c r="BD81" s="239"/>
      <c r="BE81" s="239"/>
      <c r="BF81" s="239"/>
      <c r="BG81" s="239"/>
      <c r="BH81" s="239"/>
      <c r="BI81" s="239"/>
      <c r="BJ81" s="239"/>
      <c r="BK81" s="239"/>
      <c r="BL81" s="239"/>
      <c r="BM81" s="240">
        <v>16</v>
      </c>
    </row>
    <row r="82" spans="1:65">
      <c r="A82" s="29"/>
      <c r="B82" s="18">
        <v>1</v>
      </c>
      <c r="C82" s="8">
        <v>4</v>
      </c>
      <c r="D82" s="241">
        <v>32.01</v>
      </c>
      <c r="E82" s="238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D82" s="239"/>
      <c r="BE82" s="239"/>
      <c r="BF82" s="239"/>
      <c r="BG82" s="239"/>
      <c r="BH82" s="239"/>
      <c r="BI82" s="239"/>
      <c r="BJ82" s="239"/>
      <c r="BK82" s="239"/>
      <c r="BL82" s="239"/>
      <c r="BM82" s="240">
        <v>30.558333333333302</v>
      </c>
    </row>
    <row r="83" spans="1:65">
      <c r="A83" s="29"/>
      <c r="B83" s="18">
        <v>1</v>
      </c>
      <c r="C83" s="8">
        <v>5</v>
      </c>
      <c r="D83" s="241">
        <v>30.66</v>
      </c>
      <c r="E83" s="238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D83" s="239"/>
      <c r="BE83" s="239"/>
      <c r="BF83" s="239"/>
      <c r="BG83" s="239"/>
      <c r="BH83" s="239"/>
      <c r="BI83" s="239"/>
      <c r="BJ83" s="239"/>
      <c r="BK83" s="239"/>
      <c r="BL83" s="239"/>
      <c r="BM83" s="240">
        <v>10</v>
      </c>
    </row>
    <row r="84" spans="1:65">
      <c r="A84" s="29"/>
      <c r="B84" s="18">
        <v>1</v>
      </c>
      <c r="C84" s="8">
        <v>6</v>
      </c>
      <c r="D84" s="241">
        <v>31.820000000000004</v>
      </c>
      <c r="E84" s="238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39"/>
      <c r="BJ84" s="239"/>
      <c r="BK84" s="239"/>
      <c r="BL84" s="239"/>
      <c r="BM84" s="242"/>
    </row>
    <row r="85" spans="1:65">
      <c r="A85" s="29"/>
      <c r="B85" s="19" t="s">
        <v>271</v>
      </c>
      <c r="C85" s="11"/>
      <c r="D85" s="243">
        <v>30.558333333333334</v>
      </c>
      <c r="E85" s="238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39"/>
      <c r="AX85" s="239"/>
      <c r="AY85" s="239"/>
      <c r="AZ85" s="239"/>
      <c r="BA85" s="239"/>
      <c r="BB85" s="239"/>
      <c r="BC85" s="239"/>
      <c r="BD85" s="239"/>
      <c r="BE85" s="239"/>
      <c r="BF85" s="239"/>
      <c r="BG85" s="239"/>
      <c r="BH85" s="239"/>
      <c r="BI85" s="239"/>
      <c r="BJ85" s="239"/>
      <c r="BK85" s="239"/>
      <c r="BL85" s="239"/>
      <c r="BM85" s="242"/>
    </row>
    <row r="86" spans="1:65">
      <c r="A86" s="29"/>
      <c r="B86" s="3" t="s">
        <v>272</v>
      </c>
      <c r="C86" s="28"/>
      <c r="D86" s="241">
        <v>31.240000000000002</v>
      </c>
      <c r="E86" s="238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239"/>
      <c r="AY86" s="239"/>
      <c r="AZ86" s="239"/>
      <c r="BA86" s="239"/>
      <c r="BB86" s="239"/>
      <c r="BC86" s="239"/>
      <c r="BD86" s="239"/>
      <c r="BE86" s="239"/>
      <c r="BF86" s="239"/>
      <c r="BG86" s="239"/>
      <c r="BH86" s="239"/>
      <c r="BI86" s="239"/>
      <c r="BJ86" s="239"/>
      <c r="BK86" s="239"/>
      <c r="BL86" s="239"/>
      <c r="BM86" s="242"/>
    </row>
    <row r="87" spans="1:65">
      <c r="A87" s="29"/>
      <c r="B87" s="3" t="s">
        <v>273</v>
      </c>
      <c r="C87" s="28"/>
      <c r="D87" s="241">
        <v>2.319917383586465</v>
      </c>
      <c r="E87" s="238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39"/>
      <c r="BB87" s="239"/>
      <c r="BC87" s="239"/>
      <c r="BD87" s="239"/>
      <c r="BE87" s="239"/>
      <c r="BF87" s="239"/>
      <c r="BG87" s="239"/>
      <c r="BH87" s="239"/>
      <c r="BI87" s="239"/>
      <c r="BJ87" s="239"/>
      <c r="BK87" s="239"/>
      <c r="BL87" s="239"/>
      <c r="BM87" s="242"/>
    </row>
    <row r="88" spans="1:65">
      <c r="A88" s="29"/>
      <c r="B88" s="3" t="s">
        <v>87</v>
      </c>
      <c r="C88" s="28"/>
      <c r="D88" s="12">
        <v>7.5917667311256015E-2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274</v>
      </c>
      <c r="C89" s="28"/>
      <c r="D89" s="12">
        <v>1.1102230246251565E-15</v>
      </c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6" t="s">
        <v>275</v>
      </c>
      <c r="C90" s="47"/>
      <c r="D90" s="45" t="s">
        <v>276</v>
      </c>
      <c r="E90" s="15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19"/>
      <c r="D91" s="19"/>
      <c r="BM91" s="55"/>
    </row>
    <row r="92" spans="1:65" ht="15">
      <c r="B92" s="7" t="s">
        <v>487</v>
      </c>
      <c r="BM92" s="27" t="s">
        <v>67</v>
      </c>
    </row>
    <row r="93" spans="1:65" ht="15">
      <c r="A93" s="24" t="s">
        <v>10</v>
      </c>
      <c r="B93" s="17" t="s">
        <v>111</v>
      </c>
      <c r="C93" s="14" t="s">
        <v>112</v>
      </c>
      <c r="D93" s="15" t="s">
        <v>231</v>
      </c>
      <c r="E93" s="16" t="s">
        <v>231</v>
      </c>
      <c r="F93" s="16" t="s">
        <v>231</v>
      </c>
      <c r="G93" s="16" t="s">
        <v>231</v>
      </c>
      <c r="H93" s="16" t="s">
        <v>231</v>
      </c>
      <c r="I93" s="16" t="s">
        <v>231</v>
      </c>
      <c r="J93" s="16" t="s">
        <v>231</v>
      </c>
      <c r="K93" s="16" t="s">
        <v>231</v>
      </c>
      <c r="L93" s="16" t="s">
        <v>231</v>
      </c>
      <c r="M93" s="16" t="s">
        <v>231</v>
      </c>
      <c r="N93" s="16" t="s">
        <v>231</v>
      </c>
      <c r="O93" s="16" t="s">
        <v>231</v>
      </c>
      <c r="P93" s="16" t="s">
        <v>231</v>
      </c>
      <c r="Q93" s="16" t="s">
        <v>231</v>
      </c>
      <c r="R93" s="16" t="s">
        <v>231</v>
      </c>
      <c r="S93" s="16" t="s">
        <v>231</v>
      </c>
      <c r="T93" s="16" t="s">
        <v>231</v>
      </c>
      <c r="U93" s="16" t="s">
        <v>231</v>
      </c>
      <c r="V93" s="16" t="s">
        <v>231</v>
      </c>
      <c r="W93" s="16" t="s">
        <v>231</v>
      </c>
      <c r="X93" s="16" t="s">
        <v>231</v>
      </c>
      <c r="Y93" s="16" t="s">
        <v>231</v>
      </c>
      <c r="Z93" s="16" t="s">
        <v>231</v>
      </c>
      <c r="AA93" s="16" t="s">
        <v>231</v>
      </c>
      <c r="AB93" s="16" t="s">
        <v>231</v>
      </c>
      <c r="AC93" s="16" t="s">
        <v>231</v>
      </c>
      <c r="AD93" s="15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8" t="s">
        <v>232</v>
      </c>
      <c r="C94" s="8" t="s">
        <v>232</v>
      </c>
      <c r="D94" s="151" t="s">
        <v>234</v>
      </c>
      <c r="E94" s="152" t="s">
        <v>236</v>
      </c>
      <c r="F94" s="152" t="s">
        <v>237</v>
      </c>
      <c r="G94" s="152" t="s">
        <v>238</v>
      </c>
      <c r="H94" s="152" t="s">
        <v>239</v>
      </c>
      <c r="I94" s="152" t="s">
        <v>240</v>
      </c>
      <c r="J94" s="152" t="s">
        <v>241</v>
      </c>
      <c r="K94" s="152" t="s">
        <v>242</v>
      </c>
      <c r="L94" s="152" t="s">
        <v>243</v>
      </c>
      <c r="M94" s="152" t="s">
        <v>244</v>
      </c>
      <c r="N94" s="152" t="s">
        <v>245</v>
      </c>
      <c r="O94" s="152" t="s">
        <v>246</v>
      </c>
      <c r="P94" s="152" t="s">
        <v>247</v>
      </c>
      <c r="Q94" s="152" t="s">
        <v>248</v>
      </c>
      <c r="R94" s="152" t="s">
        <v>249</v>
      </c>
      <c r="S94" s="152" t="s">
        <v>251</v>
      </c>
      <c r="T94" s="152" t="s">
        <v>252</v>
      </c>
      <c r="U94" s="152" t="s">
        <v>253</v>
      </c>
      <c r="V94" s="152" t="s">
        <v>257</v>
      </c>
      <c r="W94" s="152" t="s">
        <v>258</v>
      </c>
      <c r="X94" s="152" t="s">
        <v>259</v>
      </c>
      <c r="Y94" s="152" t="s">
        <v>278</v>
      </c>
      <c r="Z94" s="152" t="s">
        <v>261</v>
      </c>
      <c r="AA94" s="152" t="s">
        <v>304</v>
      </c>
      <c r="AB94" s="152" t="s">
        <v>279</v>
      </c>
      <c r="AC94" s="152" t="s">
        <v>263</v>
      </c>
      <c r="AD94" s="15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8"/>
      <c r="C95" s="8"/>
      <c r="D95" s="9" t="s">
        <v>299</v>
      </c>
      <c r="E95" s="10" t="s">
        <v>299</v>
      </c>
      <c r="F95" s="10" t="s">
        <v>299</v>
      </c>
      <c r="G95" s="10" t="s">
        <v>300</v>
      </c>
      <c r="H95" s="10" t="s">
        <v>115</v>
      </c>
      <c r="I95" s="10" t="s">
        <v>115</v>
      </c>
      <c r="J95" s="10" t="s">
        <v>300</v>
      </c>
      <c r="K95" s="10" t="s">
        <v>299</v>
      </c>
      <c r="L95" s="10" t="s">
        <v>300</v>
      </c>
      <c r="M95" s="10" t="s">
        <v>300</v>
      </c>
      <c r="N95" s="10" t="s">
        <v>300</v>
      </c>
      <c r="O95" s="10" t="s">
        <v>300</v>
      </c>
      <c r="P95" s="10" t="s">
        <v>300</v>
      </c>
      <c r="Q95" s="10" t="s">
        <v>299</v>
      </c>
      <c r="R95" s="10" t="s">
        <v>115</v>
      </c>
      <c r="S95" s="10" t="s">
        <v>300</v>
      </c>
      <c r="T95" s="10" t="s">
        <v>299</v>
      </c>
      <c r="U95" s="10" t="s">
        <v>300</v>
      </c>
      <c r="V95" s="10" t="s">
        <v>115</v>
      </c>
      <c r="W95" s="10" t="s">
        <v>299</v>
      </c>
      <c r="X95" s="10" t="s">
        <v>300</v>
      </c>
      <c r="Y95" s="10" t="s">
        <v>300</v>
      </c>
      <c r="Z95" s="10" t="s">
        <v>115</v>
      </c>
      <c r="AA95" s="10" t="s">
        <v>115</v>
      </c>
      <c r="AB95" s="10" t="s">
        <v>115</v>
      </c>
      <c r="AC95" s="10" t="s">
        <v>299</v>
      </c>
      <c r="AD95" s="15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0</v>
      </c>
    </row>
    <row r="96" spans="1:65">
      <c r="A96" s="29"/>
      <c r="B96" s="18"/>
      <c r="C96" s="8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15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0</v>
      </c>
    </row>
    <row r="97" spans="1:65">
      <c r="A97" s="29"/>
      <c r="B97" s="17">
        <v>1</v>
      </c>
      <c r="C97" s="13">
        <v>1</v>
      </c>
      <c r="D97" s="227">
        <v>693.1</v>
      </c>
      <c r="E97" s="227">
        <v>693.22218173420299</v>
      </c>
      <c r="F97" s="227">
        <v>704</v>
      </c>
      <c r="G97" s="227">
        <v>663</v>
      </c>
      <c r="H97" s="227">
        <v>657.17</v>
      </c>
      <c r="I97" s="227">
        <v>724</v>
      </c>
      <c r="J97" s="227">
        <v>695</v>
      </c>
      <c r="K97" s="244">
        <v>787</v>
      </c>
      <c r="L97" s="227">
        <v>672</v>
      </c>
      <c r="M97" s="227">
        <v>700</v>
      </c>
      <c r="N97" s="227">
        <v>650</v>
      </c>
      <c r="O97" s="227">
        <v>680</v>
      </c>
      <c r="P97" s="227">
        <v>690</v>
      </c>
      <c r="Q97" s="227">
        <v>679</v>
      </c>
      <c r="R97" s="227">
        <v>682.42899599459793</v>
      </c>
      <c r="S97" s="227">
        <v>691</v>
      </c>
      <c r="T97" s="228">
        <v>607.9</v>
      </c>
      <c r="U97" s="227">
        <v>684</v>
      </c>
      <c r="V97" s="227">
        <v>689.3</v>
      </c>
      <c r="W97" s="227">
        <v>704</v>
      </c>
      <c r="X97" s="227">
        <v>676</v>
      </c>
      <c r="Y97" s="227">
        <v>700</v>
      </c>
      <c r="Z97" s="227">
        <v>655.4</v>
      </c>
      <c r="AA97" s="227">
        <v>719</v>
      </c>
      <c r="AB97" s="244">
        <v>26.925999999999998</v>
      </c>
      <c r="AC97" s="228">
        <v>610.47910000000002</v>
      </c>
      <c r="AD97" s="229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0"/>
      <c r="AP97" s="230"/>
      <c r="AQ97" s="230"/>
      <c r="AR97" s="230"/>
      <c r="AS97" s="230"/>
      <c r="AT97" s="230"/>
      <c r="AU97" s="230"/>
      <c r="AV97" s="230"/>
      <c r="AW97" s="230"/>
      <c r="AX97" s="230"/>
      <c r="AY97" s="230"/>
      <c r="AZ97" s="230"/>
      <c r="BA97" s="230"/>
      <c r="BB97" s="230"/>
      <c r="BC97" s="230"/>
      <c r="BD97" s="230"/>
      <c r="BE97" s="230"/>
      <c r="BF97" s="230"/>
      <c r="BG97" s="230"/>
      <c r="BH97" s="230"/>
      <c r="BI97" s="230"/>
      <c r="BJ97" s="230"/>
      <c r="BK97" s="230"/>
      <c r="BL97" s="230"/>
      <c r="BM97" s="231">
        <v>1</v>
      </c>
    </row>
    <row r="98" spans="1:65">
      <c r="A98" s="29"/>
      <c r="B98" s="18">
        <v>1</v>
      </c>
      <c r="C98" s="8">
        <v>2</v>
      </c>
      <c r="D98" s="232">
        <v>679.5</v>
      </c>
      <c r="E98" s="232">
        <v>689.032716800549</v>
      </c>
      <c r="F98" s="232">
        <v>720</v>
      </c>
      <c r="G98" s="232">
        <v>703</v>
      </c>
      <c r="H98" s="232">
        <v>656.44799999999998</v>
      </c>
      <c r="I98" s="232">
        <v>725</v>
      </c>
      <c r="J98" s="232">
        <v>693</v>
      </c>
      <c r="K98" s="232">
        <v>722</v>
      </c>
      <c r="L98" s="232">
        <v>661</v>
      </c>
      <c r="M98" s="232">
        <v>700</v>
      </c>
      <c r="N98" s="232">
        <v>710</v>
      </c>
      <c r="O98" s="232">
        <v>690</v>
      </c>
      <c r="P98" s="232">
        <v>680</v>
      </c>
      <c r="Q98" s="232">
        <v>680</v>
      </c>
      <c r="R98" s="232">
        <v>674.58581438345243</v>
      </c>
      <c r="S98" s="232">
        <v>696</v>
      </c>
      <c r="T98" s="233">
        <v>648.6</v>
      </c>
      <c r="U98" s="232">
        <v>700</v>
      </c>
      <c r="V98" s="232">
        <v>690.1</v>
      </c>
      <c r="W98" s="232">
        <v>712</v>
      </c>
      <c r="X98" s="232">
        <v>687</v>
      </c>
      <c r="Y98" s="232">
        <v>664</v>
      </c>
      <c r="Z98" s="232">
        <v>650.70000000000005</v>
      </c>
      <c r="AA98" s="232">
        <v>711</v>
      </c>
      <c r="AB98" s="232">
        <v>727.16800000000001</v>
      </c>
      <c r="AC98" s="233">
        <v>598.65549999999996</v>
      </c>
      <c r="AD98" s="229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0"/>
      <c r="AP98" s="230"/>
      <c r="AQ98" s="230"/>
      <c r="AR98" s="230"/>
      <c r="AS98" s="230"/>
      <c r="AT98" s="230"/>
      <c r="AU98" s="230"/>
      <c r="AV98" s="230"/>
      <c r="AW98" s="230"/>
      <c r="AX98" s="230"/>
      <c r="AY98" s="230"/>
      <c r="AZ98" s="230"/>
      <c r="BA98" s="230"/>
      <c r="BB98" s="230"/>
      <c r="BC98" s="230"/>
      <c r="BD98" s="230"/>
      <c r="BE98" s="230"/>
      <c r="BF98" s="230"/>
      <c r="BG98" s="230"/>
      <c r="BH98" s="230"/>
      <c r="BI98" s="230"/>
      <c r="BJ98" s="230"/>
      <c r="BK98" s="230"/>
      <c r="BL98" s="230"/>
      <c r="BM98" s="231">
        <v>27</v>
      </c>
    </row>
    <row r="99" spans="1:65">
      <c r="A99" s="29"/>
      <c r="B99" s="18">
        <v>1</v>
      </c>
      <c r="C99" s="8">
        <v>3</v>
      </c>
      <c r="D99" s="232">
        <v>683.4</v>
      </c>
      <c r="E99" s="232">
        <v>691.10869075594701</v>
      </c>
      <c r="F99" s="232">
        <v>688</v>
      </c>
      <c r="G99" s="232">
        <v>727</v>
      </c>
      <c r="H99" s="232">
        <v>653.20000000000005</v>
      </c>
      <c r="I99" s="232">
        <v>721</v>
      </c>
      <c r="J99" s="232">
        <v>699</v>
      </c>
      <c r="K99" s="232">
        <v>696</v>
      </c>
      <c r="L99" s="232">
        <v>679</v>
      </c>
      <c r="M99" s="232">
        <v>680</v>
      </c>
      <c r="N99" s="232">
        <v>680</v>
      </c>
      <c r="O99" s="232">
        <v>680</v>
      </c>
      <c r="P99" s="232">
        <v>700</v>
      </c>
      <c r="Q99" s="232">
        <v>679</v>
      </c>
      <c r="R99" s="232">
        <v>681.38496702999998</v>
      </c>
      <c r="S99" s="232">
        <v>691</v>
      </c>
      <c r="T99" s="233">
        <v>612</v>
      </c>
      <c r="U99" s="232">
        <v>694</v>
      </c>
      <c r="V99" s="232">
        <v>692.1</v>
      </c>
      <c r="W99" s="232">
        <v>697</v>
      </c>
      <c r="X99" s="232">
        <v>681</v>
      </c>
      <c r="Y99" s="232">
        <v>685</v>
      </c>
      <c r="Z99" s="232">
        <v>664.1</v>
      </c>
      <c r="AA99" s="232">
        <v>700</v>
      </c>
      <c r="AB99" s="232">
        <v>709.98479999999995</v>
      </c>
      <c r="AC99" s="233">
        <v>611.83180000000004</v>
      </c>
      <c r="AD99" s="229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  <c r="AV99" s="230"/>
      <c r="AW99" s="230"/>
      <c r="AX99" s="230"/>
      <c r="AY99" s="230"/>
      <c r="AZ99" s="230"/>
      <c r="BA99" s="230"/>
      <c r="BB99" s="230"/>
      <c r="BC99" s="230"/>
      <c r="BD99" s="230"/>
      <c r="BE99" s="230"/>
      <c r="BF99" s="230"/>
      <c r="BG99" s="230"/>
      <c r="BH99" s="230"/>
      <c r="BI99" s="230"/>
      <c r="BJ99" s="230"/>
      <c r="BK99" s="230"/>
      <c r="BL99" s="230"/>
      <c r="BM99" s="231">
        <v>16</v>
      </c>
    </row>
    <row r="100" spans="1:65">
      <c r="A100" s="29"/>
      <c r="B100" s="18">
        <v>1</v>
      </c>
      <c r="C100" s="8">
        <v>4</v>
      </c>
      <c r="D100" s="232">
        <v>690.8</v>
      </c>
      <c r="E100" s="232">
        <v>688.71428263476798</v>
      </c>
      <c r="F100" s="232">
        <v>697</v>
      </c>
      <c r="G100" s="232">
        <v>725</v>
      </c>
      <c r="H100" s="232">
        <v>655.26</v>
      </c>
      <c r="I100" s="232">
        <v>741</v>
      </c>
      <c r="J100" s="232">
        <v>724</v>
      </c>
      <c r="K100" s="232">
        <v>691</v>
      </c>
      <c r="L100" s="232">
        <v>661</v>
      </c>
      <c r="M100" s="232">
        <v>700</v>
      </c>
      <c r="N100" s="232">
        <v>720</v>
      </c>
      <c r="O100" s="232">
        <v>690</v>
      </c>
      <c r="P100" s="232">
        <v>700</v>
      </c>
      <c r="Q100" s="232">
        <v>684</v>
      </c>
      <c r="R100" s="232">
        <v>687.14851592987782</v>
      </c>
      <c r="S100" s="232">
        <v>692</v>
      </c>
      <c r="T100" s="233">
        <v>624.5</v>
      </c>
      <c r="U100" s="232">
        <v>701</v>
      </c>
      <c r="V100" s="232">
        <v>691.4</v>
      </c>
      <c r="W100" s="232">
        <v>691</v>
      </c>
      <c r="X100" s="232">
        <v>687</v>
      </c>
      <c r="Y100" s="232">
        <v>646</v>
      </c>
      <c r="Z100" s="232">
        <v>649.6</v>
      </c>
      <c r="AA100" s="232">
        <v>698</v>
      </c>
      <c r="AB100" s="234">
        <v>766.00220000000002</v>
      </c>
      <c r="AC100" s="233">
        <v>593.76829999999995</v>
      </c>
      <c r="AD100" s="229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  <c r="AV100" s="230"/>
      <c r="AW100" s="230"/>
      <c r="AX100" s="230"/>
      <c r="AY100" s="230"/>
      <c r="AZ100" s="230"/>
      <c r="BA100" s="230"/>
      <c r="BB100" s="230"/>
      <c r="BC100" s="230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1">
        <v>691.26183126216438</v>
      </c>
    </row>
    <row r="101" spans="1:65">
      <c r="A101" s="29"/>
      <c r="B101" s="18">
        <v>1</v>
      </c>
      <c r="C101" s="8">
        <v>5</v>
      </c>
      <c r="D101" s="232">
        <v>687.1</v>
      </c>
      <c r="E101" s="232">
        <v>692.46044249626004</v>
      </c>
      <c r="F101" s="232">
        <v>701</v>
      </c>
      <c r="G101" s="232">
        <v>743</v>
      </c>
      <c r="H101" s="232">
        <v>654.26</v>
      </c>
      <c r="I101" s="232">
        <v>720</v>
      </c>
      <c r="J101" s="232">
        <v>735</v>
      </c>
      <c r="K101" s="232">
        <v>703</v>
      </c>
      <c r="L101" s="232">
        <v>655</v>
      </c>
      <c r="M101" s="232">
        <v>670</v>
      </c>
      <c r="N101" s="232">
        <v>720</v>
      </c>
      <c r="O101" s="232">
        <v>700</v>
      </c>
      <c r="P101" s="232">
        <v>700</v>
      </c>
      <c r="Q101" s="232">
        <v>686</v>
      </c>
      <c r="R101" s="232">
        <v>680.3621881761884</v>
      </c>
      <c r="S101" s="232">
        <v>688</v>
      </c>
      <c r="T101" s="233">
        <v>629.79999999999995</v>
      </c>
      <c r="U101" s="232">
        <v>682</v>
      </c>
      <c r="V101" s="232">
        <v>693.5</v>
      </c>
      <c r="W101" s="232">
        <v>689</v>
      </c>
      <c r="X101" s="232">
        <v>681</v>
      </c>
      <c r="Y101" s="232">
        <v>656</v>
      </c>
      <c r="Z101" s="232">
        <v>655.4</v>
      </c>
      <c r="AA101" s="232">
        <v>688</v>
      </c>
      <c r="AB101" s="232">
        <v>700.85310000000004</v>
      </c>
      <c r="AC101" s="233">
        <v>609.16700000000003</v>
      </c>
      <c r="AD101" s="229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0"/>
      <c r="AP101" s="230"/>
      <c r="AQ101" s="230"/>
      <c r="AR101" s="230"/>
      <c r="AS101" s="230"/>
      <c r="AT101" s="230"/>
      <c r="AU101" s="230"/>
      <c r="AV101" s="230"/>
      <c r="AW101" s="230"/>
      <c r="AX101" s="230"/>
      <c r="AY101" s="230"/>
      <c r="AZ101" s="230"/>
      <c r="BA101" s="230"/>
      <c r="BB101" s="230"/>
      <c r="BC101" s="230"/>
      <c r="BD101" s="230"/>
      <c r="BE101" s="230"/>
      <c r="BF101" s="230"/>
      <c r="BG101" s="230"/>
      <c r="BH101" s="230"/>
      <c r="BI101" s="230"/>
      <c r="BJ101" s="230"/>
      <c r="BK101" s="230"/>
      <c r="BL101" s="230"/>
      <c r="BM101" s="231">
        <v>18</v>
      </c>
    </row>
    <row r="102" spans="1:65">
      <c r="A102" s="29"/>
      <c r="B102" s="18">
        <v>1</v>
      </c>
      <c r="C102" s="8">
        <v>6</v>
      </c>
      <c r="D102" s="232">
        <v>693.7</v>
      </c>
      <c r="E102" s="232">
        <v>693.86181694326103</v>
      </c>
      <c r="F102" s="232">
        <v>724</v>
      </c>
      <c r="G102" s="232">
        <v>712</v>
      </c>
      <c r="H102" s="232">
        <v>654.30679999999995</v>
      </c>
      <c r="I102" s="232">
        <v>741</v>
      </c>
      <c r="J102" s="232">
        <v>734</v>
      </c>
      <c r="K102" s="232">
        <v>732</v>
      </c>
      <c r="L102" s="232">
        <v>653</v>
      </c>
      <c r="M102" s="232">
        <v>680</v>
      </c>
      <c r="N102" s="232">
        <v>700</v>
      </c>
      <c r="O102" s="232">
        <v>700</v>
      </c>
      <c r="P102" s="232">
        <v>690</v>
      </c>
      <c r="Q102" s="232">
        <v>699</v>
      </c>
      <c r="R102" s="232">
        <v>677.55063887257108</v>
      </c>
      <c r="S102" s="232">
        <v>698</v>
      </c>
      <c r="T102" s="233">
        <v>660.7</v>
      </c>
      <c r="U102" s="232">
        <v>671</v>
      </c>
      <c r="V102" s="232">
        <v>698.4</v>
      </c>
      <c r="W102" s="232">
        <v>683</v>
      </c>
      <c r="X102" s="232">
        <v>693</v>
      </c>
      <c r="Y102" s="232">
        <v>655</v>
      </c>
      <c r="Z102" s="232">
        <v>659.8</v>
      </c>
      <c r="AA102" s="232">
        <v>691</v>
      </c>
      <c r="AB102" s="232">
        <v>708.65920000000006</v>
      </c>
      <c r="AC102" s="233">
        <v>588.72490000000005</v>
      </c>
      <c r="AD102" s="229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  <c r="AV102" s="230"/>
      <c r="AW102" s="230"/>
      <c r="AX102" s="230"/>
      <c r="AY102" s="230"/>
      <c r="AZ102" s="230"/>
      <c r="BA102" s="230"/>
      <c r="BB102" s="230"/>
      <c r="BC102" s="230"/>
      <c r="BD102" s="230"/>
      <c r="BE102" s="230"/>
      <c r="BF102" s="230"/>
      <c r="BG102" s="230"/>
      <c r="BH102" s="230"/>
      <c r="BI102" s="230"/>
      <c r="BJ102" s="230"/>
      <c r="BK102" s="230"/>
      <c r="BL102" s="230"/>
      <c r="BM102" s="235"/>
    </row>
    <row r="103" spans="1:65">
      <c r="A103" s="29"/>
      <c r="B103" s="19" t="s">
        <v>271</v>
      </c>
      <c r="C103" s="11"/>
      <c r="D103" s="236">
        <v>687.93333333333339</v>
      </c>
      <c r="E103" s="236">
        <v>691.40002189416464</v>
      </c>
      <c r="F103" s="236">
        <v>705.66666666666663</v>
      </c>
      <c r="G103" s="236">
        <v>712.16666666666663</v>
      </c>
      <c r="H103" s="236">
        <v>655.1074666666666</v>
      </c>
      <c r="I103" s="236">
        <v>728.66666666666663</v>
      </c>
      <c r="J103" s="236">
        <v>713.33333333333337</v>
      </c>
      <c r="K103" s="236">
        <v>721.83333333333337</v>
      </c>
      <c r="L103" s="236">
        <v>663.5</v>
      </c>
      <c r="M103" s="236">
        <v>688.33333333333337</v>
      </c>
      <c r="N103" s="236">
        <v>696.66666666666663</v>
      </c>
      <c r="O103" s="236">
        <v>690</v>
      </c>
      <c r="P103" s="236">
        <v>693.33333333333337</v>
      </c>
      <c r="Q103" s="236">
        <v>684.5</v>
      </c>
      <c r="R103" s="236">
        <v>680.57685339778129</v>
      </c>
      <c r="S103" s="236">
        <v>692.66666666666663</v>
      </c>
      <c r="T103" s="236">
        <v>630.58333333333337</v>
      </c>
      <c r="U103" s="236">
        <v>688.66666666666663</v>
      </c>
      <c r="V103" s="236">
        <v>692.4666666666667</v>
      </c>
      <c r="W103" s="236">
        <v>696</v>
      </c>
      <c r="X103" s="236">
        <v>684.16666666666663</v>
      </c>
      <c r="Y103" s="236">
        <v>667.66666666666663</v>
      </c>
      <c r="Z103" s="236">
        <v>655.83333333333337</v>
      </c>
      <c r="AA103" s="236">
        <v>701.16666666666663</v>
      </c>
      <c r="AB103" s="236">
        <v>606.59888333333345</v>
      </c>
      <c r="AC103" s="236">
        <v>602.1044333333333</v>
      </c>
      <c r="AD103" s="229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  <c r="AV103" s="230"/>
      <c r="AW103" s="230"/>
      <c r="AX103" s="230"/>
      <c r="AY103" s="230"/>
      <c r="AZ103" s="230"/>
      <c r="BA103" s="230"/>
      <c r="BB103" s="230"/>
      <c r="BC103" s="230"/>
      <c r="BD103" s="230"/>
      <c r="BE103" s="230"/>
      <c r="BF103" s="230"/>
      <c r="BG103" s="230"/>
      <c r="BH103" s="230"/>
      <c r="BI103" s="230"/>
      <c r="BJ103" s="230"/>
      <c r="BK103" s="230"/>
      <c r="BL103" s="230"/>
      <c r="BM103" s="235"/>
    </row>
    <row r="104" spans="1:65">
      <c r="A104" s="29"/>
      <c r="B104" s="3" t="s">
        <v>272</v>
      </c>
      <c r="C104" s="28"/>
      <c r="D104" s="232">
        <v>688.95</v>
      </c>
      <c r="E104" s="232">
        <v>691.78456662610347</v>
      </c>
      <c r="F104" s="232">
        <v>702.5</v>
      </c>
      <c r="G104" s="232">
        <v>718.5</v>
      </c>
      <c r="H104" s="232">
        <v>654.78340000000003</v>
      </c>
      <c r="I104" s="232">
        <v>724.5</v>
      </c>
      <c r="J104" s="232">
        <v>711.5</v>
      </c>
      <c r="K104" s="232">
        <v>712.5</v>
      </c>
      <c r="L104" s="232">
        <v>661</v>
      </c>
      <c r="M104" s="232">
        <v>690</v>
      </c>
      <c r="N104" s="232">
        <v>705</v>
      </c>
      <c r="O104" s="232">
        <v>690</v>
      </c>
      <c r="P104" s="232">
        <v>695</v>
      </c>
      <c r="Q104" s="232">
        <v>682</v>
      </c>
      <c r="R104" s="232">
        <v>680.87357760309419</v>
      </c>
      <c r="S104" s="232">
        <v>691.5</v>
      </c>
      <c r="T104" s="232">
        <v>627.15</v>
      </c>
      <c r="U104" s="232">
        <v>689</v>
      </c>
      <c r="V104" s="232">
        <v>691.75</v>
      </c>
      <c r="W104" s="232">
        <v>694</v>
      </c>
      <c r="X104" s="232">
        <v>684</v>
      </c>
      <c r="Y104" s="232">
        <v>660</v>
      </c>
      <c r="Z104" s="232">
        <v>655.4</v>
      </c>
      <c r="AA104" s="232">
        <v>699</v>
      </c>
      <c r="AB104" s="232">
        <v>709.322</v>
      </c>
      <c r="AC104" s="232">
        <v>603.91125</v>
      </c>
      <c r="AD104" s="229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  <c r="AV104" s="230"/>
      <c r="AW104" s="230"/>
      <c r="AX104" s="230"/>
      <c r="AY104" s="230"/>
      <c r="AZ104" s="230"/>
      <c r="BA104" s="230"/>
      <c r="BB104" s="230"/>
      <c r="BC104" s="230"/>
      <c r="BD104" s="230"/>
      <c r="BE104" s="230"/>
      <c r="BF104" s="230"/>
      <c r="BG104" s="230"/>
      <c r="BH104" s="230"/>
      <c r="BI104" s="230"/>
      <c r="BJ104" s="230"/>
      <c r="BK104" s="230"/>
      <c r="BL104" s="230"/>
      <c r="BM104" s="235"/>
    </row>
    <row r="105" spans="1:65">
      <c r="A105" s="29"/>
      <c r="B105" s="3" t="s">
        <v>273</v>
      </c>
      <c r="C105" s="28"/>
      <c r="D105" s="232">
        <v>5.6662744962335525</v>
      </c>
      <c r="E105" s="232">
        <v>2.1636726095955798</v>
      </c>
      <c r="F105" s="232">
        <v>13.808210118138652</v>
      </c>
      <c r="G105" s="232">
        <v>27.701383840282539</v>
      </c>
      <c r="H105" s="232">
        <v>1.4880884203119802</v>
      </c>
      <c r="I105" s="232">
        <v>9.7296796795509497</v>
      </c>
      <c r="J105" s="232">
        <v>19.825908974538006</v>
      </c>
      <c r="K105" s="232">
        <v>35.560746148902261</v>
      </c>
      <c r="L105" s="232">
        <v>10.074720839804943</v>
      </c>
      <c r="M105" s="232">
        <v>13.291601358251256</v>
      </c>
      <c r="N105" s="232">
        <v>27.325202042558928</v>
      </c>
      <c r="O105" s="232">
        <v>8.9442719099991592</v>
      </c>
      <c r="P105" s="232">
        <v>8.1649658092772608</v>
      </c>
      <c r="Q105" s="232">
        <v>7.6615925237511817</v>
      </c>
      <c r="R105" s="232">
        <v>4.2980654312945719</v>
      </c>
      <c r="S105" s="232">
        <v>3.6696957185394359</v>
      </c>
      <c r="T105" s="232">
        <v>20.63544684921234</v>
      </c>
      <c r="U105" s="232">
        <v>11.72461797529739</v>
      </c>
      <c r="V105" s="232">
        <v>3.2610836644690142</v>
      </c>
      <c r="W105" s="232">
        <v>10.620734437881403</v>
      </c>
      <c r="X105" s="232">
        <v>6.0138728508895722</v>
      </c>
      <c r="Y105" s="232">
        <v>20.617144968852177</v>
      </c>
      <c r="Z105" s="232">
        <v>5.4708926754841878</v>
      </c>
      <c r="AA105" s="232">
        <v>11.856081421222894</v>
      </c>
      <c r="AB105" s="232">
        <v>284.94062339113663</v>
      </c>
      <c r="AC105" s="232">
        <v>9.747150601825485</v>
      </c>
      <c r="AD105" s="229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  <c r="AV105" s="230"/>
      <c r="AW105" s="230"/>
      <c r="AX105" s="230"/>
      <c r="AY105" s="230"/>
      <c r="AZ105" s="230"/>
      <c r="BA105" s="230"/>
      <c r="BB105" s="230"/>
      <c r="BC105" s="230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5"/>
    </row>
    <row r="106" spans="1:65">
      <c r="A106" s="29"/>
      <c r="B106" s="3" t="s">
        <v>87</v>
      </c>
      <c r="C106" s="28"/>
      <c r="D106" s="12">
        <v>8.2366622195467858E-3</v>
      </c>
      <c r="E106" s="12">
        <v>3.1294077828750515E-3</v>
      </c>
      <c r="F106" s="12">
        <v>1.956760999263862E-2</v>
      </c>
      <c r="G106" s="12">
        <v>3.8897332797026736E-2</v>
      </c>
      <c r="H106" s="12">
        <v>2.2715180272386559E-3</v>
      </c>
      <c r="I106" s="12">
        <v>1.3352716852082731E-2</v>
      </c>
      <c r="J106" s="12">
        <v>2.7793330338137391E-2</v>
      </c>
      <c r="K106" s="12">
        <v>4.9264483235606914E-2</v>
      </c>
      <c r="L106" s="12">
        <v>1.51842062393443E-2</v>
      </c>
      <c r="M106" s="12">
        <v>1.9309832481720954E-2</v>
      </c>
      <c r="N106" s="12">
        <v>3.9222778051519996E-2</v>
      </c>
      <c r="O106" s="12">
        <v>1.2962712913042259E-2</v>
      </c>
      <c r="P106" s="12">
        <v>1.1776392994149894E-2</v>
      </c>
      <c r="Q106" s="12">
        <v>1.1192976659972508E-2</v>
      </c>
      <c r="R106" s="12">
        <v>6.3153270785459006E-3</v>
      </c>
      <c r="S106" s="12">
        <v>5.2979245214717554E-3</v>
      </c>
      <c r="T106" s="12">
        <v>3.2724377189183036E-2</v>
      </c>
      <c r="U106" s="12">
        <v>1.7025098705659329E-2</v>
      </c>
      <c r="V106" s="12">
        <v>4.7093727704857237E-3</v>
      </c>
      <c r="W106" s="12">
        <v>1.5259675916496268E-2</v>
      </c>
      <c r="X106" s="12">
        <v>8.7900699403988883E-3</v>
      </c>
      <c r="Y106" s="12">
        <v>3.0879398355744651E-2</v>
      </c>
      <c r="Z106" s="12">
        <v>8.3418948037878339E-3</v>
      </c>
      <c r="AA106" s="12">
        <v>1.6909077377546322E-2</v>
      </c>
      <c r="AB106" s="12">
        <v>0.46973483008302586</v>
      </c>
      <c r="AC106" s="12">
        <v>1.6188471737143526E-2</v>
      </c>
      <c r="AD106" s="15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274</v>
      </c>
      <c r="C107" s="28"/>
      <c r="D107" s="12">
        <v>-4.8151044630274642E-3</v>
      </c>
      <c r="E107" s="12">
        <v>1.9991069338787248E-4</v>
      </c>
      <c r="F107" s="12">
        <v>2.0838464895712061E-2</v>
      </c>
      <c r="G107" s="12">
        <v>3.0241558927580847E-2</v>
      </c>
      <c r="H107" s="12">
        <v>-5.2301983069836355E-2</v>
      </c>
      <c r="I107" s="12">
        <v>5.4110951470017321E-2</v>
      </c>
      <c r="J107" s="12">
        <v>3.1929293753813814E-2</v>
      </c>
      <c r="K107" s="12">
        <v>4.4225647487796227E-2</v>
      </c>
      <c r="L107" s="12">
        <v>-4.0161093823847471E-2</v>
      </c>
      <c r="M107" s="12">
        <v>-4.2364525226048499E-3</v>
      </c>
      <c r="N107" s="12">
        <v>7.8187962362012975E-3</v>
      </c>
      <c r="O107" s="12">
        <v>-1.8254027708436427E-3</v>
      </c>
      <c r="P107" s="12">
        <v>2.9966967326788829E-3</v>
      </c>
      <c r="Q107" s="12">
        <v>-9.7818669516557266E-3</v>
      </c>
      <c r="R107" s="12">
        <v>-1.5457207936497186E-2</v>
      </c>
      <c r="S107" s="12">
        <v>2.0322768319742668E-3</v>
      </c>
      <c r="T107" s="12">
        <v>-8.7779326421132065E-2</v>
      </c>
      <c r="U107" s="12">
        <v>-3.7542425722526529E-3</v>
      </c>
      <c r="V107" s="12">
        <v>1.7429508617630152E-3</v>
      </c>
      <c r="W107" s="12">
        <v>6.8543763354969034E-3</v>
      </c>
      <c r="X107" s="12">
        <v>-1.0264076902008035E-2</v>
      </c>
      <c r="Y107" s="12">
        <v>-3.4133469444444398E-2</v>
      </c>
      <c r="Z107" s="12">
        <v>-5.1251922681949114E-2</v>
      </c>
      <c r="AA107" s="12">
        <v>1.4328630565956679E-2</v>
      </c>
      <c r="AB107" s="12">
        <v>-0.12247594775230997</v>
      </c>
      <c r="AC107" s="12">
        <v>-0.12897775328639216</v>
      </c>
      <c r="AD107" s="15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6" t="s">
        <v>275</v>
      </c>
      <c r="C108" s="47"/>
      <c r="D108" s="45">
        <v>0.09</v>
      </c>
      <c r="E108" s="45">
        <v>0.14000000000000001</v>
      </c>
      <c r="F108" s="45">
        <v>1.07</v>
      </c>
      <c r="G108" s="45">
        <v>1.5</v>
      </c>
      <c r="H108" s="45">
        <v>2.2400000000000002</v>
      </c>
      <c r="I108" s="45">
        <v>2.58</v>
      </c>
      <c r="J108" s="45">
        <v>1.57</v>
      </c>
      <c r="K108" s="45">
        <v>2.13</v>
      </c>
      <c r="L108" s="45">
        <v>1.69</v>
      </c>
      <c r="M108" s="45">
        <v>7.0000000000000007E-2</v>
      </c>
      <c r="N108" s="45">
        <v>0.48</v>
      </c>
      <c r="O108" s="45">
        <v>0.04</v>
      </c>
      <c r="P108" s="45">
        <v>0.26</v>
      </c>
      <c r="Q108" s="45">
        <v>0.32</v>
      </c>
      <c r="R108" s="45">
        <v>0.56999999999999995</v>
      </c>
      <c r="S108" s="45">
        <v>0.22</v>
      </c>
      <c r="T108" s="45">
        <v>3.85</v>
      </c>
      <c r="U108" s="45">
        <v>0.04</v>
      </c>
      <c r="V108" s="45">
        <v>0.21</v>
      </c>
      <c r="W108" s="45">
        <v>0.44</v>
      </c>
      <c r="X108" s="45">
        <v>0.34</v>
      </c>
      <c r="Y108" s="45">
        <v>1.42</v>
      </c>
      <c r="Z108" s="45">
        <v>2.19</v>
      </c>
      <c r="AA108" s="45">
        <v>0.78</v>
      </c>
      <c r="AB108" s="45">
        <v>5.42</v>
      </c>
      <c r="AC108" s="45">
        <v>5.71</v>
      </c>
      <c r="AD108" s="15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BM109" s="55"/>
    </row>
    <row r="110" spans="1:65" ht="15">
      <c r="B110" s="7" t="s">
        <v>488</v>
      </c>
      <c r="BM110" s="27" t="s">
        <v>67</v>
      </c>
    </row>
    <row r="111" spans="1:65" ht="15">
      <c r="A111" s="24" t="s">
        <v>13</v>
      </c>
      <c r="B111" s="17" t="s">
        <v>111</v>
      </c>
      <c r="C111" s="14" t="s">
        <v>112</v>
      </c>
      <c r="D111" s="15" t="s">
        <v>231</v>
      </c>
      <c r="E111" s="16" t="s">
        <v>231</v>
      </c>
      <c r="F111" s="16" t="s">
        <v>231</v>
      </c>
      <c r="G111" s="16" t="s">
        <v>231</v>
      </c>
      <c r="H111" s="16" t="s">
        <v>231</v>
      </c>
      <c r="I111" s="16" t="s">
        <v>231</v>
      </c>
      <c r="J111" s="16" t="s">
        <v>231</v>
      </c>
      <c r="K111" s="16" t="s">
        <v>231</v>
      </c>
      <c r="L111" s="16" t="s">
        <v>231</v>
      </c>
      <c r="M111" s="16" t="s">
        <v>231</v>
      </c>
      <c r="N111" s="16" t="s">
        <v>231</v>
      </c>
      <c r="O111" s="16" t="s">
        <v>231</v>
      </c>
      <c r="P111" s="16" t="s">
        <v>231</v>
      </c>
      <c r="Q111" s="16" t="s">
        <v>231</v>
      </c>
      <c r="R111" s="16" t="s">
        <v>231</v>
      </c>
      <c r="S111" s="16" t="s">
        <v>231</v>
      </c>
      <c r="T111" s="16" t="s">
        <v>231</v>
      </c>
      <c r="U111" s="16" t="s">
        <v>231</v>
      </c>
      <c r="V111" s="16" t="s">
        <v>231</v>
      </c>
      <c r="W111" s="16" t="s">
        <v>231</v>
      </c>
      <c r="X111" s="16" t="s">
        <v>231</v>
      </c>
      <c r="Y111" s="16" t="s">
        <v>231</v>
      </c>
      <c r="Z111" s="16" t="s">
        <v>231</v>
      </c>
      <c r="AA111" s="16" t="s">
        <v>231</v>
      </c>
      <c r="AB111" s="15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8" t="s">
        <v>232</v>
      </c>
      <c r="C112" s="8" t="s">
        <v>232</v>
      </c>
      <c r="D112" s="151" t="s">
        <v>234</v>
      </c>
      <c r="E112" s="152" t="s">
        <v>237</v>
      </c>
      <c r="F112" s="152" t="s">
        <v>238</v>
      </c>
      <c r="G112" s="152" t="s">
        <v>239</v>
      </c>
      <c r="H112" s="152" t="s">
        <v>240</v>
      </c>
      <c r="I112" s="152" t="s">
        <v>241</v>
      </c>
      <c r="J112" s="152" t="s">
        <v>242</v>
      </c>
      <c r="K112" s="152" t="s">
        <v>243</v>
      </c>
      <c r="L112" s="152" t="s">
        <v>244</v>
      </c>
      <c r="M112" s="152" t="s">
        <v>245</v>
      </c>
      <c r="N112" s="152" t="s">
        <v>246</v>
      </c>
      <c r="O112" s="152" t="s">
        <v>247</v>
      </c>
      <c r="P112" s="152" t="s">
        <v>248</v>
      </c>
      <c r="Q112" s="152" t="s">
        <v>249</v>
      </c>
      <c r="R112" s="152" t="s">
        <v>251</v>
      </c>
      <c r="S112" s="152" t="s">
        <v>252</v>
      </c>
      <c r="T112" s="152" t="s">
        <v>253</v>
      </c>
      <c r="U112" s="152" t="s">
        <v>257</v>
      </c>
      <c r="V112" s="152" t="s">
        <v>258</v>
      </c>
      <c r="W112" s="152" t="s">
        <v>259</v>
      </c>
      <c r="X112" s="152" t="s">
        <v>278</v>
      </c>
      <c r="Y112" s="152" t="s">
        <v>261</v>
      </c>
      <c r="Z112" s="152" t="s">
        <v>279</v>
      </c>
      <c r="AA112" s="152" t="s">
        <v>263</v>
      </c>
      <c r="AB112" s="15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8"/>
      <c r="C113" s="8"/>
      <c r="D113" s="9" t="s">
        <v>299</v>
      </c>
      <c r="E113" s="10" t="s">
        <v>299</v>
      </c>
      <c r="F113" s="10" t="s">
        <v>300</v>
      </c>
      <c r="G113" s="10" t="s">
        <v>115</v>
      </c>
      <c r="H113" s="10" t="s">
        <v>115</v>
      </c>
      <c r="I113" s="10" t="s">
        <v>299</v>
      </c>
      <c r="J113" s="10" t="s">
        <v>299</v>
      </c>
      <c r="K113" s="10" t="s">
        <v>300</v>
      </c>
      <c r="L113" s="10" t="s">
        <v>300</v>
      </c>
      <c r="M113" s="10" t="s">
        <v>300</v>
      </c>
      <c r="N113" s="10" t="s">
        <v>300</v>
      </c>
      <c r="O113" s="10" t="s">
        <v>300</v>
      </c>
      <c r="P113" s="10" t="s">
        <v>299</v>
      </c>
      <c r="Q113" s="10" t="s">
        <v>115</v>
      </c>
      <c r="R113" s="10" t="s">
        <v>300</v>
      </c>
      <c r="S113" s="10" t="s">
        <v>299</v>
      </c>
      <c r="T113" s="10" t="s">
        <v>299</v>
      </c>
      <c r="U113" s="10" t="s">
        <v>115</v>
      </c>
      <c r="V113" s="10" t="s">
        <v>299</v>
      </c>
      <c r="W113" s="10" t="s">
        <v>300</v>
      </c>
      <c r="X113" s="10" t="s">
        <v>300</v>
      </c>
      <c r="Y113" s="10" t="s">
        <v>115</v>
      </c>
      <c r="Z113" s="10" t="s">
        <v>115</v>
      </c>
      <c r="AA113" s="10" t="s">
        <v>299</v>
      </c>
      <c r="AB113" s="15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8"/>
      <c r="C114" s="8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15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7">
        <v>1</v>
      </c>
      <c r="C115" s="13">
        <v>1</v>
      </c>
      <c r="D115" s="21">
        <v>2.46</v>
      </c>
      <c r="E115" s="21">
        <v>3</v>
      </c>
      <c r="F115" s="21">
        <v>2.4</v>
      </c>
      <c r="G115" s="147" t="s">
        <v>104</v>
      </c>
      <c r="H115" s="21">
        <v>2.2999999999999998</v>
      </c>
      <c r="I115" s="21">
        <v>2.5499999999999998</v>
      </c>
      <c r="J115" s="21">
        <v>2.8</v>
      </c>
      <c r="K115" s="147">
        <v>2</v>
      </c>
      <c r="L115" s="21">
        <v>2.4300000000000002</v>
      </c>
      <c r="M115" s="21">
        <v>2.4</v>
      </c>
      <c r="N115" s="21">
        <v>2.66</v>
      </c>
      <c r="O115" s="21">
        <v>2.31</v>
      </c>
      <c r="P115" s="147">
        <v>3</v>
      </c>
      <c r="Q115" s="21">
        <v>2.5426052260617036</v>
      </c>
      <c r="R115" s="147">
        <v>3.1</v>
      </c>
      <c r="S115" s="21">
        <v>2.1349999999999998</v>
      </c>
      <c r="T115" s="21">
        <v>2.7</v>
      </c>
      <c r="U115" s="147">
        <v>3.44</v>
      </c>
      <c r="V115" s="21">
        <v>2.2400000000000002</v>
      </c>
      <c r="W115" s="21">
        <v>2.46</v>
      </c>
      <c r="X115" s="147">
        <v>3</v>
      </c>
      <c r="Y115" s="21">
        <v>2.4464000000000006</v>
      </c>
      <c r="Z115" s="21">
        <v>2.8866999999999998</v>
      </c>
      <c r="AA115" s="21">
        <v>2.54182</v>
      </c>
      <c r="AB115" s="15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8">
        <v>1</v>
      </c>
      <c r="C116" s="8">
        <v>2</v>
      </c>
      <c r="D116" s="10">
        <v>2.4500000000000002</v>
      </c>
      <c r="E116" s="10">
        <v>3</v>
      </c>
      <c r="F116" s="10">
        <v>2.4</v>
      </c>
      <c r="G116" s="148" t="s">
        <v>104</v>
      </c>
      <c r="H116" s="10">
        <v>2.2000000000000002</v>
      </c>
      <c r="I116" s="10">
        <v>2.4700000000000002</v>
      </c>
      <c r="J116" s="10">
        <v>2.8</v>
      </c>
      <c r="K116" s="148">
        <v>2</v>
      </c>
      <c r="L116" s="10">
        <v>2.35</v>
      </c>
      <c r="M116" s="10">
        <v>2.62</v>
      </c>
      <c r="N116" s="10">
        <v>2.48</v>
      </c>
      <c r="O116" s="10">
        <v>2.33</v>
      </c>
      <c r="P116" s="148">
        <v>3</v>
      </c>
      <c r="Q116" s="10">
        <v>2.5188283719867419</v>
      </c>
      <c r="R116" s="148">
        <v>3.2</v>
      </c>
      <c r="S116" s="10">
        <v>2.2909999999999999</v>
      </c>
      <c r="T116" s="10">
        <v>2.7</v>
      </c>
      <c r="U116" s="148">
        <v>3.38</v>
      </c>
      <c r="V116" s="10">
        <v>2.63</v>
      </c>
      <c r="W116" s="10">
        <v>2.4300000000000002</v>
      </c>
      <c r="X116" s="148">
        <v>3</v>
      </c>
      <c r="Y116" s="10">
        <v>2.431</v>
      </c>
      <c r="Z116" s="10">
        <v>2.9424000000000001</v>
      </c>
      <c r="AA116" s="10">
        <v>2.5445799999999998</v>
      </c>
      <c r="AB116" s="15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28</v>
      </c>
    </row>
    <row r="117" spans="1:65">
      <c r="A117" s="29"/>
      <c r="B117" s="18">
        <v>1</v>
      </c>
      <c r="C117" s="8">
        <v>3</v>
      </c>
      <c r="D117" s="10">
        <v>2.63</v>
      </c>
      <c r="E117" s="10">
        <v>3</v>
      </c>
      <c r="F117" s="10">
        <v>2.6</v>
      </c>
      <c r="G117" s="148" t="s">
        <v>104</v>
      </c>
      <c r="H117" s="10">
        <v>2.2999999999999998</v>
      </c>
      <c r="I117" s="10">
        <v>2.46</v>
      </c>
      <c r="J117" s="10">
        <v>2.5</v>
      </c>
      <c r="K117" s="148">
        <v>3</v>
      </c>
      <c r="L117" s="10">
        <v>2.35</v>
      </c>
      <c r="M117" s="10">
        <v>2.48</v>
      </c>
      <c r="N117" s="10">
        <v>2.48</v>
      </c>
      <c r="O117" s="10">
        <v>2.4</v>
      </c>
      <c r="P117" s="148">
        <v>3</v>
      </c>
      <c r="Q117" s="10">
        <v>2.4682567949821181</v>
      </c>
      <c r="R117" s="148">
        <v>3.1</v>
      </c>
      <c r="S117" s="10">
        <v>2.1179999999999999</v>
      </c>
      <c r="T117" s="10">
        <v>3</v>
      </c>
      <c r="U117" s="148">
        <v>3.43</v>
      </c>
      <c r="V117" s="10">
        <v>2.9</v>
      </c>
      <c r="W117" s="10">
        <v>2.58</v>
      </c>
      <c r="X117" s="148">
        <v>3</v>
      </c>
      <c r="Y117" s="10">
        <v>2.4783000000000004</v>
      </c>
      <c r="Z117" s="10">
        <v>2.8866999999999998</v>
      </c>
      <c r="AA117" s="10">
        <v>2.5597599999999998</v>
      </c>
      <c r="AB117" s="15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8">
        <v>1</v>
      </c>
      <c r="C118" s="8">
        <v>4</v>
      </c>
      <c r="D118" s="10">
        <v>2.63</v>
      </c>
      <c r="E118" s="10">
        <v>3</v>
      </c>
      <c r="F118" s="10">
        <v>2.4</v>
      </c>
      <c r="G118" s="148" t="s">
        <v>104</v>
      </c>
      <c r="H118" s="10">
        <v>2.2999999999999998</v>
      </c>
      <c r="I118" s="10">
        <v>2.6</v>
      </c>
      <c r="J118" s="10">
        <v>2.4</v>
      </c>
      <c r="K118" s="148">
        <v>2</v>
      </c>
      <c r="L118" s="10">
        <v>2.46</v>
      </c>
      <c r="M118" s="10">
        <v>2.63</v>
      </c>
      <c r="N118" s="10">
        <v>2.6</v>
      </c>
      <c r="O118" s="10">
        <v>2.41</v>
      </c>
      <c r="P118" s="148">
        <v>3</v>
      </c>
      <c r="Q118" s="10">
        <v>2.4961303333333333</v>
      </c>
      <c r="R118" s="148">
        <v>3</v>
      </c>
      <c r="S118" s="10">
        <v>2.198</v>
      </c>
      <c r="T118" s="10">
        <v>2.9</v>
      </c>
      <c r="U118" s="148">
        <v>3.39</v>
      </c>
      <c r="V118" s="10">
        <v>2.52</v>
      </c>
      <c r="W118" s="10">
        <v>2.4700000000000002</v>
      </c>
      <c r="X118" s="148">
        <v>3</v>
      </c>
      <c r="Y118" s="10">
        <v>2.4288000000000003</v>
      </c>
      <c r="Z118" s="10">
        <v>2.7199</v>
      </c>
      <c r="AA118" s="10">
        <v>2.4772099999999999</v>
      </c>
      <c r="AB118" s="15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2.5424681860550895</v>
      </c>
    </row>
    <row r="119" spans="1:65">
      <c r="A119" s="29"/>
      <c r="B119" s="18">
        <v>1</v>
      </c>
      <c r="C119" s="8">
        <v>5</v>
      </c>
      <c r="D119" s="10">
        <v>2.5</v>
      </c>
      <c r="E119" s="10">
        <v>3</v>
      </c>
      <c r="F119" s="10">
        <v>2.4</v>
      </c>
      <c r="G119" s="148" t="s">
        <v>104</v>
      </c>
      <c r="H119" s="10">
        <v>2.2000000000000002</v>
      </c>
      <c r="I119" s="10">
        <v>2.64</v>
      </c>
      <c r="J119" s="10">
        <v>2.4</v>
      </c>
      <c r="K119" s="148">
        <v>2</v>
      </c>
      <c r="L119" s="10">
        <v>2.41</v>
      </c>
      <c r="M119" s="10">
        <v>2.82</v>
      </c>
      <c r="N119" s="10">
        <v>2.71</v>
      </c>
      <c r="O119" s="10">
        <v>2.4</v>
      </c>
      <c r="P119" s="148">
        <v>3</v>
      </c>
      <c r="Q119" s="10">
        <v>2.50263323449669</v>
      </c>
      <c r="R119" s="148">
        <v>3</v>
      </c>
      <c r="S119" s="10">
        <v>2.194</v>
      </c>
      <c r="T119" s="10">
        <v>2.8</v>
      </c>
      <c r="U119" s="148">
        <v>3.49</v>
      </c>
      <c r="V119" s="10">
        <v>2.4900000000000002</v>
      </c>
      <c r="W119" s="10">
        <v>2.4700000000000002</v>
      </c>
      <c r="X119" s="148">
        <v>3</v>
      </c>
      <c r="Y119" s="10">
        <v>2.4519000000000002</v>
      </c>
      <c r="Z119" s="10">
        <v>2.9980000000000002</v>
      </c>
      <c r="AA119" s="10">
        <v>2.4768599999999998</v>
      </c>
      <c r="AB119" s="15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19</v>
      </c>
    </row>
    <row r="120" spans="1:65">
      <c r="A120" s="29"/>
      <c r="B120" s="18">
        <v>1</v>
      </c>
      <c r="C120" s="8">
        <v>6</v>
      </c>
      <c r="D120" s="10">
        <v>2.65</v>
      </c>
      <c r="E120" s="10">
        <v>3</v>
      </c>
      <c r="F120" s="10">
        <v>2.2000000000000002</v>
      </c>
      <c r="G120" s="148" t="s">
        <v>104</v>
      </c>
      <c r="H120" s="10">
        <v>2.4</v>
      </c>
      <c r="I120" s="10">
        <v>2.65</v>
      </c>
      <c r="J120" s="10">
        <v>2.8</v>
      </c>
      <c r="K120" s="148">
        <v>2</v>
      </c>
      <c r="L120" s="10">
        <v>2.44</v>
      </c>
      <c r="M120" s="10">
        <v>2.67</v>
      </c>
      <c r="N120" s="10">
        <v>2.5</v>
      </c>
      <c r="O120" s="10">
        <v>2.4700000000000002</v>
      </c>
      <c r="P120" s="148">
        <v>3</v>
      </c>
      <c r="Q120" s="10">
        <v>2.5517201330890749</v>
      </c>
      <c r="R120" s="148">
        <v>3</v>
      </c>
      <c r="S120" s="10">
        <v>2.2509999999999999</v>
      </c>
      <c r="T120" s="10">
        <v>2.6</v>
      </c>
      <c r="U120" s="148">
        <v>3.36</v>
      </c>
      <c r="V120" s="10">
        <v>2.5499999999999998</v>
      </c>
      <c r="W120" s="10">
        <v>2.35</v>
      </c>
      <c r="X120" s="148">
        <v>3</v>
      </c>
      <c r="Y120" s="10">
        <v>2.4695000000000005</v>
      </c>
      <c r="Z120" s="10">
        <v>2.9424000000000001</v>
      </c>
      <c r="AA120" s="10">
        <v>2.5471599999999999</v>
      </c>
      <c r="AB120" s="15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19" t="s">
        <v>271</v>
      </c>
      <c r="C121" s="11"/>
      <c r="D121" s="22">
        <v>2.5533333333333332</v>
      </c>
      <c r="E121" s="22">
        <v>3</v>
      </c>
      <c r="F121" s="22">
        <v>2.4000000000000004</v>
      </c>
      <c r="G121" s="22" t="s">
        <v>682</v>
      </c>
      <c r="H121" s="22">
        <v>2.2833333333333337</v>
      </c>
      <c r="I121" s="22">
        <v>2.561666666666667</v>
      </c>
      <c r="J121" s="22">
        <v>2.6166666666666667</v>
      </c>
      <c r="K121" s="22">
        <v>2.1666666666666665</v>
      </c>
      <c r="L121" s="22">
        <v>2.4066666666666667</v>
      </c>
      <c r="M121" s="22">
        <v>2.6033333333333331</v>
      </c>
      <c r="N121" s="22">
        <v>2.5716666666666668</v>
      </c>
      <c r="O121" s="22">
        <v>2.3866666666666672</v>
      </c>
      <c r="P121" s="22">
        <v>3</v>
      </c>
      <c r="Q121" s="22">
        <v>2.5133623489916102</v>
      </c>
      <c r="R121" s="22">
        <v>3.0666666666666664</v>
      </c>
      <c r="S121" s="22">
        <v>2.1978333333333331</v>
      </c>
      <c r="T121" s="22">
        <v>2.7833333333333337</v>
      </c>
      <c r="U121" s="22">
        <v>3.4150000000000005</v>
      </c>
      <c r="V121" s="22">
        <v>2.5549999999999997</v>
      </c>
      <c r="W121" s="22">
        <v>2.4600000000000004</v>
      </c>
      <c r="X121" s="22">
        <v>3</v>
      </c>
      <c r="Y121" s="22">
        <v>2.4509833333333337</v>
      </c>
      <c r="Z121" s="22">
        <v>2.8960166666666667</v>
      </c>
      <c r="AA121" s="22">
        <v>2.5245649999999999</v>
      </c>
      <c r="AB121" s="15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272</v>
      </c>
      <c r="C122" s="28"/>
      <c r="D122" s="10">
        <v>2.5649999999999999</v>
      </c>
      <c r="E122" s="10">
        <v>3</v>
      </c>
      <c r="F122" s="10">
        <v>2.4</v>
      </c>
      <c r="G122" s="10" t="s">
        <v>682</v>
      </c>
      <c r="H122" s="10">
        <v>2.2999999999999998</v>
      </c>
      <c r="I122" s="10">
        <v>2.5750000000000002</v>
      </c>
      <c r="J122" s="10">
        <v>2.65</v>
      </c>
      <c r="K122" s="10">
        <v>2</v>
      </c>
      <c r="L122" s="10">
        <v>2.42</v>
      </c>
      <c r="M122" s="10">
        <v>2.625</v>
      </c>
      <c r="N122" s="10">
        <v>2.5499999999999998</v>
      </c>
      <c r="O122" s="10">
        <v>2.4</v>
      </c>
      <c r="P122" s="10">
        <v>3</v>
      </c>
      <c r="Q122" s="10">
        <v>2.5107308032417159</v>
      </c>
      <c r="R122" s="10">
        <v>3.05</v>
      </c>
      <c r="S122" s="10">
        <v>2.1959999999999997</v>
      </c>
      <c r="T122" s="10">
        <v>2.75</v>
      </c>
      <c r="U122" s="10">
        <v>3.41</v>
      </c>
      <c r="V122" s="10">
        <v>2.5350000000000001</v>
      </c>
      <c r="W122" s="10">
        <v>2.4649999999999999</v>
      </c>
      <c r="X122" s="10">
        <v>3</v>
      </c>
      <c r="Y122" s="10">
        <v>2.4491500000000004</v>
      </c>
      <c r="Z122" s="10">
        <v>2.9145500000000002</v>
      </c>
      <c r="AA122" s="10">
        <v>2.5431999999999997</v>
      </c>
      <c r="AB122" s="15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273</v>
      </c>
      <c r="C123" s="28"/>
      <c r="D123" s="23">
        <v>9.3094933625126192E-2</v>
      </c>
      <c r="E123" s="23">
        <v>0</v>
      </c>
      <c r="F123" s="23">
        <v>0.12649110640673514</v>
      </c>
      <c r="G123" s="23" t="s">
        <v>682</v>
      </c>
      <c r="H123" s="23">
        <v>7.5277265270907973E-2</v>
      </c>
      <c r="I123" s="23">
        <v>8.2804991797998898E-2</v>
      </c>
      <c r="J123" s="23">
        <v>0.20412414523193145</v>
      </c>
      <c r="K123" s="23">
        <v>0.40824829046386274</v>
      </c>
      <c r="L123" s="23">
        <v>4.6761807778000444E-2</v>
      </c>
      <c r="M123" s="23">
        <v>0.14760307133209208</v>
      </c>
      <c r="N123" s="23">
        <v>9.9682830350400237E-2</v>
      </c>
      <c r="O123" s="23">
        <v>5.819507424745389E-2</v>
      </c>
      <c r="P123" s="23">
        <v>0</v>
      </c>
      <c r="Q123" s="23">
        <v>3.0993257755786263E-2</v>
      </c>
      <c r="R123" s="23">
        <v>8.1649658092772678E-2</v>
      </c>
      <c r="S123" s="23">
        <v>6.6095133456758146E-2</v>
      </c>
      <c r="T123" s="23">
        <v>0.14719601443879737</v>
      </c>
      <c r="U123" s="23">
        <v>4.7644516998286479E-2</v>
      </c>
      <c r="V123" s="23">
        <v>0.21417282740814708</v>
      </c>
      <c r="W123" s="23">
        <v>7.4296702484026839E-2</v>
      </c>
      <c r="X123" s="23">
        <v>0</v>
      </c>
      <c r="Y123" s="23">
        <v>2.0011738222020358E-2</v>
      </c>
      <c r="Z123" s="23">
        <v>9.5806167164054115E-2</v>
      </c>
      <c r="AA123" s="23">
        <v>3.7325113127758894E-2</v>
      </c>
      <c r="AB123" s="219"/>
      <c r="AC123" s="220"/>
      <c r="AD123" s="220"/>
      <c r="AE123" s="220"/>
      <c r="AF123" s="220"/>
      <c r="AG123" s="220"/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  <c r="BI123" s="220"/>
      <c r="BJ123" s="220"/>
      <c r="BK123" s="220"/>
      <c r="BL123" s="220"/>
      <c r="BM123" s="56"/>
    </row>
    <row r="124" spans="1:65">
      <c r="A124" s="29"/>
      <c r="B124" s="3" t="s">
        <v>87</v>
      </c>
      <c r="C124" s="28"/>
      <c r="D124" s="12">
        <v>3.6460156772242638E-2</v>
      </c>
      <c r="E124" s="12">
        <v>0</v>
      </c>
      <c r="F124" s="12">
        <v>5.2704627669472967E-2</v>
      </c>
      <c r="G124" s="12" t="s">
        <v>682</v>
      </c>
      <c r="H124" s="12">
        <v>3.2968145374120274E-2</v>
      </c>
      <c r="I124" s="12">
        <v>3.2324655223682067E-2</v>
      </c>
      <c r="J124" s="12">
        <v>7.8009227477171261E-2</v>
      </c>
      <c r="K124" s="12">
        <v>0.1884222879063982</v>
      </c>
      <c r="L124" s="12">
        <v>1.9430114035180239E-2</v>
      </c>
      <c r="M124" s="12">
        <v>5.6697722662775452E-2</v>
      </c>
      <c r="N124" s="12">
        <v>3.8761956066260622E-2</v>
      </c>
      <c r="O124" s="12">
        <v>2.4383410997536541E-2</v>
      </c>
      <c r="P124" s="12">
        <v>0</v>
      </c>
      <c r="Q124" s="12">
        <v>1.2331392553971024E-2</v>
      </c>
      <c r="R124" s="12">
        <v>2.6624888508512832E-2</v>
      </c>
      <c r="S124" s="12">
        <v>3.007285969064601E-2</v>
      </c>
      <c r="T124" s="12">
        <v>5.2884795606753542E-2</v>
      </c>
      <c r="U124" s="12">
        <v>1.3951542312821807E-2</v>
      </c>
      <c r="V124" s="12">
        <v>8.3824981373051707E-2</v>
      </c>
      <c r="W124" s="12">
        <v>3.0201911578872694E-2</v>
      </c>
      <c r="X124" s="12">
        <v>0</v>
      </c>
      <c r="Y124" s="12">
        <v>8.1647793968490281E-3</v>
      </c>
      <c r="Z124" s="12">
        <v>3.308204965350825E-2</v>
      </c>
      <c r="AA124" s="12">
        <v>1.4784770100099976E-2</v>
      </c>
      <c r="AB124" s="15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274</v>
      </c>
      <c r="C125" s="28"/>
      <c r="D125" s="12">
        <v>4.2734643988218135E-3</v>
      </c>
      <c r="E125" s="12">
        <v>0.17995576757041754</v>
      </c>
      <c r="F125" s="12">
        <v>-5.6035385943665972E-2</v>
      </c>
      <c r="G125" s="12" t="s">
        <v>682</v>
      </c>
      <c r="H125" s="12">
        <v>-0.10192255468251554</v>
      </c>
      <c r="I125" s="12">
        <v>7.551119308739862E-3</v>
      </c>
      <c r="J125" s="12">
        <v>2.9183641714197517E-2</v>
      </c>
      <c r="K125" s="12">
        <v>-0.14780972342136522</v>
      </c>
      <c r="L125" s="12">
        <v>-5.3413262015731822E-2</v>
      </c>
      <c r="M125" s="12">
        <v>2.3939393858328772E-2</v>
      </c>
      <c r="N125" s="12">
        <v>1.1484305200641254E-2</v>
      </c>
      <c r="O125" s="12">
        <v>-6.1279633799534383E-2</v>
      </c>
      <c r="P125" s="12">
        <v>0.17995576757041754</v>
      </c>
      <c r="Q125" s="12">
        <v>-1.1447866771005732E-2</v>
      </c>
      <c r="R125" s="12">
        <v>0.20617700684975993</v>
      </c>
      <c r="S125" s="12">
        <v>-0.1355512940582726</v>
      </c>
      <c r="T125" s="12">
        <v>9.4736739912554047E-2</v>
      </c>
      <c r="U125" s="12">
        <v>0.34318298208432529</v>
      </c>
      <c r="V125" s="12">
        <v>4.9289953808053788E-3</v>
      </c>
      <c r="W125" s="12">
        <v>-3.243627059225751E-2</v>
      </c>
      <c r="X125" s="12">
        <v>0.17995576757041754</v>
      </c>
      <c r="Y125" s="12">
        <v>-3.5982693204788641E-2</v>
      </c>
      <c r="Z125" s="12">
        <v>0.13905718960446278</v>
      </c>
      <c r="AA125" s="12">
        <v>-7.0416558811964292E-3</v>
      </c>
      <c r="AB125" s="15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6" t="s">
        <v>275</v>
      </c>
      <c r="C126" s="47"/>
      <c r="D126" s="45">
        <v>0</v>
      </c>
      <c r="E126" s="45">
        <v>2.94</v>
      </c>
      <c r="F126" s="45">
        <v>1.01</v>
      </c>
      <c r="G126" s="45">
        <v>0.35</v>
      </c>
      <c r="H126" s="45">
        <v>1.78</v>
      </c>
      <c r="I126" s="45">
        <v>0.05</v>
      </c>
      <c r="J126" s="45">
        <v>0.42</v>
      </c>
      <c r="K126" s="45" t="s">
        <v>276</v>
      </c>
      <c r="L126" s="45">
        <v>0.97</v>
      </c>
      <c r="M126" s="45">
        <v>0.33</v>
      </c>
      <c r="N126" s="45">
        <v>0.12</v>
      </c>
      <c r="O126" s="45">
        <v>1.1000000000000001</v>
      </c>
      <c r="P126" s="45" t="s">
        <v>276</v>
      </c>
      <c r="Q126" s="45">
        <v>0.26</v>
      </c>
      <c r="R126" s="45">
        <v>3.38</v>
      </c>
      <c r="S126" s="45">
        <v>2.34</v>
      </c>
      <c r="T126" s="45">
        <v>1.52</v>
      </c>
      <c r="U126" s="45">
        <v>5.68</v>
      </c>
      <c r="V126" s="45">
        <v>0.01</v>
      </c>
      <c r="W126" s="45">
        <v>0.61</v>
      </c>
      <c r="X126" s="45" t="s">
        <v>276</v>
      </c>
      <c r="Y126" s="45">
        <v>0.67</v>
      </c>
      <c r="Z126" s="45">
        <v>2.2599999999999998</v>
      </c>
      <c r="AA126" s="45">
        <v>0.19</v>
      </c>
      <c r="AB126" s="15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305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BM127" s="55"/>
    </row>
    <row r="128" spans="1:65">
      <c r="BM128" s="55"/>
    </row>
    <row r="129" spans="1:65" ht="15">
      <c r="B129" s="7" t="s">
        <v>489</v>
      </c>
      <c r="BM129" s="27" t="s">
        <v>67</v>
      </c>
    </row>
    <row r="130" spans="1:65" ht="15">
      <c r="A130" s="24" t="s">
        <v>16</v>
      </c>
      <c r="B130" s="17" t="s">
        <v>111</v>
      </c>
      <c r="C130" s="14" t="s">
        <v>112</v>
      </c>
      <c r="D130" s="15" t="s">
        <v>231</v>
      </c>
      <c r="E130" s="16" t="s">
        <v>231</v>
      </c>
      <c r="F130" s="16" t="s">
        <v>231</v>
      </c>
      <c r="G130" s="16" t="s">
        <v>231</v>
      </c>
      <c r="H130" s="16" t="s">
        <v>231</v>
      </c>
      <c r="I130" s="16" t="s">
        <v>231</v>
      </c>
      <c r="J130" s="16" t="s">
        <v>231</v>
      </c>
      <c r="K130" s="16" t="s">
        <v>231</v>
      </c>
      <c r="L130" s="16" t="s">
        <v>231</v>
      </c>
      <c r="M130" s="16" t="s">
        <v>231</v>
      </c>
      <c r="N130" s="16" t="s">
        <v>231</v>
      </c>
      <c r="O130" s="16" t="s">
        <v>231</v>
      </c>
      <c r="P130" s="16" t="s">
        <v>231</v>
      </c>
      <c r="Q130" s="16" t="s">
        <v>231</v>
      </c>
      <c r="R130" s="16" t="s">
        <v>231</v>
      </c>
      <c r="S130" s="16" t="s">
        <v>231</v>
      </c>
      <c r="T130" s="16" t="s">
        <v>231</v>
      </c>
      <c r="U130" s="16" t="s">
        <v>231</v>
      </c>
      <c r="V130" s="16" t="s">
        <v>231</v>
      </c>
      <c r="W130" s="16" t="s">
        <v>231</v>
      </c>
      <c r="X130" s="16" t="s">
        <v>231</v>
      </c>
      <c r="Y130" s="16" t="s">
        <v>231</v>
      </c>
      <c r="Z130" s="16" t="s">
        <v>231</v>
      </c>
      <c r="AA130" s="16" t="s">
        <v>231</v>
      </c>
      <c r="AB130" s="16" t="s">
        <v>231</v>
      </c>
      <c r="AC130" s="16" t="s">
        <v>231</v>
      </c>
      <c r="AD130" s="15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8" t="s">
        <v>232</v>
      </c>
      <c r="C131" s="8" t="s">
        <v>232</v>
      </c>
      <c r="D131" s="151" t="s">
        <v>234</v>
      </c>
      <c r="E131" s="152" t="s">
        <v>236</v>
      </c>
      <c r="F131" s="152" t="s">
        <v>237</v>
      </c>
      <c r="G131" s="152" t="s">
        <v>238</v>
      </c>
      <c r="H131" s="152" t="s">
        <v>239</v>
      </c>
      <c r="I131" s="152" t="s">
        <v>240</v>
      </c>
      <c r="J131" s="152" t="s">
        <v>241</v>
      </c>
      <c r="K131" s="152" t="s">
        <v>242</v>
      </c>
      <c r="L131" s="152" t="s">
        <v>243</v>
      </c>
      <c r="M131" s="152" t="s">
        <v>244</v>
      </c>
      <c r="N131" s="152" t="s">
        <v>245</v>
      </c>
      <c r="O131" s="152" t="s">
        <v>246</v>
      </c>
      <c r="P131" s="152" t="s">
        <v>247</v>
      </c>
      <c r="Q131" s="152" t="s">
        <v>248</v>
      </c>
      <c r="R131" s="152" t="s">
        <v>249</v>
      </c>
      <c r="S131" s="152" t="s">
        <v>251</v>
      </c>
      <c r="T131" s="152" t="s">
        <v>252</v>
      </c>
      <c r="U131" s="152" t="s">
        <v>253</v>
      </c>
      <c r="V131" s="152" t="s">
        <v>257</v>
      </c>
      <c r="W131" s="152" t="s">
        <v>258</v>
      </c>
      <c r="X131" s="152" t="s">
        <v>259</v>
      </c>
      <c r="Y131" s="152" t="s">
        <v>278</v>
      </c>
      <c r="Z131" s="152" t="s">
        <v>261</v>
      </c>
      <c r="AA131" s="152" t="s">
        <v>304</v>
      </c>
      <c r="AB131" s="152" t="s">
        <v>279</v>
      </c>
      <c r="AC131" s="152" t="s">
        <v>263</v>
      </c>
      <c r="AD131" s="15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3</v>
      </c>
    </row>
    <row r="132" spans="1:65">
      <c r="A132" s="29"/>
      <c r="B132" s="18"/>
      <c r="C132" s="8"/>
      <c r="D132" s="9" t="s">
        <v>299</v>
      </c>
      <c r="E132" s="10" t="s">
        <v>299</v>
      </c>
      <c r="F132" s="10" t="s">
        <v>299</v>
      </c>
      <c r="G132" s="10" t="s">
        <v>300</v>
      </c>
      <c r="H132" s="10" t="s">
        <v>115</v>
      </c>
      <c r="I132" s="10" t="s">
        <v>115</v>
      </c>
      <c r="J132" s="10" t="s">
        <v>299</v>
      </c>
      <c r="K132" s="10" t="s">
        <v>299</v>
      </c>
      <c r="L132" s="10" t="s">
        <v>300</v>
      </c>
      <c r="M132" s="10" t="s">
        <v>300</v>
      </c>
      <c r="N132" s="10" t="s">
        <v>300</v>
      </c>
      <c r="O132" s="10" t="s">
        <v>300</v>
      </c>
      <c r="P132" s="10" t="s">
        <v>300</v>
      </c>
      <c r="Q132" s="10" t="s">
        <v>299</v>
      </c>
      <c r="R132" s="10" t="s">
        <v>299</v>
      </c>
      <c r="S132" s="10" t="s">
        <v>300</v>
      </c>
      <c r="T132" s="10" t="s">
        <v>299</v>
      </c>
      <c r="U132" s="10" t="s">
        <v>299</v>
      </c>
      <c r="V132" s="10" t="s">
        <v>115</v>
      </c>
      <c r="W132" s="10" t="s">
        <v>299</v>
      </c>
      <c r="X132" s="10" t="s">
        <v>300</v>
      </c>
      <c r="Y132" s="10" t="s">
        <v>300</v>
      </c>
      <c r="Z132" s="10" t="s">
        <v>299</v>
      </c>
      <c r="AA132" s="10" t="s">
        <v>115</v>
      </c>
      <c r="AB132" s="10" t="s">
        <v>115</v>
      </c>
      <c r="AC132" s="10" t="s">
        <v>299</v>
      </c>
      <c r="AD132" s="15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2</v>
      </c>
    </row>
    <row r="133" spans="1:65">
      <c r="A133" s="29"/>
      <c r="B133" s="18"/>
      <c r="C133" s="8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15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7">
        <v>1</v>
      </c>
      <c r="C134" s="13">
        <v>1</v>
      </c>
      <c r="D134" s="21">
        <v>0.41</v>
      </c>
      <c r="E134" s="21">
        <v>0.37764436193062834</v>
      </c>
      <c r="F134" s="147">
        <v>0.3</v>
      </c>
      <c r="G134" s="21">
        <v>0.35</v>
      </c>
      <c r="H134" s="147" t="s">
        <v>104</v>
      </c>
      <c r="I134" s="21">
        <v>0.35</v>
      </c>
      <c r="J134" s="21">
        <v>0.28999999999999998</v>
      </c>
      <c r="K134" s="21">
        <v>0.38</v>
      </c>
      <c r="L134" s="147">
        <v>0.4</v>
      </c>
      <c r="M134" s="21">
        <v>0.35</v>
      </c>
      <c r="N134" s="21">
        <v>0.34</v>
      </c>
      <c r="O134" s="21">
        <v>0.35</v>
      </c>
      <c r="P134" s="21">
        <v>0.31</v>
      </c>
      <c r="Q134" s="21">
        <v>0.35</v>
      </c>
      <c r="R134" s="21">
        <v>0.34806001291310434</v>
      </c>
      <c r="S134" s="147">
        <v>0.4</v>
      </c>
      <c r="T134" s="21">
        <v>0.32900000000000001</v>
      </c>
      <c r="U134" s="21">
        <v>0.36</v>
      </c>
      <c r="V134" s="147" t="s">
        <v>104</v>
      </c>
      <c r="W134" s="21">
        <v>0.35</v>
      </c>
      <c r="X134" s="21">
        <v>0.31</v>
      </c>
      <c r="Y134" s="21">
        <v>0.4</v>
      </c>
      <c r="Z134" s="147">
        <v>0.54310000000000003</v>
      </c>
      <c r="AA134" s="147" t="s">
        <v>104</v>
      </c>
      <c r="AB134" s="147">
        <v>1.1163000000000001</v>
      </c>
      <c r="AC134" s="21">
        <v>0.35542000000000001</v>
      </c>
      <c r="AD134" s="15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</v>
      </c>
    </row>
    <row r="135" spans="1:65">
      <c r="A135" s="29"/>
      <c r="B135" s="18">
        <v>1</v>
      </c>
      <c r="C135" s="8">
        <v>2</v>
      </c>
      <c r="D135" s="10">
        <v>0.42</v>
      </c>
      <c r="E135" s="10">
        <v>0.35660747590069025</v>
      </c>
      <c r="F135" s="148">
        <v>0.3</v>
      </c>
      <c r="G135" s="10">
        <v>0.33</v>
      </c>
      <c r="H135" s="148" t="s">
        <v>104</v>
      </c>
      <c r="I135" s="10">
        <v>0.32</v>
      </c>
      <c r="J135" s="10">
        <v>0.28000000000000003</v>
      </c>
      <c r="K135" s="10">
        <v>0.38</v>
      </c>
      <c r="L135" s="148">
        <v>0.5</v>
      </c>
      <c r="M135" s="10">
        <v>0.33</v>
      </c>
      <c r="N135" s="10">
        <v>0.34</v>
      </c>
      <c r="O135" s="10">
        <v>0.36</v>
      </c>
      <c r="P135" s="10">
        <v>0.31</v>
      </c>
      <c r="Q135" s="10">
        <v>0.35</v>
      </c>
      <c r="R135" s="10">
        <v>0.34455140592352795</v>
      </c>
      <c r="S135" s="148">
        <v>0.6</v>
      </c>
      <c r="T135" s="10">
        <v>0.33100000000000002</v>
      </c>
      <c r="U135" s="10">
        <v>0.35</v>
      </c>
      <c r="V135" s="148" t="s">
        <v>104</v>
      </c>
      <c r="W135" s="149">
        <v>0.44</v>
      </c>
      <c r="X135" s="10">
        <v>0.34</v>
      </c>
      <c r="Y135" s="10">
        <v>0.36</v>
      </c>
      <c r="Z135" s="148">
        <v>0.50109999999999999</v>
      </c>
      <c r="AA135" s="148" t="s">
        <v>104</v>
      </c>
      <c r="AB135" s="148">
        <v>1.2285999999999999</v>
      </c>
      <c r="AC135" s="10">
        <v>0.36407</v>
      </c>
      <c r="AD135" s="15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29</v>
      </c>
    </row>
    <row r="136" spans="1:65">
      <c r="A136" s="29"/>
      <c r="B136" s="18">
        <v>1</v>
      </c>
      <c r="C136" s="8">
        <v>3</v>
      </c>
      <c r="D136" s="10">
        <v>0.35</v>
      </c>
      <c r="E136" s="10">
        <v>0.36869086031855636</v>
      </c>
      <c r="F136" s="148">
        <v>0.3</v>
      </c>
      <c r="G136" s="10">
        <v>0.35</v>
      </c>
      <c r="H136" s="148" t="s">
        <v>104</v>
      </c>
      <c r="I136" s="10">
        <v>0.34</v>
      </c>
      <c r="J136" s="10">
        <v>0.32</v>
      </c>
      <c r="K136" s="10">
        <v>0.28999999999999998</v>
      </c>
      <c r="L136" s="148">
        <v>0.4</v>
      </c>
      <c r="M136" s="10">
        <v>0.34</v>
      </c>
      <c r="N136" s="149">
        <v>0.44</v>
      </c>
      <c r="O136" s="10">
        <v>0.35</v>
      </c>
      <c r="P136" s="10">
        <v>0.33</v>
      </c>
      <c r="Q136" s="10">
        <v>0.34</v>
      </c>
      <c r="R136" s="10">
        <v>0.34732057471314259</v>
      </c>
      <c r="S136" s="148">
        <v>0.5</v>
      </c>
      <c r="T136" s="10">
        <v>0.30499999999999999</v>
      </c>
      <c r="U136" s="10">
        <v>0.32</v>
      </c>
      <c r="V136" s="148" t="s">
        <v>104</v>
      </c>
      <c r="W136" s="10">
        <v>0.38</v>
      </c>
      <c r="X136" s="10">
        <v>0.3</v>
      </c>
      <c r="Y136" s="10">
        <v>0.36</v>
      </c>
      <c r="Z136" s="148">
        <v>0.42420000000000002</v>
      </c>
      <c r="AA136" s="148" t="s">
        <v>104</v>
      </c>
      <c r="AB136" s="148">
        <v>1.069</v>
      </c>
      <c r="AC136" s="10">
        <v>0.33837</v>
      </c>
      <c r="AD136" s="15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16</v>
      </c>
    </row>
    <row r="137" spans="1:65">
      <c r="A137" s="29"/>
      <c r="B137" s="18">
        <v>1</v>
      </c>
      <c r="C137" s="8">
        <v>4</v>
      </c>
      <c r="D137" s="10">
        <v>0.36</v>
      </c>
      <c r="E137" s="10">
        <v>0.38357594023309299</v>
      </c>
      <c r="F137" s="148">
        <v>0.4</v>
      </c>
      <c r="G137" s="10">
        <v>0.33</v>
      </c>
      <c r="H137" s="148" t="s">
        <v>104</v>
      </c>
      <c r="I137" s="10">
        <v>0.36</v>
      </c>
      <c r="J137" s="10">
        <v>0.4</v>
      </c>
      <c r="K137" s="10">
        <v>0.38</v>
      </c>
      <c r="L137" s="148">
        <v>0.4</v>
      </c>
      <c r="M137" s="10">
        <v>0.32</v>
      </c>
      <c r="N137" s="10">
        <v>0.38</v>
      </c>
      <c r="O137" s="10">
        <v>0.35</v>
      </c>
      <c r="P137" s="10">
        <v>0.35</v>
      </c>
      <c r="Q137" s="10">
        <v>0.34</v>
      </c>
      <c r="R137" s="10">
        <v>0.33030615414309983</v>
      </c>
      <c r="S137" s="148">
        <v>0.4</v>
      </c>
      <c r="T137" s="10">
        <v>0.34</v>
      </c>
      <c r="U137" s="10">
        <v>0.35</v>
      </c>
      <c r="V137" s="148" t="s">
        <v>104</v>
      </c>
      <c r="W137" s="10">
        <v>0.35</v>
      </c>
      <c r="X137" s="10">
        <v>0.28999999999999998</v>
      </c>
      <c r="Y137" s="10">
        <v>0.33</v>
      </c>
      <c r="Z137" s="148">
        <v>0.45510000000000006</v>
      </c>
      <c r="AA137" s="148" t="s">
        <v>104</v>
      </c>
      <c r="AB137" s="148">
        <v>1.8411999999999999</v>
      </c>
      <c r="AC137" s="10">
        <v>0.35482999999999998</v>
      </c>
      <c r="AD137" s="15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0.3436393275748848</v>
      </c>
    </row>
    <row r="138" spans="1:65">
      <c r="A138" s="29"/>
      <c r="B138" s="18">
        <v>1</v>
      </c>
      <c r="C138" s="8">
        <v>5</v>
      </c>
      <c r="D138" s="10">
        <v>0.33</v>
      </c>
      <c r="E138" s="10">
        <v>0.37419582013690372</v>
      </c>
      <c r="F138" s="148">
        <v>0.4</v>
      </c>
      <c r="G138" s="10">
        <v>0.32</v>
      </c>
      <c r="H138" s="148" t="s">
        <v>104</v>
      </c>
      <c r="I138" s="10">
        <v>0.34</v>
      </c>
      <c r="J138" s="10">
        <v>0.37</v>
      </c>
      <c r="K138" s="149">
        <v>0.46</v>
      </c>
      <c r="L138" s="148">
        <v>0.4</v>
      </c>
      <c r="M138" s="10">
        <v>0.32</v>
      </c>
      <c r="N138" s="10">
        <v>0.34</v>
      </c>
      <c r="O138" s="10">
        <v>0.36</v>
      </c>
      <c r="P138" s="10">
        <v>0.31</v>
      </c>
      <c r="Q138" s="10">
        <v>0.35</v>
      </c>
      <c r="R138" s="10">
        <v>0.35647835605596984</v>
      </c>
      <c r="S138" s="148">
        <v>0.4</v>
      </c>
      <c r="T138" s="10">
        <v>0.311</v>
      </c>
      <c r="U138" s="10">
        <v>0.33</v>
      </c>
      <c r="V138" s="148" t="s">
        <v>104</v>
      </c>
      <c r="W138" s="10">
        <v>0.4</v>
      </c>
      <c r="X138" s="10">
        <v>0.28000000000000003</v>
      </c>
      <c r="Y138" s="10">
        <v>0.34</v>
      </c>
      <c r="Z138" s="148">
        <v>0.44300000000000006</v>
      </c>
      <c r="AA138" s="148" t="s">
        <v>104</v>
      </c>
      <c r="AB138" s="148">
        <v>1.5359</v>
      </c>
      <c r="AC138" s="10">
        <v>0.34572000000000003</v>
      </c>
      <c r="AD138" s="15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20</v>
      </c>
    </row>
    <row r="139" spans="1:65">
      <c r="A139" s="29"/>
      <c r="B139" s="18">
        <v>1</v>
      </c>
      <c r="C139" s="8">
        <v>6</v>
      </c>
      <c r="D139" s="10">
        <v>0.34</v>
      </c>
      <c r="E139" s="10">
        <v>0.38023361716762899</v>
      </c>
      <c r="F139" s="148">
        <v>0.4</v>
      </c>
      <c r="G139" s="10">
        <v>0.28999999999999998</v>
      </c>
      <c r="H139" s="148" t="s">
        <v>104</v>
      </c>
      <c r="I139" s="10">
        <v>0.34</v>
      </c>
      <c r="J139" s="10">
        <v>0.36</v>
      </c>
      <c r="K139" s="10">
        <v>0.35</v>
      </c>
      <c r="L139" s="148">
        <v>0.4</v>
      </c>
      <c r="M139" s="10">
        <v>0.33</v>
      </c>
      <c r="N139" s="10">
        <v>0.34</v>
      </c>
      <c r="O139" s="10">
        <v>0.33</v>
      </c>
      <c r="P139" s="10">
        <v>0.33</v>
      </c>
      <c r="Q139" s="10">
        <v>0.34</v>
      </c>
      <c r="R139" s="10">
        <v>0.33792279865120922</v>
      </c>
      <c r="S139" s="148">
        <v>0.5</v>
      </c>
      <c r="T139" s="10">
        <v>0.33500000000000002</v>
      </c>
      <c r="U139" s="10">
        <v>0.31</v>
      </c>
      <c r="V139" s="148" t="s">
        <v>104</v>
      </c>
      <c r="W139" s="10">
        <v>0.34</v>
      </c>
      <c r="X139" s="10">
        <v>0.33</v>
      </c>
      <c r="Y139" s="10">
        <v>0.33</v>
      </c>
      <c r="Z139" s="148">
        <v>0.44730000000000003</v>
      </c>
      <c r="AA139" s="148" t="s">
        <v>104</v>
      </c>
      <c r="AB139" s="148">
        <v>1.264</v>
      </c>
      <c r="AC139" s="10">
        <v>0.35004999999999997</v>
      </c>
      <c r="AD139" s="15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9"/>
      <c r="B140" s="19" t="s">
        <v>271</v>
      </c>
      <c r="C140" s="11"/>
      <c r="D140" s="22">
        <v>0.36833333333333335</v>
      </c>
      <c r="E140" s="22">
        <v>0.37349134594791678</v>
      </c>
      <c r="F140" s="22">
        <v>0.34999999999999992</v>
      </c>
      <c r="G140" s="22">
        <v>0.32833333333333331</v>
      </c>
      <c r="H140" s="22" t="s">
        <v>682</v>
      </c>
      <c r="I140" s="22">
        <v>0.34166666666666673</v>
      </c>
      <c r="J140" s="22">
        <v>0.33666666666666667</v>
      </c>
      <c r="K140" s="22">
        <v>0.37333333333333335</v>
      </c>
      <c r="L140" s="22">
        <v>0.41666666666666669</v>
      </c>
      <c r="M140" s="22">
        <v>0.33166666666666672</v>
      </c>
      <c r="N140" s="22">
        <v>0.36333333333333334</v>
      </c>
      <c r="O140" s="22">
        <v>0.35000000000000003</v>
      </c>
      <c r="P140" s="22">
        <v>0.32333333333333331</v>
      </c>
      <c r="Q140" s="22">
        <v>0.34499999999999997</v>
      </c>
      <c r="R140" s="22">
        <v>0.34410655040000898</v>
      </c>
      <c r="S140" s="22">
        <v>0.46666666666666662</v>
      </c>
      <c r="T140" s="22">
        <v>0.32516666666666666</v>
      </c>
      <c r="U140" s="22">
        <v>0.33666666666666667</v>
      </c>
      <c r="V140" s="22" t="s">
        <v>682</v>
      </c>
      <c r="W140" s="22">
        <v>0.37666666666666665</v>
      </c>
      <c r="X140" s="22">
        <v>0.30833333333333335</v>
      </c>
      <c r="Y140" s="22">
        <v>0.35333333333333333</v>
      </c>
      <c r="Z140" s="22">
        <v>0.46896666666666675</v>
      </c>
      <c r="AA140" s="22" t="s">
        <v>682</v>
      </c>
      <c r="AB140" s="22">
        <v>1.3425</v>
      </c>
      <c r="AC140" s="22">
        <v>0.35141</v>
      </c>
      <c r="AD140" s="15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3" t="s">
        <v>272</v>
      </c>
      <c r="C141" s="28"/>
      <c r="D141" s="10">
        <v>0.35499999999999998</v>
      </c>
      <c r="E141" s="10">
        <v>0.375920091033766</v>
      </c>
      <c r="F141" s="10">
        <v>0.35</v>
      </c>
      <c r="G141" s="10">
        <v>0.33</v>
      </c>
      <c r="H141" s="10" t="s">
        <v>682</v>
      </c>
      <c r="I141" s="10">
        <v>0.34</v>
      </c>
      <c r="J141" s="10">
        <v>0.33999999999999997</v>
      </c>
      <c r="K141" s="10">
        <v>0.38</v>
      </c>
      <c r="L141" s="10">
        <v>0.4</v>
      </c>
      <c r="M141" s="10">
        <v>0.33</v>
      </c>
      <c r="N141" s="10">
        <v>0.34</v>
      </c>
      <c r="O141" s="10">
        <v>0.35</v>
      </c>
      <c r="P141" s="10">
        <v>0.32</v>
      </c>
      <c r="Q141" s="10">
        <v>0.34499999999999997</v>
      </c>
      <c r="R141" s="10">
        <v>0.34593599031833527</v>
      </c>
      <c r="S141" s="10">
        <v>0.45</v>
      </c>
      <c r="T141" s="10">
        <v>0.33</v>
      </c>
      <c r="U141" s="10">
        <v>0.33999999999999997</v>
      </c>
      <c r="V141" s="10" t="s">
        <v>682</v>
      </c>
      <c r="W141" s="10">
        <v>0.36499999999999999</v>
      </c>
      <c r="X141" s="10">
        <v>0.30499999999999999</v>
      </c>
      <c r="Y141" s="10">
        <v>0.35</v>
      </c>
      <c r="Z141" s="10">
        <v>0.45120000000000005</v>
      </c>
      <c r="AA141" s="10" t="s">
        <v>682</v>
      </c>
      <c r="AB141" s="10">
        <v>1.2463</v>
      </c>
      <c r="AC141" s="10">
        <v>0.35243999999999998</v>
      </c>
      <c r="AD141" s="15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273</v>
      </c>
      <c r="C142" s="28"/>
      <c r="D142" s="23">
        <v>3.7638632635454035E-2</v>
      </c>
      <c r="E142" s="23">
        <v>9.7263643647737558E-3</v>
      </c>
      <c r="F142" s="23">
        <v>5.4772255750517244E-2</v>
      </c>
      <c r="G142" s="23">
        <v>2.2286019533929037E-2</v>
      </c>
      <c r="H142" s="23" t="s">
        <v>682</v>
      </c>
      <c r="I142" s="23">
        <v>1.3291601358251246E-2</v>
      </c>
      <c r="J142" s="23">
        <v>4.7609522856952274E-2</v>
      </c>
      <c r="K142" s="23">
        <v>5.5015149428740279E-2</v>
      </c>
      <c r="L142" s="23">
        <v>4.0824829046386291E-2</v>
      </c>
      <c r="M142" s="23">
        <v>1.1690451944500115E-2</v>
      </c>
      <c r="N142" s="23">
        <v>4.0824829046386228E-2</v>
      </c>
      <c r="O142" s="23">
        <v>1.0954451150103312E-2</v>
      </c>
      <c r="P142" s="23">
        <v>1.6329931618554516E-2</v>
      </c>
      <c r="Q142" s="23">
        <v>5.4772255750516353E-3</v>
      </c>
      <c r="R142" s="23">
        <v>9.0322645254889526E-3</v>
      </c>
      <c r="S142" s="23">
        <v>8.1649658092772998E-2</v>
      </c>
      <c r="T142" s="23">
        <v>1.3948715592005846E-2</v>
      </c>
      <c r="U142" s="23">
        <v>1.966384160500349E-2</v>
      </c>
      <c r="V142" s="23" t="s">
        <v>682</v>
      </c>
      <c r="W142" s="23">
        <v>3.8297084310253526E-2</v>
      </c>
      <c r="X142" s="23">
        <v>2.3166067138525415E-2</v>
      </c>
      <c r="Y142" s="23">
        <v>2.658320271650251E-2</v>
      </c>
      <c r="Z142" s="23">
        <v>4.4426013400559204E-2</v>
      </c>
      <c r="AA142" s="23" t="s">
        <v>682</v>
      </c>
      <c r="AB142" s="23">
        <v>0.29366967838031904</v>
      </c>
      <c r="AC142" s="23">
        <v>8.8579839692787855E-3</v>
      </c>
      <c r="AD142" s="219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  <c r="BI142" s="220"/>
      <c r="BJ142" s="220"/>
      <c r="BK142" s="220"/>
      <c r="BL142" s="220"/>
      <c r="BM142" s="56"/>
    </row>
    <row r="143" spans="1:65">
      <c r="A143" s="29"/>
      <c r="B143" s="3" t="s">
        <v>87</v>
      </c>
      <c r="C143" s="28"/>
      <c r="D143" s="12">
        <v>0.10218633294693402</v>
      </c>
      <c r="E143" s="12">
        <v>2.6041739575219217E-2</v>
      </c>
      <c r="F143" s="12">
        <v>0.15649215928719215</v>
      </c>
      <c r="G143" s="12">
        <v>6.7876201626179813E-2</v>
      </c>
      <c r="H143" s="12" t="s">
        <v>682</v>
      </c>
      <c r="I143" s="12">
        <v>3.8902247877808521E-2</v>
      </c>
      <c r="J143" s="12">
        <v>0.141414424327581</v>
      </c>
      <c r="K143" s="12">
        <v>0.14736200739841146</v>
      </c>
      <c r="L143" s="12">
        <v>9.7979589711327086E-2</v>
      </c>
      <c r="M143" s="12">
        <v>3.5247593802512904E-2</v>
      </c>
      <c r="N143" s="12">
        <v>0.1123619148065676</v>
      </c>
      <c r="O143" s="12">
        <v>3.1298431857438032E-2</v>
      </c>
      <c r="P143" s="12">
        <v>5.050494315016861E-2</v>
      </c>
      <c r="Q143" s="12">
        <v>1.5876016159569958E-2</v>
      </c>
      <c r="R143" s="12">
        <v>2.6248452739389402E-2</v>
      </c>
      <c r="S143" s="12">
        <v>0.17496355305594216</v>
      </c>
      <c r="T143" s="12">
        <v>4.2897126372134844E-2</v>
      </c>
      <c r="U143" s="12">
        <v>5.8407450311891554E-2</v>
      </c>
      <c r="V143" s="12" t="s">
        <v>682</v>
      </c>
      <c r="W143" s="12">
        <v>0.10167367515996512</v>
      </c>
      <c r="X143" s="12">
        <v>7.5133190719541887E-2</v>
      </c>
      <c r="Y143" s="12">
        <v>7.5235479386327866E-2</v>
      </c>
      <c r="Z143" s="12">
        <v>9.4731708153868499E-2</v>
      </c>
      <c r="AA143" s="12" t="s">
        <v>682</v>
      </c>
      <c r="AB143" s="12">
        <v>0.21874836378422274</v>
      </c>
      <c r="AC143" s="12">
        <v>2.5206977517084846E-2</v>
      </c>
      <c r="AD143" s="15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274</v>
      </c>
      <c r="C144" s="28"/>
      <c r="D144" s="12">
        <v>7.1860243507976485E-2</v>
      </c>
      <c r="E144" s="12">
        <v>8.687020366295739E-2</v>
      </c>
      <c r="F144" s="12">
        <v>1.8509733650113214E-2</v>
      </c>
      <c r="G144" s="12">
        <v>-4.454086890917941E-2</v>
      </c>
      <c r="H144" s="12" t="s">
        <v>682</v>
      </c>
      <c r="I144" s="12">
        <v>-5.7404981034605562E-3</v>
      </c>
      <c r="J144" s="12">
        <v>-2.0290637155605196E-2</v>
      </c>
      <c r="K144" s="12">
        <v>8.6410382560121013E-2</v>
      </c>
      <c r="L144" s="12">
        <v>0.21251158767870648</v>
      </c>
      <c r="M144" s="12">
        <v>-3.4840776207749502E-2</v>
      </c>
      <c r="N144" s="12">
        <v>5.7310104455831956E-2</v>
      </c>
      <c r="O144" s="12">
        <v>1.8509733650113436E-2</v>
      </c>
      <c r="P144" s="12">
        <v>-5.9091007961323827E-2</v>
      </c>
      <c r="Q144" s="12">
        <v>3.9595945979689073E-3</v>
      </c>
      <c r="R144" s="12">
        <v>1.3596314147785726E-3</v>
      </c>
      <c r="S144" s="12">
        <v>0.3580129782001511</v>
      </c>
      <c r="T144" s="12">
        <v>-5.3755956975537478E-2</v>
      </c>
      <c r="U144" s="12">
        <v>-2.0290637155605196E-2</v>
      </c>
      <c r="V144" s="12" t="s">
        <v>682</v>
      </c>
      <c r="W144" s="12">
        <v>9.6110475261550699E-2</v>
      </c>
      <c r="X144" s="12">
        <v>-0.10274142511775719</v>
      </c>
      <c r="Y144" s="12">
        <v>2.8209826351543121E-2</v>
      </c>
      <c r="Z144" s="12">
        <v>0.36470604216413793</v>
      </c>
      <c r="AA144" s="12" t="s">
        <v>682</v>
      </c>
      <c r="AB144" s="12">
        <v>2.9067123355007922</v>
      </c>
      <c r="AC144" s="12">
        <v>2.2612872862818101E-2</v>
      </c>
      <c r="AD144" s="15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6" t="s">
        <v>275</v>
      </c>
      <c r="C145" s="47"/>
      <c r="D145" s="45">
        <v>0.52</v>
      </c>
      <c r="E145" s="45">
        <v>0.68</v>
      </c>
      <c r="F145" s="45" t="s">
        <v>276</v>
      </c>
      <c r="G145" s="45">
        <v>0.71</v>
      </c>
      <c r="H145" s="45">
        <v>66.09</v>
      </c>
      <c r="I145" s="45">
        <v>0.3</v>
      </c>
      <c r="J145" s="45">
        <v>0.45</v>
      </c>
      <c r="K145" s="45">
        <v>0.67</v>
      </c>
      <c r="L145" s="45" t="s">
        <v>276</v>
      </c>
      <c r="M145" s="45">
        <v>0.61</v>
      </c>
      <c r="N145" s="45">
        <v>0.37</v>
      </c>
      <c r="O145" s="45">
        <v>0.04</v>
      </c>
      <c r="P145" s="45">
        <v>0.86</v>
      </c>
      <c r="Q145" s="45">
        <v>0.2</v>
      </c>
      <c r="R145" s="45">
        <v>0.22</v>
      </c>
      <c r="S145" s="45" t="s">
        <v>276</v>
      </c>
      <c r="T145" s="45">
        <v>0.81</v>
      </c>
      <c r="U145" s="45">
        <v>0.45</v>
      </c>
      <c r="V145" s="45">
        <v>66.09</v>
      </c>
      <c r="W145" s="45">
        <v>0.78</v>
      </c>
      <c r="X145" s="45">
        <v>1.32</v>
      </c>
      <c r="Y145" s="45">
        <v>0.06</v>
      </c>
      <c r="Z145" s="45">
        <v>3.62</v>
      </c>
      <c r="AA145" s="45">
        <v>66.09</v>
      </c>
      <c r="AB145" s="45">
        <v>30.48</v>
      </c>
      <c r="AC145" s="45">
        <v>0</v>
      </c>
      <c r="AD145" s="15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 t="s">
        <v>306</v>
      </c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BM146" s="55"/>
    </row>
    <row r="147" spans="1:65">
      <c r="BM147" s="55"/>
    </row>
    <row r="148" spans="1:65" ht="15">
      <c r="B148" s="7" t="s">
        <v>490</v>
      </c>
      <c r="BM148" s="27" t="s">
        <v>67</v>
      </c>
    </row>
    <row r="149" spans="1:65" ht="15">
      <c r="A149" s="24" t="s">
        <v>50</v>
      </c>
      <c r="B149" s="17" t="s">
        <v>111</v>
      </c>
      <c r="C149" s="14" t="s">
        <v>112</v>
      </c>
      <c r="D149" s="15" t="s">
        <v>231</v>
      </c>
      <c r="E149" s="16" t="s">
        <v>231</v>
      </c>
      <c r="F149" s="16" t="s">
        <v>231</v>
      </c>
      <c r="G149" s="16" t="s">
        <v>231</v>
      </c>
      <c r="H149" s="16" t="s">
        <v>231</v>
      </c>
      <c r="I149" s="16" t="s">
        <v>231</v>
      </c>
      <c r="J149" s="16" t="s">
        <v>231</v>
      </c>
      <c r="K149" s="16" t="s">
        <v>231</v>
      </c>
      <c r="L149" s="16" t="s">
        <v>231</v>
      </c>
      <c r="M149" s="16" t="s">
        <v>231</v>
      </c>
      <c r="N149" s="16" t="s">
        <v>231</v>
      </c>
      <c r="O149" s="16" t="s">
        <v>231</v>
      </c>
      <c r="P149" s="16" t="s">
        <v>231</v>
      </c>
      <c r="Q149" s="16" t="s">
        <v>231</v>
      </c>
      <c r="R149" s="16" t="s">
        <v>231</v>
      </c>
      <c r="S149" s="16" t="s">
        <v>231</v>
      </c>
      <c r="T149" s="16" t="s">
        <v>231</v>
      </c>
      <c r="U149" s="16" t="s">
        <v>231</v>
      </c>
      <c r="V149" s="16" t="s">
        <v>231</v>
      </c>
      <c r="W149" s="16" t="s">
        <v>231</v>
      </c>
      <c r="X149" s="16" t="s">
        <v>231</v>
      </c>
      <c r="Y149" s="16" t="s">
        <v>231</v>
      </c>
      <c r="Z149" s="16" t="s">
        <v>231</v>
      </c>
      <c r="AA149" s="15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 t="s">
        <v>232</v>
      </c>
      <c r="C150" s="8" t="s">
        <v>232</v>
      </c>
      <c r="D150" s="151" t="s">
        <v>234</v>
      </c>
      <c r="E150" s="152" t="s">
        <v>236</v>
      </c>
      <c r="F150" s="152" t="s">
        <v>237</v>
      </c>
      <c r="G150" s="152" t="s">
        <v>238</v>
      </c>
      <c r="H150" s="152" t="s">
        <v>239</v>
      </c>
      <c r="I150" s="152" t="s">
        <v>240</v>
      </c>
      <c r="J150" s="152" t="s">
        <v>241</v>
      </c>
      <c r="K150" s="152" t="s">
        <v>242</v>
      </c>
      <c r="L150" s="152" t="s">
        <v>243</v>
      </c>
      <c r="M150" s="152" t="s">
        <v>244</v>
      </c>
      <c r="N150" s="152" t="s">
        <v>245</v>
      </c>
      <c r="O150" s="152" t="s">
        <v>246</v>
      </c>
      <c r="P150" s="152" t="s">
        <v>247</v>
      </c>
      <c r="Q150" s="152" t="s">
        <v>248</v>
      </c>
      <c r="R150" s="152" t="s">
        <v>249</v>
      </c>
      <c r="S150" s="152" t="s">
        <v>251</v>
      </c>
      <c r="T150" s="152" t="s">
        <v>253</v>
      </c>
      <c r="U150" s="152" t="s">
        <v>257</v>
      </c>
      <c r="V150" s="152" t="s">
        <v>258</v>
      </c>
      <c r="W150" s="152" t="s">
        <v>259</v>
      </c>
      <c r="X150" s="152" t="s">
        <v>278</v>
      </c>
      <c r="Y150" s="152" t="s">
        <v>261</v>
      </c>
      <c r="Z150" s="152" t="s">
        <v>304</v>
      </c>
      <c r="AA150" s="15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1</v>
      </c>
    </row>
    <row r="151" spans="1:65">
      <c r="A151" s="29"/>
      <c r="B151" s="18"/>
      <c r="C151" s="8"/>
      <c r="D151" s="9" t="s">
        <v>299</v>
      </c>
      <c r="E151" s="10" t="s">
        <v>115</v>
      </c>
      <c r="F151" s="10" t="s">
        <v>115</v>
      </c>
      <c r="G151" s="10" t="s">
        <v>300</v>
      </c>
      <c r="H151" s="10" t="s">
        <v>115</v>
      </c>
      <c r="I151" s="10" t="s">
        <v>115</v>
      </c>
      <c r="J151" s="10" t="s">
        <v>299</v>
      </c>
      <c r="K151" s="10" t="s">
        <v>115</v>
      </c>
      <c r="L151" s="10" t="s">
        <v>300</v>
      </c>
      <c r="M151" s="10" t="s">
        <v>300</v>
      </c>
      <c r="N151" s="10" t="s">
        <v>300</v>
      </c>
      <c r="O151" s="10" t="s">
        <v>300</v>
      </c>
      <c r="P151" s="10" t="s">
        <v>300</v>
      </c>
      <c r="Q151" s="10" t="s">
        <v>299</v>
      </c>
      <c r="R151" s="10" t="s">
        <v>115</v>
      </c>
      <c r="S151" s="10" t="s">
        <v>300</v>
      </c>
      <c r="T151" s="10" t="s">
        <v>300</v>
      </c>
      <c r="U151" s="10" t="s">
        <v>115</v>
      </c>
      <c r="V151" s="10" t="s">
        <v>115</v>
      </c>
      <c r="W151" s="10" t="s">
        <v>300</v>
      </c>
      <c r="X151" s="10" t="s">
        <v>300</v>
      </c>
      <c r="Y151" s="10" t="s">
        <v>115</v>
      </c>
      <c r="Z151" s="10" t="s">
        <v>115</v>
      </c>
      <c r="AA151" s="15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/>
      <c r="C152" s="8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15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7">
        <v>1</v>
      </c>
      <c r="C153" s="13">
        <v>1</v>
      </c>
      <c r="D153" s="221">
        <v>0.86440000000000006</v>
      </c>
      <c r="E153" s="221">
        <v>0.85227999999999993</v>
      </c>
      <c r="F153" s="221">
        <v>0.89</v>
      </c>
      <c r="G153" s="221">
        <v>0.88</v>
      </c>
      <c r="H153" s="221">
        <v>0.83333333333333337</v>
      </c>
      <c r="I153" s="221">
        <v>0.92600000000000005</v>
      </c>
      <c r="J153" s="245">
        <v>0.69</v>
      </c>
      <c r="K153" s="221">
        <v>0.85400000000000009</v>
      </c>
      <c r="L153" s="221">
        <v>0.89</v>
      </c>
      <c r="M153" s="221">
        <v>0.86</v>
      </c>
      <c r="N153" s="221">
        <v>0.81999999999999984</v>
      </c>
      <c r="O153" s="221">
        <v>0.86999999999999988</v>
      </c>
      <c r="P153" s="221">
        <v>0.86999999999999988</v>
      </c>
      <c r="Q153" s="221">
        <v>0.80269999999999997</v>
      </c>
      <c r="R153" s="221">
        <v>0.83909329569199997</v>
      </c>
      <c r="S153" s="221">
        <v>0.78600000000000003</v>
      </c>
      <c r="T153" s="221">
        <v>0.85000000000000009</v>
      </c>
      <c r="U153" s="221">
        <v>0.91</v>
      </c>
      <c r="V153" s="221">
        <v>0.85000000000000009</v>
      </c>
      <c r="W153" s="221">
        <v>0.85000000000000009</v>
      </c>
      <c r="X153" s="245">
        <v>0.77</v>
      </c>
      <c r="Y153" s="221">
        <v>0.82973799999999998</v>
      </c>
      <c r="Z153" s="221">
        <v>0.9305000000000001</v>
      </c>
      <c r="AA153" s="219"/>
      <c r="AB153" s="220"/>
      <c r="AC153" s="220"/>
      <c r="AD153" s="220"/>
      <c r="AE153" s="220"/>
      <c r="AF153" s="220"/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  <c r="BI153" s="220"/>
      <c r="BJ153" s="220"/>
      <c r="BK153" s="220"/>
      <c r="BL153" s="220"/>
      <c r="BM153" s="222">
        <v>1</v>
      </c>
    </row>
    <row r="154" spans="1:65">
      <c r="A154" s="29"/>
      <c r="B154" s="18">
        <v>1</v>
      </c>
      <c r="C154" s="8">
        <v>2</v>
      </c>
      <c r="D154" s="23">
        <v>0.84119999999999995</v>
      </c>
      <c r="E154" s="23">
        <v>0.85609999999999986</v>
      </c>
      <c r="F154" s="23">
        <v>0.89</v>
      </c>
      <c r="G154" s="23">
        <v>0.79</v>
      </c>
      <c r="H154" s="23">
        <v>0.81000000000000016</v>
      </c>
      <c r="I154" s="23">
        <v>0.91300000000000014</v>
      </c>
      <c r="J154" s="23">
        <v>0.8</v>
      </c>
      <c r="K154" s="23">
        <v>0.82699999999999996</v>
      </c>
      <c r="L154" s="23">
        <v>0.86999999999999988</v>
      </c>
      <c r="M154" s="23">
        <v>0.86</v>
      </c>
      <c r="N154" s="23">
        <v>0.89</v>
      </c>
      <c r="O154" s="23">
        <v>0.88</v>
      </c>
      <c r="P154" s="23">
        <v>0.88</v>
      </c>
      <c r="Q154" s="23">
        <v>0.80779999999999996</v>
      </c>
      <c r="R154" s="23">
        <v>0.84908144637934213</v>
      </c>
      <c r="S154" s="23">
        <v>0.78600000000000003</v>
      </c>
      <c r="T154" s="23">
        <v>0.86</v>
      </c>
      <c r="U154" s="23">
        <v>0.91999999999999993</v>
      </c>
      <c r="V154" s="23">
        <v>0.86</v>
      </c>
      <c r="W154" s="23">
        <v>0.86</v>
      </c>
      <c r="X154" s="23">
        <v>0.83</v>
      </c>
      <c r="Y154" s="23">
        <v>0.82475599999999993</v>
      </c>
      <c r="Z154" s="226">
        <v>0.97210000000000008</v>
      </c>
      <c r="AA154" s="219"/>
      <c r="AB154" s="220"/>
      <c r="AC154" s="220"/>
      <c r="AD154" s="220"/>
      <c r="AE154" s="220"/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  <c r="BI154" s="220"/>
      <c r="BJ154" s="220"/>
      <c r="BK154" s="220"/>
      <c r="BL154" s="220"/>
      <c r="BM154" s="222" t="e">
        <v>#N/A</v>
      </c>
    </row>
    <row r="155" spans="1:65">
      <c r="A155" s="29"/>
      <c r="B155" s="18">
        <v>1</v>
      </c>
      <c r="C155" s="8">
        <v>3</v>
      </c>
      <c r="D155" s="23">
        <v>0.85159999999999991</v>
      </c>
      <c r="E155" s="23">
        <v>0.85317999999999994</v>
      </c>
      <c r="F155" s="23">
        <v>0.85000000000000009</v>
      </c>
      <c r="G155" s="23">
        <v>0.83</v>
      </c>
      <c r="H155" s="23">
        <v>0.82333333333333325</v>
      </c>
      <c r="I155" s="23">
        <v>0.91199999999999992</v>
      </c>
      <c r="J155" s="226">
        <v>0.67</v>
      </c>
      <c r="K155" s="23">
        <v>0.85099999999999998</v>
      </c>
      <c r="L155" s="23">
        <v>0.86</v>
      </c>
      <c r="M155" s="23">
        <v>0.83</v>
      </c>
      <c r="N155" s="23">
        <v>0.84</v>
      </c>
      <c r="O155" s="23">
        <v>0.86999999999999988</v>
      </c>
      <c r="P155" s="23">
        <v>0.90000000000000013</v>
      </c>
      <c r="Q155" s="23">
        <v>0.82620000000000005</v>
      </c>
      <c r="R155" s="23">
        <v>0.84493734703679824</v>
      </c>
      <c r="S155" s="23">
        <v>0.78600000000000003</v>
      </c>
      <c r="T155" s="23">
        <v>0.86</v>
      </c>
      <c r="U155" s="23">
        <v>0.91</v>
      </c>
      <c r="V155" s="23">
        <v>0.85000000000000009</v>
      </c>
      <c r="W155" s="23">
        <v>0.85000000000000009</v>
      </c>
      <c r="X155" s="23">
        <v>0.81999999999999984</v>
      </c>
      <c r="Y155" s="23">
        <v>0.83979599999999999</v>
      </c>
      <c r="Z155" s="23">
        <v>0.90469999999999995</v>
      </c>
      <c r="AA155" s="219"/>
      <c r="AB155" s="220"/>
      <c r="AC155" s="220"/>
      <c r="AD155" s="220"/>
      <c r="AE155" s="220"/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  <c r="BI155" s="220"/>
      <c r="BJ155" s="220"/>
      <c r="BK155" s="220"/>
      <c r="BL155" s="220"/>
      <c r="BM155" s="222">
        <v>16</v>
      </c>
    </row>
    <row r="156" spans="1:65">
      <c r="A156" s="29"/>
      <c r="B156" s="18">
        <v>1</v>
      </c>
      <c r="C156" s="8">
        <v>4</v>
      </c>
      <c r="D156" s="23">
        <v>0.86599999999999988</v>
      </c>
      <c r="E156" s="23">
        <v>0.85266000000000008</v>
      </c>
      <c r="F156" s="23">
        <v>0.86999999999999988</v>
      </c>
      <c r="G156" s="23">
        <v>0.81000000000000016</v>
      </c>
      <c r="H156" s="23">
        <v>0.82500000000000007</v>
      </c>
      <c r="I156" s="23">
        <v>0.92500000000000016</v>
      </c>
      <c r="J156" s="23">
        <v>0.95</v>
      </c>
      <c r="K156" s="23">
        <v>0.84600000000000009</v>
      </c>
      <c r="L156" s="23">
        <v>0.88</v>
      </c>
      <c r="M156" s="23">
        <v>0.85000000000000009</v>
      </c>
      <c r="N156" s="23">
        <v>0.91999999999999993</v>
      </c>
      <c r="O156" s="23">
        <v>0.88</v>
      </c>
      <c r="P156" s="23">
        <v>0.89</v>
      </c>
      <c r="Q156" s="23">
        <v>0.83840000000000003</v>
      </c>
      <c r="R156" s="23">
        <v>0.84049431433449984</v>
      </c>
      <c r="S156" s="23">
        <v>0.77900000000000003</v>
      </c>
      <c r="T156" s="23">
        <v>0.86999999999999988</v>
      </c>
      <c r="U156" s="23">
        <v>0.91999999999999993</v>
      </c>
      <c r="V156" s="23">
        <v>0.86999999999999988</v>
      </c>
      <c r="W156" s="23">
        <v>0.86</v>
      </c>
      <c r="X156" s="23">
        <v>0.81999999999999984</v>
      </c>
      <c r="Y156" s="23">
        <v>0.82052600000000009</v>
      </c>
      <c r="Z156" s="23">
        <v>0.90259999999999996</v>
      </c>
      <c r="AA156" s="219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20"/>
      <c r="BM156" s="222">
        <v>0.85968894706112986</v>
      </c>
    </row>
    <row r="157" spans="1:65">
      <c r="A157" s="29"/>
      <c r="B157" s="18">
        <v>1</v>
      </c>
      <c r="C157" s="8">
        <v>5</v>
      </c>
      <c r="D157" s="23">
        <v>0.86169999999999991</v>
      </c>
      <c r="E157" s="23">
        <v>0.85748999999999997</v>
      </c>
      <c r="F157" s="23">
        <v>0.88</v>
      </c>
      <c r="G157" s="23">
        <v>0.78</v>
      </c>
      <c r="H157" s="23">
        <v>0.84</v>
      </c>
      <c r="I157" s="23">
        <v>0.90399999999999991</v>
      </c>
      <c r="J157" s="226">
        <v>1.02</v>
      </c>
      <c r="K157" s="23">
        <v>0.84699999999999998</v>
      </c>
      <c r="L157" s="23">
        <v>0.86</v>
      </c>
      <c r="M157" s="23">
        <v>0.84</v>
      </c>
      <c r="N157" s="23">
        <v>0.90000000000000013</v>
      </c>
      <c r="O157" s="23">
        <v>0.90000000000000013</v>
      </c>
      <c r="P157" s="23">
        <v>0.90000000000000013</v>
      </c>
      <c r="Q157" s="23">
        <v>0.83640000000000003</v>
      </c>
      <c r="R157" s="23">
        <v>0.83746773395424345</v>
      </c>
      <c r="S157" s="23">
        <v>0.77900000000000003</v>
      </c>
      <c r="T157" s="23">
        <v>0.85000000000000009</v>
      </c>
      <c r="U157" s="23">
        <v>0.91</v>
      </c>
      <c r="V157" s="23">
        <v>0.86</v>
      </c>
      <c r="W157" s="23">
        <v>0.84</v>
      </c>
      <c r="X157" s="23">
        <v>0.81000000000000016</v>
      </c>
      <c r="Y157" s="23">
        <v>0.83152399999999993</v>
      </c>
      <c r="Z157" s="23">
        <v>0.89169999999999994</v>
      </c>
      <c r="AA157" s="219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20"/>
      <c r="BM157" s="222">
        <v>21</v>
      </c>
    </row>
    <row r="158" spans="1:65">
      <c r="A158" s="29"/>
      <c r="B158" s="18">
        <v>1</v>
      </c>
      <c r="C158" s="8">
        <v>6</v>
      </c>
      <c r="D158" s="23">
        <v>0.88140000000000007</v>
      </c>
      <c r="E158" s="23">
        <v>0.8585799999999999</v>
      </c>
      <c r="F158" s="23">
        <v>0.88</v>
      </c>
      <c r="G158" s="23">
        <v>0.8</v>
      </c>
      <c r="H158" s="23">
        <v>0.85000000000000009</v>
      </c>
      <c r="I158" s="23">
        <v>0.90799999999999992</v>
      </c>
      <c r="J158" s="23">
        <v>0.98</v>
      </c>
      <c r="K158" s="23">
        <v>0.82500000000000007</v>
      </c>
      <c r="L158" s="23">
        <v>0.89</v>
      </c>
      <c r="M158" s="23">
        <v>0.85000000000000009</v>
      </c>
      <c r="N158" s="23">
        <v>0.89</v>
      </c>
      <c r="O158" s="23">
        <v>0.90000000000000013</v>
      </c>
      <c r="P158" s="23">
        <v>0.90000000000000013</v>
      </c>
      <c r="Q158" s="23">
        <v>0.86499999999999999</v>
      </c>
      <c r="R158" s="23">
        <v>0.84844664051532959</v>
      </c>
      <c r="S158" s="23">
        <v>0.78600000000000003</v>
      </c>
      <c r="T158" s="23">
        <v>0.86</v>
      </c>
      <c r="U158" s="23">
        <v>0.90000000000000013</v>
      </c>
      <c r="V158" s="23">
        <v>0.85000000000000009</v>
      </c>
      <c r="W158" s="23">
        <v>0.86999999999999988</v>
      </c>
      <c r="X158" s="23">
        <v>0.83</v>
      </c>
      <c r="Y158" s="23">
        <v>0.83424999999999994</v>
      </c>
      <c r="Z158" s="23">
        <v>0.89510000000000001</v>
      </c>
      <c r="AA158" s="219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  <c r="BI158" s="220"/>
      <c r="BJ158" s="220"/>
      <c r="BK158" s="220"/>
      <c r="BL158" s="220"/>
      <c r="BM158" s="56"/>
    </row>
    <row r="159" spans="1:65">
      <c r="A159" s="29"/>
      <c r="B159" s="19" t="s">
        <v>271</v>
      </c>
      <c r="C159" s="11"/>
      <c r="D159" s="223">
        <v>0.86104999999999998</v>
      </c>
      <c r="E159" s="223">
        <v>0.8550483333333333</v>
      </c>
      <c r="F159" s="223">
        <v>0.87666666666666659</v>
      </c>
      <c r="G159" s="223">
        <v>0.81499999999999995</v>
      </c>
      <c r="H159" s="223">
        <v>0.83027777777777789</v>
      </c>
      <c r="I159" s="223">
        <v>0.91466666666666663</v>
      </c>
      <c r="J159" s="223">
        <v>0.8516666666666669</v>
      </c>
      <c r="K159" s="223">
        <v>0.84166666666666667</v>
      </c>
      <c r="L159" s="223">
        <v>0.87499999999999989</v>
      </c>
      <c r="M159" s="223">
        <v>0.84833333333333327</v>
      </c>
      <c r="N159" s="223">
        <v>0.87666666666666659</v>
      </c>
      <c r="O159" s="223">
        <v>0.88333333333333341</v>
      </c>
      <c r="P159" s="223">
        <v>0.89000000000000012</v>
      </c>
      <c r="Q159" s="223">
        <v>0.8294166666666668</v>
      </c>
      <c r="R159" s="223">
        <v>0.84325346298536896</v>
      </c>
      <c r="S159" s="223">
        <v>0.78366666666666662</v>
      </c>
      <c r="T159" s="223">
        <v>0.85833333333333328</v>
      </c>
      <c r="U159" s="223">
        <v>0.91166666666666674</v>
      </c>
      <c r="V159" s="223">
        <v>0.8566666666666668</v>
      </c>
      <c r="W159" s="223">
        <v>0.85499999999999998</v>
      </c>
      <c r="X159" s="223">
        <v>0.81333333333333335</v>
      </c>
      <c r="Y159" s="223">
        <v>0.83009833333333338</v>
      </c>
      <c r="Z159" s="223">
        <v>0.9161166666666668</v>
      </c>
      <c r="AA159" s="219"/>
      <c r="AB159" s="220"/>
      <c r="AC159" s="220"/>
      <c r="AD159" s="220"/>
      <c r="AE159" s="220"/>
      <c r="AF159" s="220"/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  <c r="BI159" s="220"/>
      <c r="BJ159" s="220"/>
      <c r="BK159" s="220"/>
      <c r="BL159" s="220"/>
      <c r="BM159" s="56"/>
    </row>
    <row r="160" spans="1:65">
      <c r="A160" s="29"/>
      <c r="B160" s="3" t="s">
        <v>272</v>
      </c>
      <c r="C160" s="28"/>
      <c r="D160" s="23">
        <v>0.86304999999999998</v>
      </c>
      <c r="E160" s="23">
        <v>0.85463999999999984</v>
      </c>
      <c r="F160" s="23">
        <v>0.88</v>
      </c>
      <c r="G160" s="23">
        <v>0.80500000000000016</v>
      </c>
      <c r="H160" s="23">
        <v>0.82916666666666672</v>
      </c>
      <c r="I160" s="23">
        <v>0.91250000000000009</v>
      </c>
      <c r="J160" s="23">
        <v>0.875</v>
      </c>
      <c r="K160" s="23">
        <v>0.84650000000000003</v>
      </c>
      <c r="L160" s="23">
        <v>0.875</v>
      </c>
      <c r="M160" s="23">
        <v>0.85000000000000009</v>
      </c>
      <c r="N160" s="23">
        <v>0.89</v>
      </c>
      <c r="O160" s="23">
        <v>0.88</v>
      </c>
      <c r="P160" s="23">
        <v>0.89500000000000002</v>
      </c>
      <c r="Q160" s="23">
        <v>0.83130000000000004</v>
      </c>
      <c r="R160" s="23">
        <v>0.84271583068564904</v>
      </c>
      <c r="S160" s="23">
        <v>0.78600000000000003</v>
      </c>
      <c r="T160" s="23">
        <v>0.86</v>
      </c>
      <c r="U160" s="23">
        <v>0.91</v>
      </c>
      <c r="V160" s="23">
        <v>0.85499999999999998</v>
      </c>
      <c r="W160" s="23">
        <v>0.85499999999999998</v>
      </c>
      <c r="X160" s="23">
        <v>0.81999999999999984</v>
      </c>
      <c r="Y160" s="23">
        <v>0.8306309999999999</v>
      </c>
      <c r="Z160" s="23">
        <v>0.90364999999999995</v>
      </c>
      <c r="AA160" s="219"/>
      <c r="AB160" s="220"/>
      <c r="AC160" s="220"/>
      <c r="AD160" s="220"/>
      <c r="AE160" s="220"/>
      <c r="AF160" s="220"/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  <c r="BI160" s="220"/>
      <c r="BJ160" s="220"/>
      <c r="BK160" s="220"/>
      <c r="BL160" s="220"/>
      <c r="BM160" s="56"/>
    </row>
    <row r="161" spans="1:65">
      <c r="A161" s="29"/>
      <c r="B161" s="3" t="s">
        <v>273</v>
      </c>
      <c r="C161" s="28"/>
      <c r="D161" s="23">
        <v>1.3664516090956209E-2</v>
      </c>
      <c r="E161" s="23">
        <v>2.69810612590878E-3</v>
      </c>
      <c r="F161" s="23">
        <v>1.5055453054181604E-2</v>
      </c>
      <c r="G161" s="23">
        <v>3.6193922141707691E-2</v>
      </c>
      <c r="H161" s="23">
        <v>1.4000661360040028E-2</v>
      </c>
      <c r="I161" s="23">
        <v>8.9814623902050653E-3</v>
      </c>
      <c r="J161" s="23">
        <v>0.15250136611409862</v>
      </c>
      <c r="K161" s="23">
        <v>1.2484657250668397E-2</v>
      </c>
      <c r="L161" s="23">
        <v>1.3784048752090243E-2</v>
      </c>
      <c r="M161" s="23">
        <v>1.1690451944500137E-2</v>
      </c>
      <c r="N161" s="23">
        <v>3.8297084310253582E-2</v>
      </c>
      <c r="O161" s="23">
        <v>1.3662601021279574E-2</v>
      </c>
      <c r="P161" s="23">
        <v>1.2649110640673616E-2</v>
      </c>
      <c r="Q161" s="23">
        <v>2.27466407776328E-2</v>
      </c>
      <c r="R161" s="23">
        <v>4.9429647460768177E-3</v>
      </c>
      <c r="S161" s="23">
        <v>3.6147844564602591E-3</v>
      </c>
      <c r="T161" s="23">
        <v>7.5277265270907332E-3</v>
      </c>
      <c r="U161" s="23">
        <v>7.5277265270907332E-3</v>
      </c>
      <c r="V161" s="23">
        <v>8.1649658092771762E-3</v>
      </c>
      <c r="W161" s="23">
        <v>1.0488088481701472E-2</v>
      </c>
      <c r="X161" s="23">
        <v>2.2509257354845467E-2</v>
      </c>
      <c r="Y161" s="23">
        <v>6.835400958734336E-3</v>
      </c>
      <c r="Z161" s="23">
        <v>3.0633081246695868E-2</v>
      </c>
      <c r="AA161" s="219"/>
      <c r="AB161" s="220"/>
      <c r="AC161" s="220"/>
      <c r="AD161" s="220"/>
      <c r="AE161" s="220"/>
      <c r="AF161" s="220"/>
      <c r="AG161" s="220"/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0"/>
      <c r="BB161" s="220"/>
      <c r="BC161" s="220"/>
      <c r="BD161" s="220"/>
      <c r="BE161" s="220"/>
      <c r="BF161" s="220"/>
      <c r="BG161" s="220"/>
      <c r="BH161" s="220"/>
      <c r="BI161" s="220"/>
      <c r="BJ161" s="220"/>
      <c r="BK161" s="220"/>
      <c r="BL161" s="220"/>
      <c r="BM161" s="56"/>
    </row>
    <row r="162" spans="1:65">
      <c r="A162" s="29"/>
      <c r="B162" s="3" t="s">
        <v>87</v>
      </c>
      <c r="C162" s="28"/>
      <c r="D162" s="12">
        <v>1.5869596528606016E-2</v>
      </c>
      <c r="E162" s="12">
        <v>3.1555012982604647E-3</v>
      </c>
      <c r="F162" s="12">
        <v>1.7173520594123505E-2</v>
      </c>
      <c r="G162" s="12">
        <v>4.4409720419273241E-2</v>
      </c>
      <c r="H162" s="12">
        <v>1.6862623250633688E-2</v>
      </c>
      <c r="I162" s="12">
        <v>9.8193830796702609E-3</v>
      </c>
      <c r="J162" s="12">
        <v>0.17906226940990047</v>
      </c>
      <c r="K162" s="12">
        <v>1.4833256139407997E-2</v>
      </c>
      <c r="L162" s="12">
        <v>1.5753198573817424E-2</v>
      </c>
      <c r="M162" s="12">
        <v>1.3780493451277177E-2</v>
      </c>
      <c r="N162" s="12">
        <v>4.3684887045916637E-2</v>
      </c>
      <c r="O162" s="12">
        <v>1.5467095495788195E-2</v>
      </c>
      <c r="P162" s="12">
        <v>1.4212483865925409E-2</v>
      </c>
      <c r="Q162" s="12">
        <v>2.7424865802430781E-2</v>
      </c>
      <c r="R162" s="12">
        <v>5.861778175896541E-3</v>
      </c>
      <c r="S162" s="12">
        <v>4.6126556228757035E-3</v>
      </c>
      <c r="T162" s="12">
        <v>8.7701668276785241E-3</v>
      </c>
      <c r="U162" s="12">
        <v>8.2571040516534553E-3</v>
      </c>
      <c r="V162" s="12">
        <v>9.5310884933196595E-3</v>
      </c>
      <c r="W162" s="12">
        <v>1.2266770154036809E-2</v>
      </c>
      <c r="X162" s="12">
        <v>2.7675316419891967E-2</v>
      </c>
      <c r="Y162" s="12">
        <v>8.2344472748019839E-3</v>
      </c>
      <c r="Z162" s="12">
        <v>3.3437969596335104E-2</v>
      </c>
      <c r="AA162" s="15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274</v>
      </c>
      <c r="C163" s="28"/>
      <c r="D163" s="12">
        <v>1.5831923203419862E-3</v>
      </c>
      <c r="E163" s="12">
        <v>-5.3980148792893701E-3</v>
      </c>
      <c r="F163" s="12">
        <v>1.9748677313551122E-2</v>
      </c>
      <c r="G163" s="12">
        <v>-5.1982693524094126E-2</v>
      </c>
      <c r="H163" s="12">
        <v>-3.4211407956208917E-2</v>
      </c>
      <c r="I163" s="12">
        <v>6.3950711235127189E-2</v>
      </c>
      <c r="J163" s="12">
        <v>-9.3316081611696244E-3</v>
      </c>
      <c r="K163" s="12">
        <v>-2.0963722351058256E-2</v>
      </c>
      <c r="L163" s="12">
        <v>1.7809991615236331E-2</v>
      </c>
      <c r="M163" s="12">
        <v>-1.3208979557799427E-2</v>
      </c>
      <c r="N163" s="12">
        <v>1.9748677313551122E-2</v>
      </c>
      <c r="O163" s="12">
        <v>2.7503420106810283E-2</v>
      </c>
      <c r="P163" s="12">
        <v>3.5258162900069223E-2</v>
      </c>
      <c r="Q163" s="12">
        <v>-3.5213062233671488E-2</v>
      </c>
      <c r="R163" s="12">
        <v>-1.9117942753534289E-2</v>
      </c>
      <c r="S163" s="12">
        <v>-8.8429984652411142E-2</v>
      </c>
      <c r="T163" s="12">
        <v>-1.5768653679110178E-3</v>
      </c>
      <c r="U163" s="12">
        <v>6.0461076978160611E-2</v>
      </c>
      <c r="V163" s="12">
        <v>-3.5155510662255862E-3</v>
      </c>
      <c r="W163" s="12">
        <v>-5.4542367645404877E-3</v>
      </c>
      <c r="X163" s="12">
        <v>-5.3921379222408805E-2</v>
      </c>
      <c r="Y163" s="12">
        <v>-3.4420139783060799E-2</v>
      </c>
      <c r="Z163" s="12">
        <v>6.5637367792661161E-2</v>
      </c>
      <c r="AA163" s="15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6" t="s">
        <v>275</v>
      </c>
      <c r="C164" s="47"/>
      <c r="D164" s="45">
        <v>0.19</v>
      </c>
      <c r="E164" s="45">
        <v>0</v>
      </c>
      <c r="F164" s="45">
        <v>0.67</v>
      </c>
      <c r="G164" s="45">
        <v>1.25</v>
      </c>
      <c r="H164" s="45">
        <v>0.77</v>
      </c>
      <c r="I164" s="45">
        <v>1.86</v>
      </c>
      <c r="J164" s="45">
        <v>0.11</v>
      </c>
      <c r="K164" s="45">
        <v>0.42</v>
      </c>
      <c r="L164" s="45">
        <v>0.62</v>
      </c>
      <c r="M164" s="45">
        <v>0.21</v>
      </c>
      <c r="N164" s="45">
        <v>0.67</v>
      </c>
      <c r="O164" s="45">
        <v>0.88</v>
      </c>
      <c r="P164" s="45">
        <v>1.0900000000000001</v>
      </c>
      <c r="Q164" s="45">
        <v>0.8</v>
      </c>
      <c r="R164" s="45">
        <v>0.37</v>
      </c>
      <c r="S164" s="45">
        <v>2.2200000000000002</v>
      </c>
      <c r="T164" s="45">
        <v>0.1</v>
      </c>
      <c r="U164" s="45">
        <v>1.77</v>
      </c>
      <c r="V164" s="45">
        <v>0.05</v>
      </c>
      <c r="W164" s="45">
        <v>0</v>
      </c>
      <c r="X164" s="45">
        <v>1.3</v>
      </c>
      <c r="Y164" s="45">
        <v>0.78</v>
      </c>
      <c r="Z164" s="45">
        <v>1.9</v>
      </c>
      <c r="AA164" s="15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BM165" s="55"/>
    </row>
    <row r="166" spans="1:65" ht="15">
      <c r="B166" s="7" t="s">
        <v>491</v>
      </c>
      <c r="BM166" s="27" t="s">
        <v>277</v>
      </c>
    </row>
    <row r="167" spans="1:65" ht="15">
      <c r="A167" s="24" t="s">
        <v>19</v>
      </c>
      <c r="B167" s="17" t="s">
        <v>111</v>
      </c>
      <c r="C167" s="14" t="s">
        <v>112</v>
      </c>
      <c r="D167" s="15" t="s">
        <v>231</v>
      </c>
      <c r="E167" s="16" t="s">
        <v>231</v>
      </c>
      <c r="F167" s="16" t="s">
        <v>231</v>
      </c>
      <c r="G167" s="16" t="s">
        <v>231</v>
      </c>
      <c r="H167" s="16" t="s">
        <v>231</v>
      </c>
      <c r="I167" s="16" t="s">
        <v>231</v>
      </c>
      <c r="J167" s="16" t="s">
        <v>231</v>
      </c>
      <c r="K167" s="16" t="s">
        <v>231</v>
      </c>
      <c r="L167" s="16" t="s">
        <v>231</v>
      </c>
      <c r="M167" s="16" t="s">
        <v>231</v>
      </c>
      <c r="N167" s="16" t="s">
        <v>231</v>
      </c>
      <c r="O167" s="16" t="s">
        <v>231</v>
      </c>
      <c r="P167" s="16" t="s">
        <v>231</v>
      </c>
      <c r="Q167" s="16" t="s">
        <v>231</v>
      </c>
      <c r="R167" s="16" t="s">
        <v>231</v>
      </c>
      <c r="S167" s="16" t="s">
        <v>231</v>
      </c>
      <c r="T167" s="16" t="s">
        <v>231</v>
      </c>
      <c r="U167" s="16" t="s">
        <v>231</v>
      </c>
      <c r="V167" s="16" t="s">
        <v>231</v>
      </c>
      <c r="W167" s="16" t="s">
        <v>231</v>
      </c>
      <c r="X167" s="16" t="s">
        <v>231</v>
      </c>
      <c r="Y167" s="16" t="s">
        <v>231</v>
      </c>
      <c r="Z167" s="16" t="s">
        <v>231</v>
      </c>
      <c r="AA167" s="16" t="s">
        <v>231</v>
      </c>
      <c r="AB167" s="16" t="s">
        <v>231</v>
      </c>
      <c r="AC167" s="16" t="s">
        <v>231</v>
      </c>
      <c r="AD167" s="15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8" t="s">
        <v>232</v>
      </c>
      <c r="C168" s="8" t="s">
        <v>232</v>
      </c>
      <c r="D168" s="151" t="s">
        <v>234</v>
      </c>
      <c r="E168" s="152" t="s">
        <v>236</v>
      </c>
      <c r="F168" s="152" t="s">
        <v>237</v>
      </c>
      <c r="G168" s="152" t="s">
        <v>238</v>
      </c>
      <c r="H168" s="152" t="s">
        <v>239</v>
      </c>
      <c r="I168" s="152" t="s">
        <v>240</v>
      </c>
      <c r="J168" s="152" t="s">
        <v>241</v>
      </c>
      <c r="K168" s="152" t="s">
        <v>242</v>
      </c>
      <c r="L168" s="152" t="s">
        <v>243</v>
      </c>
      <c r="M168" s="152" t="s">
        <v>244</v>
      </c>
      <c r="N168" s="152" t="s">
        <v>245</v>
      </c>
      <c r="O168" s="152" t="s">
        <v>246</v>
      </c>
      <c r="P168" s="152" t="s">
        <v>247</v>
      </c>
      <c r="Q168" s="152" t="s">
        <v>248</v>
      </c>
      <c r="R168" s="152" t="s">
        <v>249</v>
      </c>
      <c r="S168" s="152" t="s">
        <v>251</v>
      </c>
      <c r="T168" s="152" t="s">
        <v>252</v>
      </c>
      <c r="U168" s="152" t="s">
        <v>253</v>
      </c>
      <c r="V168" s="152" t="s">
        <v>257</v>
      </c>
      <c r="W168" s="152" t="s">
        <v>258</v>
      </c>
      <c r="X168" s="152" t="s">
        <v>259</v>
      </c>
      <c r="Y168" s="152" t="s">
        <v>278</v>
      </c>
      <c r="Z168" s="152" t="s">
        <v>261</v>
      </c>
      <c r="AA168" s="152" t="s">
        <v>304</v>
      </c>
      <c r="AB168" s="152" t="s">
        <v>279</v>
      </c>
      <c r="AC168" s="152" t="s">
        <v>263</v>
      </c>
      <c r="AD168" s="15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8"/>
      <c r="C169" s="8"/>
      <c r="D169" s="9" t="s">
        <v>299</v>
      </c>
      <c r="E169" s="10" t="s">
        <v>115</v>
      </c>
      <c r="F169" s="10" t="s">
        <v>299</v>
      </c>
      <c r="G169" s="10" t="s">
        <v>300</v>
      </c>
      <c r="H169" s="10" t="s">
        <v>115</v>
      </c>
      <c r="I169" s="10" t="s">
        <v>115</v>
      </c>
      <c r="J169" s="10" t="s">
        <v>299</v>
      </c>
      <c r="K169" s="10" t="s">
        <v>299</v>
      </c>
      <c r="L169" s="10" t="s">
        <v>300</v>
      </c>
      <c r="M169" s="10" t="s">
        <v>300</v>
      </c>
      <c r="N169" s="10" t="s">
        <v>300</v>
      </c>
      <c r="O169" s="10" t="s">
        <v>300</v>
      </c>
      <c r="P169" s="10" t="s">
        <v>300</v>
      </c>
      <c r="Q169" s="10" t="s">
        <v>299</v>
      </c>
      <c r="R169" s="10" t="s">
        <v>299</v>
      </c>
      <c r="S169" s="10" t="s">
        <v>300</v>
      </c>
      <c r="T169" s="10" t="s">
        <v>299</v>
      </c>
      <c r="U169" s="10" t="s">
        <v>299</v>
      </c>
      <c r="V169" s="10" t="s">
        <v>115</v>
      </c>
      <c r="W169" s="10" t="s">
        <v>299</v>
      </c>
      <c r="X169" s="10" t="s">
        <v>300</v>
      </c>
      <c r="Y169" s="10" t="s">
        <v>300</v>
      </c>
      <c r="Z169" s="10" t="s">
        <v>115</v>
      </c>
      <c r="AA169" s="10" t="s">
        <v>115</v>
      </c>
      <c r="AB169" s="10" t="s">
        <v>115</v>
      </c>
      <c r="AC169" s="10" t="s">
        <v>299</v>
      </c>
      <c r="AD169" s="15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3</v>
      </c>
    </row>
    <row r="170" spans="1:65">
      <c r="A170" s="29"/>
      <c r="B170" s="18"/>
      <c r="C170" s="8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15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3</v>
      </c>
    </row>
    <row r="171" spans="1:65">
      <c r="A171" s="29"/>
      <c r="B171" s="17">
        <v>1</v>
      </c>
      <c r="C171" s="13">
        <v>1</v>
      </c>
      <c r="D171" s="221">
        <v>0.03</v>
      </c>
      <c r="E171" s="224">
        <v>1.26</v>
      </c>
      <c r="F171" s="224" t="s">
        <v>301</v>
      </c>
      <c r="G171" s="224" t="s">
        <v>307</v>
      </c>
      <c r="H171" s="224">
        <v>0.84</v>
      </c>
      <c r="I171" s="221">
        <v>7.0000000000000007E-2</v>
      </c>
      <c r="J171" s="221">
        <v>0.11</v>
      </c>
      <c r="K171" s="224">
        <v>0.38</v>
      </c>
      <c r="L171" s="245">
        <v>0.3</v>
      </c>
      <c r="M171" s="221">
        <v>0.04</v>
      </c>
      <c r="N171" s="221">
        <v>0.04</v>
      </c>
      <c r="O171" s="221">
        <v>0.04</v>
      </c>
      <c r="P171" s="221">
        <v>0.04</v>
      </c>
      <c r="Q171" s="221">
        <v>0.1</v>
      </c>
      <c r="R171" s="221">
        <v>0.10883380218342475</v>
      </c>
      <c r="S171" s="224" t="s">
        <v>105</v>
      </c>
      <c r="T171" s="224" t="s">
        <v>105</v>
      </c>
      <c r="U171" s="221">
        <v>0.04</v>
      </c>
      <c r="V171" s="224">
        <v>4.04</v>
      </c>
      <c r="W171" s="221">
        <v>0.03</v>
      </c>
      <c r="X171" s="221">
        <v>0.05</v>
      </c>
      <c r="Y171" s="221">
        <v>7.0000000000000007E-2</v>
      </c>
      <c r="Z171" s="221">
        <v>0.16250000000000001</v>
      </c>
      <c r="AA171" s="224" t="s">
        <v>104</v>
      </c>
      <c r="AB171" s="221">
        <v>0.2331</v>
      </c>
      <c r="AC171" s="221">
        <v>5.9950000000000003E-2</v>
      </c>
      <c r="AD171" s="219"/>
      <c r="AE171" s="220"/>
      <c r="AF171" s="220"/>
      <c r="AG171" s="220"/>
      <c r="AH171" s="220"/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  <c r="BI171" s="220"/>
      <c r="BJ171" s="220"/>
      <c r="BK171" s="220"/>
      <c r="BL171" s="220"/>
      <c r="BM171" s="222">
        <v>1</v>
      </c>
    </row>
    <row r="172" spans="1:65">
      <c r="A172" s="29"/>
      <c r="B172" s="18">
        <v>1</v>
      </c>
      <c r="C172" s="8">
        <v>2</v>
      </c>
      <c r="D172" s="23">
        <v>0.05</v>
      </c>
      <c r="E172" s="225">
        <v>1.18</v>
      </c>
      <c r="F172" s="225" t="s">
        <v>301</v>
      </c>
      <c r="G172" s="225" t="s">
        <v>307</v>
      </c>
      <c r="H172" s="225">
        <v>0.86031018518518543</v>
      </c>
      <c r="I172" s="23">
        <v>0.06</v>
      </c>
      <c r="J172" s="23">
        <v>0.1</v>
      </c>
      <c r="K172" s="225">
        <v>0.4</v>
      </c>
      <c r="L172" s="23">
        <v>0.2</v>
      </c>
      <c r="M172" s="23">
        <v>0.04</v>
      </c>
      <c r="N172" s="23">
        <v>0.04</v>
      </c>
      <c r="O172" s="23">
        <v>0.05</v>
      </c>
      <c r="P172" s="23">
        <v>0.04</v>
      </c>
      <c r="Q172" s="23">
        <v>0.12</v>
      </c>
      <c r="R172" s="23">
        <v>0.12132672018773501</v>
      </c>
      <c r="S172" s="225" t="s">
        <v>105</v>
      </c>
      <c r="T172" s="23">
        <v>0.109</v>
      </c>
      <c r="U172" s="23">
        <v>0.06</v>
      </c>
      <c r="V172" s="225">
        <v>4.49</v>
      </c>
      <c r="W172" s="23">
        <v>0.03</v>
      </c>
      <c r="X172" s="23">
        <v>0.04</v>
      </c>
      <c r="Y172" s="23">
        <v>0.05</v>
      </c>
      <c r="Z172" s="23">
        <v>0.13789999999999999</v>
      </c>
      <c r="AA172" s="225" t="s">
        <v>104</v>
      </c>
      <c r="AB172" s="23">
        <v>0.24379999999999999</v>
      </c>
      <c r="AC172" s="23">
        <v>6.1309999999999996E-2</v>
      </c>
      <c r="AD172" s="219"/>
      <c r="AE172" s="220"/>
      <c r="AF172" s="220"/>
      <c r="AG172" s="220"/>
      <c r="AH172" s="220"/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0"/>
      <c r="BB172" s="220"/>
      <c r="BC172" s="220"/>
      <c r="BD172" s="220"/>
      <c r="BE172" s="220"/>
      <c r="BF172" s="220"/>
      <c r="BG172" s="220"/>
      <c r="BH172" s="220"/>
      <c r="BI172" s="220"/>
      <c r="BJ172" s="220"/>
      <c r="BK172" s="220"/>
      <c r="BL172" s="220"/>
      <c r="BM172" s="222">
        <v>5</v>
      </c>
    </row>
    <row r="173" spans="1:65">
      <c r="A173" s="29"/>
      <c r="B173" s="18">
        <v>1</v>
      </c>
      <c r="C173" s="8">
        <v>3</v>
      </c>
      <c r="D173" s="23">
        <v>0.06</v>
      </c>
      <c r="E173" s="225">
        <v>1.31</v>
      </c>
      <c r="F173" s="225" t="s">
        <v>301</v>
      </c>
      <c r="G173" s="225">
        <v>0.4</v>
      </c>
      <c r="H173" s="225">
        <v>0.84100000000000008</v>
      </c>
      <c r="I173" s="23">
        <v>7.0000000000000007E-2</v>
      </c>
      <c r="J173" s="23">
        <v>0.11</v>
      </c>
      <c r="K173" s="225">
        <v>0.31</v>
      </c>
      <c r="L173" s="226">
        <v>0.3</v>
      </c>
      <c r="M173" s="23">
        <v>0.04</v>
      </c>
      <c r="N173" s="23">
        <v>0.04</v>
      </c>
      <c r="O173" s="23">
        <v>0.04</v>
      </c>
      <c r="P173" s="23">
        <v>0.04</v>
      </c>
      <c r="Q173" s="23">
        <v>0.11</v>
      </c>
      <c r="R173" s="23">
        <v>0.12718910958568153</v>
      </c>
      <c r="S173" s="23">
        <v>0.1</v>
      </c>
      <c r="T173" s="225" t="s">
        <v>105</v>
      </c>
      <c r="U173" s="23">
        <v>0.05</v>
      </c>
      <c r="V173" s="225">
        <v>4.05</v>
      </c>
      <c r="W173" s="23">
        <v>0.06</v>
      </c>
      <c r="X173" s="23">
        <v>0.05</v>
      </c>
      <c r="Y173" s="23">
        <v>0.06</v>
      </c>
      <c r="Z173" s="23">
        <v>0.16070000000000001</v>
      </c>
      <c r="AA173" s="225" t="s">
        <v>104</v>
      </c>
      <c r="AB173" s="23">
        <v>0.23849999999999996</v>
      </c>
      <c r="AC173" s="23">
        <v>6.6979999999999998E-2</v>
      </c>
      <c r="AD173" s="219"/>
      <c r="AE173" s="220"/>
      <c r="AF173" s="220"/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  <c r="BI173" s="220"/>
      <c r="BJ173" s="220"/>
      <c r="BK173" s="220"/>
      <c r="BL173" s="220"/>
      <c r="BM173" s="222">
        <v>16</v>
      </c>
    </row>
    <row r="174" spans="1:65">
      <c r="A174" s="29"/>
      <c r="B174" s="18">
        <v>1</v>
      </c>
      <c r="C174" s="8">
        <v>4</v>
      </c>
      <c r="D174" s="23">
        <v>0.06</v>
      </c>
      <c r="E174" s="225">
        <v>1.2</v>
      </c>
      <c r="F174" s="225" t="s">
        <v>301</v>
      </c>
      <c r="G174" s="225" t="s">
        <v>307</v>
      </c>
      <c r="H174" s="225">
        <v>0.85669521604938292</v>
      </c>
      <c r="I174" s="23">
        <v>0.06</v>
      </c>
      <c r="J174" s="23">
        <v>0.14000000000000001</v>
      </c>
      <c r="K174" s="225">
        <v>0.41</v>
      </c>
      <c r="L174" s="226">
        <v>0.3</v>
      </c>
      <c r="M174" s="23">
        <v>0.04</v>
      </c>
      <c r="N174" s="23">
        <v>0.06</v>
      </c>
      <c r="O174" s="23">
        <v>0.05</v>
      </c>
      <c r="P174" s="23">
        <v>0.04</v>
      </c>
      <c r="Q174" s="23">
        <v>0.12</v>
      </c>
      <c r="R174" s="23">
        <v>0.11030722162943925</v>
      </c>
      <c r="S174" s="225" t="s">
        <v>105</v>
      </c>
      <c r="T174" s="23">
        <v>0.11</v>
      </c>
      <c r="U174" s="23">
        <v>0.06</v>
      </c>
      <c r="V174" s="225">
        <v>4.49</v>
      </c>
      <c r="W174" s="23">
        <v>0.04</v>
      </c>
      <c r="X174" s="23">
        <v>0.04</v>
      </c>
      <c r="Y174" s="23">
        <v>0.04</v>
      </c>
      <c r="Z174" s="23">
        <v>0.1807</v>
      </c>
      <c r="AA174" s="225" t="s">
        <v>104</v>
      </c>
      <c r="AB174" s="23">
        <v>0.24560000000000004</v>
      </c>
      <c r="AC174" s="23">
        <v>6.3729999999999995E-2</v>
      </c>
      <c r="AD174" s="219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  <c r="BI174" s="220"/>
      <c r="BJ174" s="220"/>
      <c r="BK174" s="220"/>
      <c r="BL174" s="220"/>
      <c r="BM174" s="222">
        <v>8.8371157850176699E-2</v>
      </c>
    </row>
    <row r="175" spans="1:65">
      <c r="A175" s="29"/>
      <c r="B175" s="18">
        <v>1</v>
      </c>
      <c r="C175" s="8">
        <v>5</v>
      </c>
      <c r="D175" s="23">
        <v>7.0000000000000007E-2</v>
      </c>
      <c r="E175" s="225">
        <v>1.32</v>
      </c>
      <c r="F175" s="225" t="s">
        <v>301</v>
      </c>
      <c r="G175" s="225">
        <v>0.4</v>
      </c>
      <c r="H175" s="225">
        <v>0.8660000000000001</v>
      </c>
      <c r="I175" s="23">
        <v>7.0000000000000007E-2</v>
      </c>
      <c r="J175" s="23">
        <v>0.13</v>
      </c>
      <c r="K175" s="225">
        <v>0.22</v>
      </c>
      <c r="L175" s="23">
        <v>0.2</v>
      </c>
      <c r="M175" s="23">
        <v>0.04</v>
      </c>
      <c r="N175" s="23">
        <v>0.04</v>
      </c>
      <c r="O175" s="23">
        <v>0.03</v>
      </c>
      <c r="P175" s="23">
        <v>0.04</v>
      </c>
      <c r="Q175" s="23">
        <v>0.09</v>
      </c>
      <c r="R175" s="23">
        <v>0.12093129399866663</v>
      </c>
      <c r="S175" s="225" t="s">
        <v>105</v>
      </c>
      <c r="T175" s="225" t="s">
        <v>105</v>
      </c>
      <c r="U175" s="23">
        <v>0.04</v>
      </c>
      <c r="V175" s="225">
        <v>4.6100000000000003</v>
      </c>
      <c r="W175" s="23">
        <v>7.0000000000000007E-2</v>
      </c>
      <c r="X175" s="23">
        <v>0.05</v>
      </c>
      <c r="Y175" s="23">
        <v>0.04</v>
      </c>
      <c r="Z175" s="23">
        <v>0.13919999999999999</v>
      </c>
      <c r="AA175" s="225" t="s">
        <v>104</v>
      </c>
      <c r="AB175" s="23">
        <v>0.23669999999999999</v>
      </c>
      <c r="AC175" s="23">
        <v>5.8349999999999999E-2</v>
      </c>
      <c r="AD175" s="219"/>
      <c r="AE175" s="220"/>
      <c r="AF175" s="220"/>
      <c r="AG175" s="220"/>
      <c r="AH175" s="220"/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  <c r="BI175" s="220"/>
      <c r="BJ175" s="220"/>
      <c r="BK175" s="220"/>
      <c r="BL175" s="220"/>
      <c r="BM175" s="222">
        <v>11</v>
      </c>
    </row>
    <row r="176" spans="1:65">
      <c r="A176" s="29"/>
      <c r="B176" s="18">
        <v>1</v>
      </c>
      <c r="C176" s="8">
        <v>6</v>
      </c>
      <c r="D176" s="23">
        <v>0.05</v>
      </c>
      <c r="E176" s="225">
        <v>1.39</v>
      </c>
      <c r="F176" s="225" t="s">
        <v>301</v>
      </c>
      <c r="G176" s="225" t="s">
        <v>307</v>
      </c>
      <c r="H176" s="225">
        <v>0.86469444444444454</v>
      </c>
      <c r="I176" s="23">
        <v>0.06</v>
      </c>
      <c r="J176" s="23">
        <v>0.13</v>
      </c>
      <c r="K176" s="225">
        <v>0.45</v>
      </c>
      <c r="L176" s="226">
        <v>0.3</v>
      </c>
      <c r="M176" s="23">
        <v>0.04</v>
      </c>
      <c r="N176" s="23">
        <v>0.05</v>
      </c>
      <c r="O176" s="23">
        <v>0.04</v>
      </c>
      <c r="P176" s="23">
        <v>0.03</v>
      </c>
      <c r="Q176" s="23">
        <v>0.1</v>
      </c>
      <c r="R176" s="23">
        <v>0.10794384733519878</v>
      </c>
      <c r="S176" s="225" t="s">
        <v>105</v>
      </c>
      <c r="T176" s="225" t="s">
        <v>105</v>
      </c>
      <c r="U176" s="23">
        <v>0.05</v>
      </c>
      <c r="V176" s="225">
        <v>4.1500000000000004</v>
      </c>
      <c r="W176" s="23">
        <v>0.03</v>
      </c>
      <c r="X176" s="23">
        <v>0.05</v>
      </c>
      <c r="Y176" s="23">
        <v>0.05</v>
      </c>
      <c r="Z176" s="23">
        <v>0.12180000000000002</v>
      </c>
      <c r="AA176" s="225" t="s">
        <v>104</v>
      </c>
      <c r="AB176" s="23">
        <v>0.24030000000000001</v>
      </c>
      <c r="AC176" s="23">
        <v>5.9659999999999991E-2</v>
      </c>
      <c r="AD176" s="219"/>
      <c r="AE176" s="220"/>
      <c r="AF176" s="220"/>
      <c r="AG176" s="220"/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  <c r="BI176" s="220"/>
      <c r="BJ176" s="220"/>
      <c r="BK176" s="220"/>
      <c r="BL176" s="220"/>
      <c r="BM176" s="56"/>
    </row>
    <row r="177" spans="1:65">
      <c r="A177" s="29"/>
      <c r="B177" s="19" t="s">
        <v>271</v>
      </c>
      <c r="C177" s="11"/>
      <c r="D177" s="223">
        <v>5.3333333333333337E-2</v>
      </c>
      <c r="E177" s="223">
        <v>1.2766666666666666</v>
      </c>
      <c r="F177" s="223" t="s">
        <v>682</v>
      </c>
      <c r="G177" s="223">
        <v>0.4</v>
      </c>
      <c r="H177" s="223">
        <v>0.8547833076131689</v>
      </c>
      <c r="I177" s="223">
        <v>6.5000000000000002E-2</v>
      </c>
      <c r="J177" s="223">
        <v>0.12000000000000001</v>
      </c>
      <c r="K177" s="223">
        <v>0.36166666666666664</v>
      </c>
      <c r="L177" s="223">
        <v>0.26666666666666666</v>
      </c>
      <c r="M177" s="223">
        <v>0.04</v>
      </c>
      <c r="N177" s="223">
        <v>4.5000000000000005E-2</v>
      </c>
      <c r="O177" s="223">
        <v>4.1666666666666664E-2</v>
      </c>
      <c r="P177" s="223">
        <v>3.8333333333333337E-2</v>
      </c>
      <c r="Q177" s="223">
        <v>0.10666666666666667</v>
      </c>
      <c r="R177" s="223">
        <v>0.11608866582002432</v>
      </c>
      <c r="S177" s="223">
        <v>0.1</v>
      </c>
      <c r="T177" s="223">
        <v>0.1095</v>
      </c>
      <c r="U177" s="223">
        <v>4.9999999999999996E-2</v>
      </c>
      <c r="V177" s="223">
        <v>4.3049999999999997</v>
      </c>
      <c r="W177" s="223">
        <v>4.3333333333333335E-2</v>
      </c>
      <c r="X177" s="223">
        <v>4.6666666666666669E-2</v>
      </c>
      <c r="Y177" s="223">
        <v>5.1666666666666666E-2</v>
      </c>
      <c r="Z177" s="223">
        <v>0.15046666666666667</v>
      </c>
      <c r="AA177" s="223" t="s">
        <v>682</v>
      </c>
      <c r="AB177" s="223">
        <v>0.23966666666666667</v>
      </c>
      <c r="AC177" s="223">
        <v>6.1663333333333341E-2</v>
      </c>
      <c r="AD177" s="219"/>
      <c r="AE177" s="220"/>
      <c r="AF177" s="220"/>
      <c r="AG177" s="220"/>
      <c r="AH177" s="220"/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  <c r="BI177" s="220"/>
      <c r="BJ177" s="220"/>
      <c r="BK177" s="220"/>
      <c r="BL177" s="220"/>
      <c r="BM177" s="56"/>
    </row>
    <row r="178" spans="1:65">
      <c r="A178" s="29"/>
      <c r="B178" s="3" t="s">
        <v>272</v>
      </c>
      <c r="C178" s="28"/>
      <c r="D178" s="23">
        <v>5.5E-2</v>
      </c>
      <c r="E178" s="23">
        <v>1.2850000000000001</v>
      </c>
      <c r="F178" s="23" t="s">
        <v>682</v>
      </c>
      <c r="G178" s="23">
        <v>0.4</v>
      </c>
      <c r="H178" s="23">
        <v>0.85850270061728418</v>
      </c>
      <c r="I178" s="23">
        <v>6.5000000000000002E-2</v>
      </c>
      <c r="J178" s="23">
        <v>0.12</v>
      </c>
      <c r="K178" s="23">
        <v>0.39</v>
      </c>
      <c r="L178" s="23">
        <v>0.3</v>
      </c>
      <c r="M178" s="23">
        <v>0.04</v>
      </c>
      <c r="N178" s="23">
        <v>0.04</v>
      </c>
      <c r="O178" s="23">
        <v>0.04</v>
      </c>
      <c r="P178" s="23">
        <v>0.04</v>
      </c>
      <c r="Q178" s="23">
        <v>0.10500000000000001</v>
      </c>
      <c r="R178" s="23">
        <v>0.11561925781405294</v>
      </c>
      <c r="S178" s="23">
        <v>0.1</v>
      </c>
      <c r="T178" s="23">
        <v>0.1095</v>
      </c>
      <c r="U178" s="23">
        <v>0.05</v>
      </c>
      <c r="V178" s="23">
        <v>4.32</v>
      </c>
      <c r="W178" s="23">
        <v>3.5000000000000003E-2</v>
      </c>
      <c r="X178" s="23">
        <v>0.05</v>
      </c>
      <c r="Y178" s="23">
        <v>0.05</v>
      </c>
      <c r="Z178" s="23">
        <v>0.14995</v>
      </c>
      <c r="AA178" s="23" t="s">
        <v>682</v>
      </c>
      <c r="AB178" s="23">
        <v>0.2394</v>
      </c>
      <c r="AC178" s="23">
        <v>6.0630000000000003E-2</v>
      </c>
      <c r="AD178" s="219"/>
      <c r="AE178" s="220"/>
      <c r="AF178" s="220"/>
      <c r="AG178" s="220"/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  <c r="BI178" s="220"/>
      <c r="BJ178" s="220"/>
      <c r="BK178" s="220"/>
      <c r="BL178" s="220"/>
      <c r="BM178" s="56"/>
    </row>
    <row r="179" spans="1:65">
      <c r="A179" s="29"/>
      <c r="B179" s="3" t="s">
        <v>273</v>
      </c>
      <c r="C179" s="28"/>
      <c r="D179" s="23">
        <v>1.3662601021279475E-2</v>
      </c>
      <c r="E179" s="23">
        <v>7.9162280580252792E-2</v>
      </c>
      <c r="F179" s="23" t="s">
        <v>682</v>
      </c>
      <c r="G179" s="23">
        <v>0</v>
      </c>
      <c r="H179" s="23">
        <v>1.1547920537468271E-2</v>
      </c>
      <c r="I179" s="23">
        <v>5.4772255750516656E-3</v>
      </c>
      <c r="J179" s="23">
        <v>1.549193338482953E-2</v>
      </c>
      <c r="K179" s="23">
        <v>8.3286653592677617E-2</v>
      </c>
      <c r="L179" s="23">
        <v>5.1639777949431961E-2</v>
      </c>
      <c r="M179" s="23">
        <v>0</v>
      </c>
      <c r="N179" s="23">
        <v>8.366600265340772E-3</v>
      </c>
      <c r="O179" s="23">
        <v>7.527726527090833E-3</v>
      </c>
      <c r="P179" s="23">
        <v>4.0824829046386306E-3</v>
      </c>
      <c r="Q179" s="23">
        <v>1.2110601416389987E-2</v>
      </c>
      <c r="R179" s="23">
        <v>8.0808950555671978E-3</v>
      </c>
      <c r="S179" s="23" t="s">
        <v>682</v>
      </c>
      <c r="T179" s="23">
        <v>7.0710678118654816E-4</v>
      </c>
      <c r="U179" s="23">
        <v>8.9442719099991908E-3</v>
      </c>
      <c r="V179" s="23">
        <v>0.25327850283827891</v>
      </c>
      <c r="W179" s="23">
        <v>1.751190071541826E-2</v>
      </c>
      <c r="X179" s="23">
        <v>5.1639777949432242E-3</v>
      </c>
      <c r="Y179" s="23">
        <v>1.169045194450013E-2</v>
      </c>
      <c r="Z179" s="23">
        <v>2.1308276952082851E-2</v>
      </c>
      <c r="AA179" s="23" t="s">
        <v>682</v>
      </c>
      <c r="AB179" s="23">
        <v>4.6037665738682676E-3</v>
      </c>
      <c r="AC179" s="23">
        <v>3.1808782854216011E-3</v>
      </c>
      <c r="AD179" s="219"/>
      <c r="AE179" s="220"/>
      <c r="AF179" s="220"/>
      <c r="AG179" s="220"/>
      <c r="AH179" s="220"/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20"/>
      <c r="AY179" s="220"/>
      <c r="AZ179" s="220"/>
      <c r="BA179" s="220"/>
      <c r="BB179" s="220"/>
      <c r="BC179" s="220"/>
      <c r="BD179" s="220"/>
      <c r="BE179" s="220"/>
      <c r="BF179" s="220"/>
      <c r="BG179" s="220"/>
      <c r="BH179" s="220"/>
      <c r="BI179" s="220"/>
      <c r="BJ179" s="220"/>
      <c r="BK179" s="220"/>
      <c r="BL179" s="220"/>
      <c r="BM179" s="56"/>
    </row>
    <row r="180" spans="1:65">
      <c r="A180" s="29"/>
      <c r="B180" s="3" t="s">
        <v>87</v>
      </c>
      <c r="C180" s="28"/>
      <c r="D180" s="12">
        <v>0.25617376914899015</v>
      </c>
      <c r="E180" s="12">
        <v>6.2007008287404276E-2</v>
      </c>
      <c r="F180" s="12" t="s">
        <v>682</v>
      </c>
      <c r="G180" s="12">
        <v>0</v>
      </c>
      <c r="H180" s="12">
        <v>1.3509763743180473E-2</v>
      </c>
      <c r="I180" s="12">
        <v>8.4265008846948694E-2</v>
      </c>
      <c r="J180" s="12">
        <v>0.12909944487357941</v>
      </c>
      <c r="K180" s="12">
        <v>0.23028567813643583</v>
      </c>
      <c r="L180" s="12">
        <v>0.19364916731036985</v>
      </c>
      <c r="M180" s="12">
        <v>0</v>
      </c>
      <c r="N180" s="12">
        <v>0.18592445034090602</v>
      </c>
      <c r="O180" s="12">
        <v>0.18066543665018001</v>
      </c>
      <c r="P180" s="12">
        <v>0.10649955403405122</v>
      </c>
      <c r="Q180" s="12">
        <v>0.11353688827865613</v>
      </c>
      <c r="R180" s="12">
        <v>6.9609681517877442E-2</v>
      </c>
      <c r="S180" s="12" t="s">
        <v>682</v>
      </c>
      <c r="T180" s="12">
        <v>6.4575961752196178E-3</v>
      </c>
      <c r="U180" s="12">
        <v>0.17888543819998384</v>
      </c>
      <c r="V180" s="12">
        <v>5.8833566280668742E-2</v>
      </c>
      <c r="W180" s="12">
        <v>0.40412078574042137</v>
      </c>
      <c r="X180" s="12">
        <v>0.11065666703449765</v>
      </c>
      <c r="Y180" s="12">
        <v>0.22626681182903477</v>
      </c>
      <c r="Z180" s="12">
        <v>0.14161460092212794</v>
      </c>
      <c r="AA180" s="12" t="s">
        <v>682</v>
      </c>
      <c r="AB180" s="12">
        <v>1.9209039946599168E-2</v>
      </c>
      <c r="AC180" s="12">
        <v>5.1584598390533552E-2</v>
      </c>
      <c r="AD180" s="15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274</v>
      </c>
      <c r="C181" s="28"/>
      <c r="D181" s="12">
        <v>-0.39648484153897845</v>
      </c>
      <c r="E181" s="12">
        <v>13.446644105660701</v>
      </c>
      <c r="F181" s="12" t="s">
        <v>682</v>
      </c>
      <c r="G181" s="12">
        <v>3.5263636884576615</v>
      </c>
      <c r="H181" s="12">
        <v>8.6726503126999575</v>
      </c>
      <c r="I181" s="12">
        <v>-0.26446590062563002</v>
      </c>
      <c r="J181" s="12">
        <v>0.35790910653729835</v>
      </c>
      <c r="K181" s="12">
        <v>3.092587168313802</v>
      </c>
      <c r="L181" s="12">
        <v>2.0175757923051072</v>
      </c>
      <c r="M181" s="12">
        <v>-0.54736363115423381</v>
      </c>
      <c r="N181" s="12">
        <v>-0.49078408504851301</v>
      </c>
      <c r="O181" s="12">
        <v>-0.52850378245232699</v>
      </c>
      <c r="P181" s="12">
        <v>-0.56622347985614074</v>
      </c>
      <c r="Q181" s="12">
        <v>0.2070303169220431</v>
      </c>
      <c r="R181" s="12">
        <v>0.31364880402313533</v>
      </c>
      <c r="S181" s="12">
        <v>0.13159092211441537</v>
      </c>
      <c r="T181" s="12">
        <v>0.2390920597152848</v>
      </c>
      <c r="U181" s="12">
        <v>-0.43420453894279243</v>
      </c>
      <c r="V181" s="12">
        <v>47.714989197025574</v>
      </c>
      <c r="W181" s="12">
        <v>-0.50964393375041994</v>
      </c>
      <c r="X181" s="12">
        <v>-0.47192423634660619</v>
      </c>
      <c r="Y181" s="12">
        <v>-0.41534469024088538</v>
      </c>
      <c r="Z181" s="12">
        <v>0.70266714080815684</v>
      </c>
      <c r="AA181" s="12" t="s">
        <v>682</v>
      </c>
      <c r="AB181" s="12">
        <v>1.7120462433342154</v>
      </c>
      <c r="AC181" s="12">
        <v>-0.30222331772684763</v>
      </c>
      <c r="AD181" s="15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6" t="s">
        <v>275</v>
      </c>
      <c r="C182" s="47"/>
      <c r="D182" s="45">
        <v>0.51</v>
      </c>
      <c r="E182" s="45">
        <v>17.52</v>
      </c>
      <c r="F182" s="45">
        <v>2.38</v>
      </c>
      <c r="G182" s="45">
        <v>2.14</v>
      </c>
      <c r="H182" s="45">
        <v>11.3</v>
      </c>
      <c r="I182" s="45">
        <v>0.34</v>
      </c>
      <c r="J182" s="45">
        <v>0.47</v>
      </c>
      <c r="K182" s="45">
        <v>4.03</v>
      </c>
      <c r="L182" s="45">
        <v>2.63</v>
      </c>
      <c r="M182" s="45">
        <v>0.71</v>
      </c>
      <c r="N182" s="45">
        <v>0.64</v>
      </c>
      <c r="O182" s="45">
        <v>0.69</v>
      </c>
      <c r="P182" s="45">
        <v>0.74</v>
      </c>
      <c r="Q182" s="45">
        <v>0.27</v>
      </c>
      <c r="R182" s="45">
        <v>0.41</v>
      </c>
      <c r="S182" s="45">
        <v>0.44</v>
      </c>
      <c r="T182" s="45">
        <v>0.27</v>
      </c>
      <c r="U182" s="45">
        <v>0.56000000000000005</v>
      </c>
      <c r="V182" s="45">
        <v>62.15</v>
      </c>
      <c r="W182" s="45">
        <v>0.66</v>
      </c>
      <c r="X182" s="45">
        <v>0.61</v>
      </c>
      <c r="Y182" s="45">
        <v>0.54</v>
      </c>
      <c r="Z182" s="45">
        <v>0.92</v>
      </c>
      <c r="AA182" s="45">
        <v>35.549999999999997</v>
      </c>
      <c r="AB182" s="45">
        <v>2.23</v>
      </c>
      <c r="AC182" s="45">
        <v>0.39</v>
      </c>
      <c r="AD182" s="15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BM183" s="55"/>
    </row>
    <row r="184" spans="1:65" ht="15">
      <c r="B184" s="7" t="s">
        <v>492</v>
      </c>
      <c r="BM184" s="27" t="s">
        <v>67</v>
      </c>
    </row>
    <row r="185" spans="1:65" ht="15">
      <c r="A185" s="24" t="s">
        <v>22</v>
      </c>
      <c r="B185" s="17" t="s">
        <v>111</v>
      </c>
      <c r="C185" s="14" t="s">
        <v>112</v>
      </c>
      <c r="D185" s="15" t="s">
        <v>231</v>
      </c>
      <c r="E185" s="16" t="s">
        <v>231</v>
      </c>
      <c r="F185" s="16" t="s">
        <v>231</v>
      </c>
      <c r="G185" s="16" t="s">
        <v>231</v>
      </c>
      <c r="H185" s="16" t="s">
        <v>231</v>
      </c>
      <c r="I185" s="16" t="s">
        <v>231</v>
      </c>
      <c r="J185" s="16" t="s">
        <v>231</v>
      </c>
      <c r="K185" s="16" t="s">
        <v>231</v>
      </c>
      <c r="L185" s="16" t="s">
        <v>231</v>
      </c>
      <c r="M185" s="16" t="s">
        <v>231</v>
      </c>
      <c r="N185" s="16" t="s">
        <v>231</v>
      </c>
      <c r="O185" s="16" t="s">
        <v>231</v>
      </c>
      <c r="P185" s="16" t="s">
        <v>231</v>
      </c>
      <c r="Q185" s="16" t="s">
        <v>231</v>
      </c>
      <c r="R185" s="16" t="s">
        <v>231</v>
      </c>
      <c r="S185" s="16" t="s">
        <v>231</v>
      </c>
      <c r="T185" s="16" t="s">
        <v>231</v>
      </c>
      <c r="U185" s="16" t="s">
        <v>231</v>
      </c>
      <c r="V185" s="16" t="s">
        <v>231</v>
      </c>
      <c r="W185" s="16" t="s">
        <v>231</v>
      </c>
      <c r="X185" s="16" t="s">
        <v>231</v>
      </c>
      <c r="Y185" s="15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 t="s">
        <v>232</v>
      </c>
      <c r="C186" s="8" t="s">
        <v>232</v>
      </c>
      <c r="D186" s="151" t="s">
        <v>234</v>
      </c>
      <c r="E186" s="152" t="s">
        <v>236</v>
      </c>
      <c r="F186" s="152" t="s">
        <v>237</v>
      </c>
      <c r="G186" s="152" t="s">
        <v>238</v>
      </c>
      <c r="H186" s="152" t="s">
        <v>241</v>
      </c>
      <c r="I186" s="152" t="s">
        <v>243</v>
      </c>
      <c r="J186" s="152" t="s">
        <v>244</v>
      </c>
      <c r="K186" s="152" t="s">
        <v>245</v>
      </c>
      <c r="L186" s="152" t="s">
        <v>246</v>
      </c>
      <c r="M186" s="152" t="s">
        <v>247</v>
      </c>
      <c r="N186" s="152" t="s">
        <v>248</v>
      </c>
      <c r="O186" s="152" t="s">
        <v>249</v>
      </c>
      <c r="P186" s="152" t="s">
        <v>251</v>
      </c>
      <c r="Q186" s="152" t="s">
        <v>252</v>
      </c>
      <c r="R186" s="152" t="s">
        <v>253</v>
      </c>
      <c r="S186" s="152" t="s">
        <v>258</v>
      </c>
      <c r="T186" s="152" t="s">
        <v>259</v>
      </c>
      <c r="U186" s="152" t="s">
        <v>278</v>
      </c>
      <c r="V186" s="152" t="s">
        <v>261</v>
      </c>
      <c r="W186" s="152" t="s">
        <v>279</v>
      </c>
      <c r="X186" s="152" t="s">
        <v>263</v>
      </c>
      <c r="Y186" s="15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8"/>
      <c r="C187" s="8"/>
      <c r="D187" s="9" t="s">
        <v>299</v>
      </c>
      <c r="E187" s="10" t="s">
        <v>299</v>
      </c>
      <c r="F187" s="10" t="s">
        <v>299</v>
      </c>
      <c r="G187" s="10" t="s">
        <v>300</v>
      </c>
      <c r="H187" s="10" t="s">
        <v>299</v>
      </c>
      <c r="I187" s="10" t="s">
        <v>300</v>
      </c>
      <c r="J187" s="10" t="s">
        <v>300</v>
      </c>
      <c r="K187" s="10" t="s">
        <v>300</v>
      </c>
      <c r="L187" s="10" t="s">
        <v>300</v>
      </c>
      <c r="M187" s="10" t="s">
        <v>300</v>
      </c>
      <c r="N187" s="10" t="s">
        <v>299</v>
      </c>
      <c r="O187" s="10" t="s">
        <v>299</v>
      </c>
      <c r="P187" s="10" t="s">
        <v>300</v>
      </c>
      <c r="Q187" s="10" t="s">
        <v>299</v>
      </c>
      <c r="R187" s="10" t="s">
        <v>299</v>
      </c>
      <c r="S187" s="10" t="s">
        <v>299</v>
      </c>
      <c r="T187" s="10" t="s">
        <v>300</v>
      </c>
      <c r="U187" s="10" t="s">
        <v>300</v>
      </c>
      <c r="V187" s="10" t="s">
        <v>299</v>
      </c>
      <c r="W187" s="10" t="s">
        <v>115</v>
      </c>
      <c r="X187" s="10" t="s">
        <v>299</v>
      </c>
      <c r="Y187" s="15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0</v>
      </c>
    </row>
    <row r="188" spans="1:65">
      <c r="A188" s="29"/>
      <c r="B188" s="18"/>
      <c r="C188" s="8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15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7">
        <v>1</v>
      </c>
      <c r="C189" s="13">
        <v>1</v>
      </c>
      <c r="D189" s="227">
        <v>85.08</v>
      </c>
      <c r="E189" s="228">
        <v>91.479754943639719</v>
      </c>
      <c r="F189" s="227">
        <v>83.7</v>
      </c>
      <c r="G189" s="227">
        <v>86.6</v>
      </c>
      <c r="H189" s="227">
        <v>80.16</v>
      </c>
      <c r="I189" s="227">
        <v>84</v>
      </c>
      <c r="J189" s="227">
        <v>84.8</v>
      </c>
      <c r="K189" s="227">
        <v>79.2</v>
      </c>
      <c r="L189" s="227">
        <v>84.9</v>
      </c>
      <c r="M189" s="227">
        <v>75.7</v>
      </c>
      <c r="N189" s="227">
        <v>80.83</v>
      </c>
      <c r="O189" s="227">
        <v>80.219627996227118</v>
      </c>
      <c r="P189" s="228">
        <v>69</v>
      </c>
      <c r="Q189" s="244">
        <v>77.45</v>
      </c>
      <c r="R189" s="227">
        <v>76.8</v>
      </c>
      <c r="S189" s="227">
        <v>86.78</v>
      </c>
      <c r="T189" s="227">
        <v>85.04</v>
      </c>
      <c r="U189" s="227">
        <v>84.05</v>
      </c>
      <c r="V189" s="228">
        <v>71.8</v>
      </c>
      <c r="W189" s="244">
        <v>67.087800000000001</v>
      </c>
      <c r="X189" s="227">
        <v>80.929689999999994</v>
      </c>
      <c r="Y189" s="229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0"/>
      <c r="AT189" s="230"/>
      <c r="AU189" s="230"/>
      <c r="AV189" s="230"/>
      <c r="AW189" s="230"/>
      <c r="AX189" s="230"/>
      <c r="AY189" s="230"/>
      <c r="AZ189" s="230"/>
      <c r="BA189" s="230"/>
      <c r="BB189" s="230"/>
      <c r="BC189" s="230"/>
      <c r="BD189" s="230"/>
      <c r="BE189" s="230"/>
      <c r="BF189" s="230"/>
      <c r="BG189" s="230"/>
      <c r="BH189" s="230"/>
      <c r="BI189" s="230"/>
      <c r="BJ189" s="230"/>
      <c r="BK189" s="230"/>
      <c r="BL189" s="230"/>
      <c r="BM189" s="231">
        <v>1</v>
      </c>
    </row>
    <row r="190" spans="1:65">
      <c r="A190" s="29"/>
      <c r="B190" s="18">
        <v>1</v>
      </c>
      <c r="C190" s="8">
        <v>2</v>
      </c>
      <c r="D190" s="232">
        <v>83.55</v>
      </c>
      <c r="E190" s="233">
        <v>90.625219146104016</v>
      </c>
      <c r="F190" s="232">
        <v>87.2</v>
      </c>
      <c r="G190" s="232">
        <v>87.9</v>
      </c>
      <c r="H190" s="232">
        <v>83.8</v>
      </c>
      <c r="I190" s="232">
        <v>83</v>
      </c>
      <c r="J190" s="232">
        <v>84.4</v>
      </c>
      <c r="K190" s="232">
        <v>85.2</v>
      </c>
      <c r="L190" s="232">
        <v>84.1</v>
      </c>
      <c r="M190" s="232">
        <v>76.900000000000006</v>
      </c>
      <c r="N190" s="232">
        <v>83.05</v>
      </c>
      <c r="O190" s="232">
        <v>77.246440692833673</v>
      </c>
      <c r="P190" s="233">
        <v>69</v>
      </c>
      <c r="Q190" s="232">
        <v>80.459999999999994</v>
      </c>
      <c r="R190" s="232">
        <v>80.72</v>
      </c>
      <c r="S190" s="232">
        <v>89.2</v>
      </c>
      <c r="T190" s="232">
        <v>85.28</v>
      </c>
      <c r="U190" s="232">
        <v>82.28</v>
      </c>
      <c r="V190" s="233">
        <v>69.900000000000006</v>
      </c>
      <c r="W190" s="232">
        <v>82.132599999999996</v>
      </c>
      <c r="X190" s="232">
        <v>80.887630000000001</v>
      </c>
      <c r="Y190" s="229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0"/>
      <c r="AR190" s="230"/>
      <c r="AS190" s="230"/>
      <c r="AT190" s="230"/>
      <c r="AU190" s="230"/>
      <c r="AV190" s="230"/>
      <c r="AW190" s="230"/>
      <c r="AX190" s="230"/>
      <c r="AY190" s="230"/>
      <c r="AZ190" s="230"/>
      <c r="BA190" s="230"/>
      <c r="BB190" s="230"/>
      <c r="BC190" s="230"/>
      <c r="BD190" s="230"/>
      <c r="BE190" s="230"/>
      <c r="BF190" s="230"/>
      <c r="BG190" s="230"/>
      <c r="BH190" s="230"/>
      <c r="BI190" s="230"/>
      <c r="BJ190" s="230"/>
      <c r="BK190" s="230"/>
      <c r="BL190" s="230"/>
      <c r="BM190" s="231">
        <v>31</v>
      </c>
    </row>
    <row r="191" spans="1:65">
      <c r="A191" s="29"/>
      <c r="B191" s="18">
        <v>1</v>
      </c>
      <c r="C191" s="8">
        <v>3</v>
      </c>
      <c r="D191" s="232">
        <v>85.76</v>
      </c>
      <c r="E191" s="233">
        <v>93.483529243512166</v>
      </c>
      <c r="F191" s="232">
        <v>81.7</v>
      </c>
      <c r="G191" s="232">
        <v>88.9</v>
      </c>
      <c r="H191" s="232">
        <v>80.459999999999994</v>
      </c>
      <c r="I191" s="232">
        <v>83</v>
      </c>
      <c r="J191" s="232">
        <v>82.5</v>
      </c>
      <c r="K191" s="232">
        <v>79.3</v>
      </c>
      <c r="L191" s="232">
        <v>80.099999999999994</v>
      </c>
      <c r="M191" s="232">
        <v>83.1</v>
      </c>
      <c r="N191" s="232">
        <v>83.15</v>
      </c>
      <c r="O191" s="232">
        <v>80.733058621834928</v>
      </c>
      <c r="P191" s="233">
        <v>68</v>
      </c>
      <c r="Q191" s="232">
        <v>80.510000000000005</v>
      </c>
      <c r="R191" s="232">
        <v>81.31</v>
      </c>
      <c r="S191" s="232">
        <v>89.45</v>
      </c>
      <c r="T191" s="232">
        <v>81.81</v>
      </c>
      <c r="U191" s="232">
        <v>84.13</v>
      </c>
      <c r="V191" s="233">
        <v>70.099999999999994</v>
      </c>
      <c r="W191" s="232">
        <v>82.581699999999998</v>
      </c>
      <c r="X191" s="232">
        <v>81.350059999999999</v>
      </c>
      <c r="Y191" s="229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0"/>
      <c r="AP191" s="230"/>
      <c r="AQ191" s="230"/>
      <c r="AR191" s="230"/>
      <c r="AS191" s="230"/>
      <c r="AT191" s="230"/>
      <c r="AU191" s="230"/>
      <c r="AV191" s="230"/>
      <c r="AW191" s="230"/>
      <c r="AX191" s="230"/>
      <c r="AY191" s="230"/>
      <c r="AZ191" s="230"/>
      <c r="BA191" s="230"/>
      <c r="BB191" s="230"/>
      <c r="BC191" s="230"/>
      <c r="BD191" s="230"/>
      <c r="BE191" s="230"/>
      <c r="BF191" s="230"/>
      <c r="BG191" s="230"/>
      <c r="BH191" s="230"/>
      <c r="BI191" s="230"/>
      <c r="BJ191" s="230"/>
      <c r="BK191" s="230"/>
      <c r="BL191" s="230"/>
      <c r="BM191" s="231">
        <v>16</v>
      </c>
    </row>
    <row r="192" spans="1:65">
      <c r="A192" s="29"/>
      <c r="B192" s="18">
        <v>1</v>
      </c>
      <c r="C192" s="8">
        <v>4</v>
      </c>
      <c r="D192" s="232">
        <v>85.43</v>
      </c>
      <c r="E192" s="233">
        <v>92.812653900412698</v>
      </c>
      <c r="F192" s="232">
        <v>82.9</v>
      </c>
      <c r="G192" s="232">
        <v>87.7</v>
      </c>
      <c r="H192" s="232">
        <v>94.72</v>
      </c>
      <c r="I192" s="232">
        <v>83</v>
      </c>
      <c r="J192" s="232">
        <v>85.4</v>
      </c>
      <c r="K192" s="232">
        <v>86.4</v>
      </c>
      <c r="L192" s="232">
        <v>83.4</v>
      </c>
      <c r="M192" s="232">
        <v>81.2</v>
      </c>
      <c r="N192" s="232">
        <v>83.81</v>
      </c>
      <c r="O192" s="232">
        <v>78.280875467217768</v>
      </c>
      <c r="P192" s="233">
        <v>69</v>
      </c>
      <c r="Q192" s="232">
        <v>79.92</v>
      </c>
      <c r="R192" s="232">
        <v>79.150000000000006</v>
      </c>
      <c r="S192" s="232">
        <v>87.55</v>
      </c>
      <c r="T192" s="232">
        <v>83.35</v>
      </c>
      <c r="U192" s="232">
        <v>81.06</v>
      </c>
      <c r="V192" s="233">
        <v>70.599999999999994</v>
      </c>
      <c r="W192" s="232">
        <v>79.482900000000001</v>
      </c>
      <c r="X192" s="232">
        <v>79.636960000000002</v>
      </c>
      <c r="Y192" s="229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  <c r="AV192" s="230"/>
      <c r="AW192" s="230"/>
      <c r="AX192" s="230"/>
      <c r="AY192" s="230"/>
      <c r="AZ192" s="230"/>
      <c r="BA192" s="230"/>
      <c r="BB192" s="230"/>
      <c r="BC192" s="230"/>
      <c r="BD192" s="230"/>
      <c r="BE192" s="230"/>
      <c r="BF192" s="230"/>
      <c r="BG192" s="230"/>
      <c r="BH192" s="230"/>
      <c r="BI192" s="230"/>
      <c r="BJ192" s="230"/>
      <c r="BK192" s="230"/>
      <c r="BL192" s="230"/>
      <c r="BM192" s="231">
        <v>83.049940167499088</v>
      </c>
    </row>
    <row r="193" spans="1:65">
      <c r="A193" s="29"/>
      <c r="B193" s="18">
        <v>1</v>
      </c>
      <c r="C193" s="8">
        <v>5</v>
      </c>
      <c r="D193" s="232">
        <v>86.53</v>
      </c>
      <c r="E193" s="233">
        <v>93.03360804318983</v>
      </c>
      <c r="F193" s="232">
        <v>81.8</v>
      </c>
      <c r="G193" s="232">
        <v>89.2</v>
      </c>
      <c r="H193" s="234">
        <v>97.92</v>
      </c>
      <c r="I193" s="232">
        <v>82</v>
      </c>
      <c r="J193" s="232">
        <v>84.1</v>
      </c>
      <c r="K193" s="232">
        <v>89.4</v>
      </c>
      <c r="L193" s="232">
        <v>86.9</v>
      </c>
      <c r="M193" s="232">
        <v>83.7</v>
      </c>
      <c r="N193" s="232">
        <v>81.16</v>
      </c>
      <c r="O193" s="232">
        <v>78.58054598844403</v>
      </c>
      <c r="P193" s="234">
        <v>66</v>
      </c>
      <c r="Q193" s="232">
        <v>81.209999999999994</v>
      </c>
      <c r="R193" s="232">
        <v>76.38</v>
      </c>
      <c r="S193" s="232">
        <v>86.57</v>
      </c>
      <c r="T193" s="232">
        <v>81.22</v>
      </c>
      <c r="U193" s="232">
        <v>80.599999999999994</v>
      </c>
      <c r="V193" s="233">
        <v>70.7</v>
      </c>
      <c r="W193" s="232">
        <v>80.426000000000002</v>
      </c>
      <c r="X193" s="232">
        <v>81.518109999999993</v>
      </c>
      <c r="Y193" s="229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0"/>
      <c r="AP193" s="230"/>
      <c r="AQ193" s="230"/>
      <c r="AR193" s="230"/>
      <c r="AS193" s="230"/>
      <c r="AT193" s="230"/>
      <c r="AU193" s="230"/>
      <c r="AV193" s="230"/>
      <c r="AW193" s="230"/>
      <c r="AX193" s="230"/>
      <c r="AY193" s="230"/>
      <c r="AZ193" s="230"/>
      <c r="BA193" s="230"/>
      <c r="BB193" s="230"/>
      <c r="BC193" s="230"/>
      <c r="BD193" s="230"/>
      <c r="BE193" s="230"/>
      <c r="BF193" s="230"/>
      <c r="BG193" s="230"/>
      <c r="BH193" s="230"/>
      <c r="BI193" s="230"/>
      <c r="BJ193" s="230"/>
      <c r="BK193" s="230"/>
      <c r="BL193" s="230"/>
      <c r="BM193" s="231">
        <v>22</v>
      </c>
    </row>
    <row r="194" spans="1:65">
      <c r="A194" s="29"/>
      <c r="B194" s="18">
        <v>1</v>
      </c>
      <c r="C194" s="8">
        <v>6</v>
      </c>
      <c r="D194" s="232">
        <v>87.73</v>
      </c>
      <c r="E194" s="233">
        <v>91.769630831919855</v>
      </c>
      <c r="F194" s="232">
        <v>84.6</v>
      </c>
      <c r="G194" s="232">
        <v>86.1</v>
      </c>
      <c r="H194" s="234">
        <v>96.21</v>
      </c>
      <c r="I194" s="232">
        <v>83</v>
      </c>
      <c r="J194" s="232">
        <v>80.7</v>
      </c>
      <c r="K194" s="232">
        <v>88.5</v>
      </c>
      <c r="L194" s="232">
        <v>89.5</v>
      </c>
      <c r="M194" s="232">
        <v>82.4</v>
      </c>
      <c r="N194" s="232">
        <v>84.24</v>
      </c>
      <c r="O194" s="232">
        <v>77.759729323345297</v>
      </c>
      <c r="P194" s="233">
        <v>69</v>
      </c>
      <c r="Q194" s="232">
        <v>80.760000000000005</v>
      </c>
      <c r="R194" s="232">
        <v>77.13</v>
      </c>
      <c r="S194" s="232">
        <v>84.57</v>
      </c>
      <c r="T194" s="232">
        <v>85.68</v>
      </c>
      <c r="U194" s="232">
        <v>81.260000000000005</v>
      </c>
      <c r="V194" s="233">
        <v>71.5</v>
      </c>
      <c r="W194" s="232">
        <v>83.255399999999995</v>
      </c>
      <c r="X194" s="234">
        <v>78.412390000000002</v>
      </c>
      <c r="Y194" s="229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0"/>
      <c r="AP194" s="230"/>
      <c r="AQ194" s="230"/>
      <c r="AR194" s="230"/>
      <c r="AS194" s="230"/>
      <c r="AT194" s="230"/>
      <c r="AU194" s="230"/>
      <c r="AV194" s="230"/>
      <c r="AW194" s="230"/>
      <c r="AX194" s="230"/>
      <c r="AY194" s="230"/>
      <c r="AZ194" s="230"/>
      <c r="BA194" s="230"/>
      <c r="BB194" s="230"/>
      <c r="BC194" s="230"/>
      <c r="BD194" s="230"/>
      <c r="BE194" s="230"/>
      <c r="BF194" s="230"/>
      <c r="BG194" s="230"/>
      <c r="BH194" s="230"/>
      <c r="BI194" s="230"/>
      <c r="BJ194" s="230"/>
      <c r="BK194" s="230"/>
      <c r="BL194" s="230"/>
      <c r="BM194" s="235"/>
    </row>
    <row r="195" spans="1:65">
      <c r="A195" s="29"/>
      <c r="B195" s="19" t="s">
        <v>271</v>
      </c>
      <c r="C195" s="11"/>
      <c r="D195" s="236">
        <v>85.68</v>
      </c>
      <c r="E195" s="236">
        <v>92.200732684796378</v>
      </c>
      <c r="F195" s="236">
        <v>83.649999999999991</v>
      </c>
      <c r="G195" s="236">
        <v>87.733333333333334</v>
      </c>
      <c r="H195" s="236">
        <v>88.87833333333333</v>
      </c>
      <c r="I195" s="236">
        <v>83</v>
      </c>
      <c r="J195" s="236">
        <v>83.65</v>
      </c>
      <c r="K195" s="236">
        <v>84.666666666666671</v>
      </c>
      <c r="L195" s="236">
        <v>84.816666666666663</v>
      </c>
      <c r="M195" s="236">
        <v>80.5</v>
      </c>
      <c r="N195" s="236">
        <v>82.706666666666663</v>
      </c>
      <c r="O195" s="236">
        <v>78.803379681650469</v>
      </c>
      <c r="P195" s="236">
        <v>68.333333333333329</v>
      </c>
      <c r="Q195" s="236">
        <v>80.051666666666662</v>
      </c>
      <c r="R195" s="236">
        <v>78.581666666666663</v>
      </c>
      <c r="S195" s="236">
        <v>87.353333333333339</v>
      </c>
      <c r="T195" s="236">
        <v>83.73</v>
      </c>
      <c r="U195" s="236">
        <v>82.23</v>
      </c>
      <c r="V195" s="236">
        <v>70.766666666666666</v>
      </c>
      <c r="W195" s="236">
        <v>79.161066666666656</v>
      </c>
      <c r="X195" s="236">
        <v>80.45580666666666</v>
      </c>
      <c r="Y195" s="229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0"/>
      <c r="AP195" s="230"/>
      <c r="AQ195" s="230"/>
      <c r="AR195" s="230"/>
      <c r="AS195" s="230"/>
      <c r="AT195" s="230"/>
      <c r="AU195" s="230"/>
      <c r="AV195" s="230"/>
      <c r="AW195" s="230"/>
      <c r="AX195" s="230"/>
      <c r="AY195" s="230"/>
      <c r="AZ195" s="230"/>
      <c r="BA195" s="230"/>
      <c r="BB195" s="230"/>
      <c r="BC195" s="230"/>
      <c r="BD195" s="230"/>
      <c r="BE195" s="230"/>
      <c r="BF195" s="230"/>
      <c r="BG195" s="230"/>
      <c r="BH195" s="230"/>
      <c r="BI195" s="230"/>
      <c r="BJ195" s="230"/>
      <c r="BK195" s="230"/>
      <c r="BL195" s="230"/>
      <c r="BM195" s="235"/>
    </row>
    <row r="196" spans="1:65">
      <c r="A196" s="29"/>
      <c r="B196" s="3" t="s">
        <v>272</v>
      </c>
      <c r="C196" s="28"/>
      <c r="D196" s="232">
        <v>85.594999999999999</v>
      </c>
      <c r="E196" s="232">
        <v>92.29114236616627</v>
      </c>
      <c r="F196" s="232">
        <v>83.300000000000011</v>
      </c>
      <c r="G196" s="232">
        <v>87.800000000000011</v>
      </c>
      <c r="H196" s="232">
        <v>89.259999999999991</v>
      </c>
      <c r="I196" s="232">
        <v>83</v>
      </c>
      <c r="J196" s="232">
        <v>84.25</v>
      </c>
      <c r="K196" s="232">
        <v>85.800000000000011</v>
      </c>
      <c r="L196" s="232">
        <v>84.5</v>
      </c>
      <c r="M196" s="232">
        <v>81.800000000000011</v>
      </c>
      <c r="N196" s="232">
        <v>83.1</v>
      </c>
      <c r="O196" s="232">
        <v>78.430710727830899</v>
      </c>
      <c r="P196" s="232">
        <v>69</v>
      </c>
      <c r="Q196" s="232">
        <v>80.484999999999999</v>
      </c>
      <c r="R196" s="232">
        <v>78.14</v>
      </c>
      <c r="S196" s="232">
        <v>87.164999999999992</v>
      </c>
      <c r="T196" s="232">
        <v>84.194999999999993</v>
      </c>
      <c r="U196" s="232">
        <v>81.77000000000001</v>
      </c>
      <c r="V196" s="232">
        <v>70.650000000000006</v>
      </c>
      <c r="W196" s="232">
        <v>81.279300000000006</v>
      </c>
      <c r="X196" s="232">
        <v>80.908659999999998</v>
      </c>
      <c r="Y196" s="229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  <c r="AV196" s="230"/>
      <c r="AW196" s="230"/>
      <c r="AX196" s="230"/>
      <c r="AY196" s="230"/>
      <c r="AZ196" s="230"/>
      <c r="BA196" s="230"/>
      <c r="BB196" s="230"/>
      <c r="BC196" s="230"/>
      <c r="BD196" s="230"/>
      <c r="BE196" s="230"/>
      <c r="BF196" s="230"/>
      <c r="BG196" s="230"/>
      <c r="BH196" s="230"/>
      <c r="BI196" s="230"/>
      <c r="BJ196" s="230"/>
      <c r="BK196" s="230"/>
      <c r="BL196" s="230"/>
      <c r="BM196" s="235"/>
    </row>
    <row r="197" spans="1:65">
      <c r="A197" s="29"/>
      <c r="B197" s="3" t="s">
        <v>273</v>
      </c>
      <c r="C197" s="28"/>
      <c r="D197" s="241">
        <v>1.4064707604497171</v>
      </c>
      <c r="E197" s="241">
        <v>1.0864250152857586</v>
      </c>
      <c r="F197" s="241">
        <v>2.063734479045209</v>
      </c>
      <c r="G197" s="241">
        <v>1.2242004193213942</v>
      </c>
      <c r="H197" s="241">
        <v>8.2740230037549871</v>
      </c>
      <c r="I197" s="241">
        <v>0.63245553203367588</v>
      </c>
      <c r="J197" s="241">
        <v>1.7421251390184347</v>
      </c>
      <c r="K197" s="241">
        <v>4.4513668312852719</v>
      </c>
      <c r="L197" s="241">
        <v>3.195256901513035</v>
      </c>
      <c r="M197" s="241">
        <v>3.3793490497431584</v>
      </c>
      <c r="N197" s="241">
        <v>1.3997809352418928</v>
      </c>
      <c r="O197" s="241">
        <v>1.3831377874202522</v>
      </c>
      <c r="P197" s="241">
        <v>1.2110601416389966</v>
      </c>
      <c r="Q197" s="241">
        <v>1.3421090368023987</v>
      </c>
      <c r="R197" s="241">
        <v>2.1198246782851355</v>
      </c>
      <c r="S197" s="241">
        <v>1.8184682198671167</v>
      </c>
      <c r="T197" s="241">
        <v>1.900105260242182</v>
      </c>
      <c r="U197" s="241">
        <v>1.5421802748057682</v>
      </c>
      <c r="V197" s="241">
        <v>0.75277265270908011</v>
      </c>
      <c r="W197" s="241">
        <v>6.0788437919284162</v>
      </c>
      <c r="X197" s="241">
        <v>1.1987723502094383</v>
      </c>
      <c r="Y197" s="238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  <c r="AJ197" s="239"/>
      <c r="AK197" s="239"/>
      <c r="AL197" s="239"/>
      <c r="AM197" s="239"/>
      <c r="AN197" s="239"/>
      <c r="AO197" s="239"/>
      <c r="AP197" s="239"/>
      <c r="AQ197" s="239"/>
      <c r="AR197" s="239"/>
      <c r="AS197" s="239"/>
      <c r="AT197" s="239"/>
      <c r="AU197" s="239"/>
      <c r="AV197" s="239"/>
      <c r="AW197" s="239"/>
      <c r="AX197" s="239"/>
      <c r="AY197" s="239"/>
      <c r="AZ197" s="239"/>
      <c r="BA197" s="239"/>
      <c r="BB197" s="239"/>
      <c r="BC197" s="239"/>
      <c r="BD197" s="239"/>
      <c r="BE197" s="239"/>
      <c r="BF197" s="239"/>
      <c r="BG197" s="239"/>
      <c r="BH197" s="239"/>
      <c r="BI197" s="239"/>
      <c r="BJ197" s="239"/>
      <c r="BK197" s="239"/>
      <c r="BL197" s="239"/>
      <c r="BM197" s="242"/>
    </row>
    <row r="198" spans="1:65">
      <c r="A198" s="29"/>
      <c r="B198" s="3" t="s">
        <v>87</v>
      </c>
      <c r="C198" s="28"/>
      <c r="D198" s="12">
        <v>1.6415391695258134E-2</v>
      </c>
      <c r="E198" s="12">
        <v>1.1783257937872188E-2</v>
      </c>
      <c r="F198" s="12">
        <v>2.4671063706457972E-2</v>
      </c>
      <c r="G198" s="12">
        <v>1.3953652195912549E-2</v>
      </c>
      <c r="H198" s="12">
        <v>9.3093813682618418E-2</v>
      </c>
      <c r="I198" s="12">
        <v>7.6199461690804327E-3</v>
      </c>
      <c r="J198" s="12">
        <v>2.0826361494541954E-2</v>
      </c>
      <c r="K198" s="12">
        <v>5.2575198794707935E-2</v>
      </c>
      <c r="L198" s="12">
        <v>3.7672512102727866E-2</v>
      </c>
      <c r="M198" s="12">
        <v>4.1979491301157246E-2</v>
      </c>
      <c r="N198" s="12">
        <v>1.69246445499181E-2</v>
      </c>
      <c r="O198" s="12">
        <v>1.7551757208990857E-2</v>
      </c>
      <c r="P198" s="12">
        <v>1.7722831341058488E-2</v>
      </c>
      <c r="Q198" s="12">
        <v>1.6765535218534681E-2</v>
      </c>
      <c r="R198" s="12">
        <v>2.6976071750643309E-2</v>
      </c>
      <c r="S198" s="12">
        <v>2.0817387848589445E-2</v>
      </c>
      <c r="T198" s="12">
        <v>2.2693243284870199E-2</v>
      </c>
      <c r="U198" s="12">
        <v>1.8754472513751286E-2</v>
      </c>
      <c r="V198" s="12">
        <v>1.0637390287928594E-2</v>
      </c>
      <c r="W198" s="12">
        <v>7.6790827207083495E-2</v>
      </c>
      <c r="X198" s="12">
        <v>1.489976174343793E-2</v>
      </c>
      <c r="Y198" s="15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274</v>
      </c>
      <c r="C199" s="28"/>
      <c r="D199" s="12">
        <v>3.1668413332947454E-2</v>
      </c>
      <c r="E199" s="12">
        <v>0.11018421565195036</v>
      </c>
      <c r="F199" s="12">
        <v>7.2252891608430847E-3</v>
      </c>
      <c r="G199" s="12">
        <v>5.6392492955305684E-2</v>
      </c>
      <c r="H199" s="12">
        <v>7.0179378264201731E-2</v>
      </c>
      <c r="I199" s="12">
        <v>-6.0132695337733466E-4</v>
      </c>
      <c r="J199" s="12">
        <v>7.2252891608433067E-3</v>
      </c>
      <c r="K199" s="12">
        <v>1.9466919493342116E-2</v>
      </c>
      <c r="L199" s="12">
        <v>2.1273061673546811E-2</v>
      </c>
      <c r="M199" s="12">
        <v>-3.0703696623456289E-2</v>
      </c>
      <c r="N199" s="12">
        <v>-4.1333383279998914E-3</v>
      </c>
      <c r="O199" s="12">
        <v>-5.1132613428546136E-2</v>
      </c>
      <c r="P199" s="12">
        <v>-0.1772018956845075</v>
      </c>
      <c r="Q199" s="12">
        <v>-3.610205491762386E-2</v>
      </c>
      <c r="R199" s="12">
        <v>-5.3802248283630227E-2</v>
      </c>
      <c r="S199" s="12">
        <v>5.1816932765453627E-2</v>
      </c>
      <c r="T199" s="12">
        <v>8.1885649902857516E-3</v>
      </c>
      <c r="U199" s="12">
        <v>-9.8728568117615323E-3</v>
      </c>
      <c r="V199" s="12">
        <v>-0.14790225587229722</v>
      </c>
      <c r="W199" s="12">
        <v>-4.6825723088892879E-2</v>
      </c>
      <c r="X199" s="12">
        <v>-3.1235826246237552E-2</v>
      </c>
      <c r="Y199" s="15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6" t="s">
        <v>275</v>
      </c>
      <c r="C200" s="47"/>
      <c r="D200" s="45">
        <v>0.67</v>
      </c>
      <c r="E200" s="45">
        <v>2.31</v>
      </c>
      <c r="F200" s="45">
        <v>0.16</v>
      </c>
      <c r="G200" s="45">
        <v>1.19</v>
      </c>
      <c r="H200" s="45">
        <v>1.48</v>
      </c>
      <c r="I200" s="45">
        <v>0</v>
      </c>
      <c r="J200" s="45">
        <v>0.16</v>
      </c>
      <c r="K200" s="45">
        <v>0.42</v>
      </c>
      <c r="L200" s="45">
        <v>0.46</v>
      </c>
      <c r="M200" s="45">
        <v>0.63</v>
      </c>
      <c r="N200" s="45">
        <v>7.0000000000000007E-2</v>
      </c>
      <c r="O200" s="45">
        <v>1.06</v>
      </c>
      <c r="P200" s="45">
        <v>3.69</v>
      </c>
      <c r="Q200" s="45">
        <v>0.74</v>
      </c>
      <c r="R200" s="45">
        <v>1.1100000000000001</v>
      </c>
      <c r="S200" s="45">
        <v>1.1000000000000001</v>
      </c>
      <c r="T200" s="45">
        <v>0.18</v>
      </c>
      <c r="U200" s="45">
        <v>0.19</v>
      </c>
      <c r="V200" s="45">
        <v>3.08</v>
      </c>
      <c r="W200" s="45">
        <v>0.97</v>
      </c>
      <c r="X200" s="45">
        <v>0.64</v>
      </c>
      <c r="Y200" s="15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BM201" s="55"/>
    </row>
    <row r="202" spans="1:65" ht="15">
      <c r="B202" s="7" t="s">
        <v>493</v>
      </c>
      <c r="BM202" s="27" t="s">
        <v>67</v>
      </c>
    </row>
    <row r="203" spans="1:65" ht="15">
      <c r="A203" s="24" t="s">
        <v>25</v>
      </c>
      <c r="B203" s="17" t="s">
        <v>111</v>
      </c>
      <c r="C203" s="14" t="s">
        <v>112</v>
      </c>
      <c r="D203" s="15" t="s">
        <v>231</v>
      </c>
      <c r="E203" s="16" t="s">
        <v>231</v>
      </c>
      <c r="F203" s="16" t="s">
        <v>231</v>
      </c>
      <c r="G203" s="16" t="s">
        <v>231</v>
      </c>
      <c r="H203" s="16" t="s">
        <v>231</v>
      </c>
      <c r="I203" s="16" t="s">
        <v>231</v>
      </c>
      <c r="J203" s="16" t="s">
        <v>231</v>
      </c>
      <c r="K203" s="16" t="s">
        <v>231</v>
      </c>
      <c r="L203" s="16" t="s">
        <v>231</v>
      </c>
      <c r="M203" s="16" t="s">
        <v>231</v>
      </c>
      <c r="N203" s="16" t="s">
        <v>231</v>
      </c>
      <c r="O203" s="16" t="s">
        <v>231</v>
      </c>
      <c r="P203" s="16" t="s">
        <v>231</v>
      </c>
      <c r="Q203" s="16" t="s">
        <v>231</v>
      </c>
      <c r="R203" s="16" t="s">
        <v>231</v>
      </c>
      <c r="S203" s="16" t="s">
        <v>231</v>
      </c>
      <c r="T203" s="16" t="s">
        <v>231</v>
      </c>
      <c r="U203" s="16" t="s">
        <v>231</v>
      </c>
      <c r="V203" s="16" t="s">
        <v>231</v>
      </c>
      <c r="W203" s="16" t="s">
        <v>231</v>
      </c>
      <c r="X203" s="16" t="s">
        <v>231</v>
      </c>
      <c r="Y203" s="16" t="s">
        <v>231</v>
      </c>
      <c r="Z203" s="16" t="s">
        <v>231</v>
      </c>
      <c r="AA203" s="16" t="s">
        <v>231</v>
      </c>
      <c r="AB203" s="16" t="s">
        <v>231</v>
      </c>
      <c r="AC203" s="16" t="s">
        <v>231</v>
      </c>
      <c r="AD203" s="15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8" t="s">
        <v>232</v>
      </c>
      <c r="C204" s="8" t="s">
        <v>232</v>
      </c>
      <c r="D204" s="151" t="s">
        <v>234</v>
      </c>
      <c r="E204" s="152" t="s">
        <v>236</v>
      </c>
      <c r="F204" s="152" t="s">
        <v>237</v>
      </c>
      <c r="G204" s="152" t="s">
        <v>238</v>
      </c>
      <c r="H204" s="152" t="s">
        <v>239</v>
      </c>
      <c r="I204" s="152" t="s">
        <v>240</v>
      </c>
      <c r="J204" s="152" t="s">
        <v>241</v>
      </c>
      <c r="K204" s="152" t="s">
        <v>242</v>
      </c>
      <c r="L204" s="152" t="s">
        <v>243</v>
      </c>
      <c r="M204" s="152" t="s">
        <v>244</v>
      </c>
      <c r="N204" s="152" t="s">
        <v>245</v>
      </c>
      <c r="O204" s="152" t="s">
        <v>246</v>
      </c>
      <c r="P204" s="152" t="s">
        <v>247</v>
      </c>
      <c r="Q204" s="152" t="s">
        <v>248</v>
      </c>
      <c r="R204" s="152" t="s">
        <v>249</v>
      </c>
      <c r="S204" s="152" t="s">
        <v>251</v>
      </c>
      <c r="T204" s="152" t="s">
        <v>252</v>
      </c>
      <c r="U204" s="152" t="s">
        <v>253</v>
      </c>
      <c r="V204" s="152" t="s">
        <v>257</v>
      </c>
      <c r="W204" s="152" t="s">
        <v>258</v>
      </c>
      <c r="X204" s="152" t="s">
        <v>259</v>
      </c>
      <c r="Y204" s="152" t="s">
        <v>278</v>
      </c>
      <c r="Z204" s="152" t="s">
        <v>261</v>
      </c>
      <c r="AA204" s="152" t="s">
        <v>304</v>
      </c>
      <c r="AB204" s="152" t="s">
        <v>279</v>
      </c>
      <c r="AC204" s="152" t="s">
        <v>263</v>
      </c>
      <c r="AD204" s="15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8"/>
      <c r="C205" s="8"/>
      <c r="D205" s="9" t="s">
        <v>299</v>
      </c>
      <c r="E205" s="10" t="s">
        <v>299</v>
      </c>
      <c r="F205" s="10" t="s">
        <v>299</v>
      </c>
      <c r="G205" s="10" t="s">
        <v>300</v>
      </c>
      <c r="H205" s="10" t="s">
        <v>115</v>
      </c>
      <c r="I205" s="10" t="s">
        <v>115</v>
      </c>
      <c r="J205" s="10" t="s">
        <v>300</v>
      </c>
      <c r="K205" s="10" t="s">
        <v>299</v>
      </c>
      <c r="L205" s="10" t="s">
        <v>300</v>
      </c>
      <c r="M205" s="10" t="s">
        <v>300</v>
      </c>
      <c r="N205" s="10" t="s">
        <v>300</v>
      </c>
      <c r="O205" s="10" t="s">
        <v>300</v>
      </c>
      <c r="P205" s="10" t="s">
        <v>300</v>
      </c>
      <c r="Q205" s="10" t="s">
        <v>299</v>
      </c>
      <c r="R205" s="10" t="s">
        <v>115</v>
      </c>
      <c r="S205" s="10" t="s">
        <v>300</v>
      </c>
      <c r="T205" s="10" t="s">
        <v>299</v>
      </c>
      <c r="U205" s="10" t="s">
        <v>299</v>
      </c>
      <c r="V205" s="10" t="s">
        <v>115</v>
      </c>
      <c r="W205" s="10" t="s">
        <v>299</v>
      </c>
      <c r="X205" s="10" t="s">
        <v>300</v>
      </c>
      <c r="Y205" s="10" t="s">
        <v>300</v>
      </c>
      <c r="Z205" s="10" t="s">
        <v>115</v>
      </c>
      <c r="AA205" s="10" t="s">
        <v>115</v>
      </c>
      <c r="AB205" s="10" t="s">
        <v>115</v>
      </c>
      <c r="AC205" s="10" t="s">
        <v>299</v>
      </c>
      <c r="AD205" s="15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8"/>
      <c r="C206" s="8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15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7">
        <v>1</v>
      </c>
      <c r="C207" s="13">
        <v>1</v>
      </c>
      <c r="D207" s="237">
        <v>17.7</v>
      </c>
      <c r="E207" s="246">
        <v>15.27077918478791</v>
      </c>
      <c r="F207" s="246">
        <v>17</v>
      </c>
      <c r="G207" s="246">
        <v>18</v>
      </c>
      <c r="H207" s="246">
        <v>22.41</v>
      </c>
      <c r="I207" s="237">
        <v>17.7</v>
      </c>
      <c r="J207" s="246">
        <v>16</v>
      </c>
      <c r="K207" s="246">
        <v>19</v>
      </c>
      <c r="L207" s="237">
        <v>17.399999999999999</v>
      </c>
      <c r="M207" s="237">
        <v>18.7</v>
      </c>
      <c r="N207" s="247">
        <v>15.9</v>
      </c>
      <c r="O207" s="237">
        <v>17.7</v>
      </c>
      <c r="P207" s="237">
        <v>17.600000000000001</v>
      </c>
      <c r="Q207" s="237">
        <v>18.5</v>
      </c>
      <c r="R207" s="237">
        <v>18.327306710652092</v>
      </c>
      <c r="S207" s="237">
        <v>18</v>
      </c>
      <c r="T207" s="246">
        <v>15.11</v>
      </c>
      <c r="U207" s="237">
        <v>16.8</v>
      </c>
      <c r="V207" s="246">
        <v>24.72</v>
      </c>
      <c r="W207" s="237">
        <v>18.100000000000001</v>
      </c>
      <c r="X207" s="237">
        <v>18.3</v>
      </c>
      <c r="Y207" s="237">
        <v>18</v>
      </c>
      <c r="Z207" s="246">
        <v>20.425000000000001</v>
      </c>
      <c r="AA207" s="246">
        <v>22</v>
      </c>
      <c r="AB207" s="246">
        <v>20.378699999999998</v>
      </c>
      <c r="AC207" s="237">
        <v>17.779150000000001</v>
      </c>
      <c r="AD207" s="238"/>
      <c r="AE207" s="239"/>
      <c r="AF207" s="239"/>
      <c r="AG207" s="239"/>
      <c r="AH207" s="239"/>
      <c r="AI207" s="239"/>
      <c r="AJ207" s="239"/>
      <c r="AK207" s="239"/>
      <c r="AL207" s="239"/>
      <c r="AM207" s="239"/>
      <c r="AN207" s="239"/>
      <c r="AO207" s="239"/>
      <c r="AP207" s="239"/>
      <c r="AQ207" s="239"/>
      <c r="AR207" s="239"/>
      <c r="AS207" s="239"/>
      <c r="AT207" s="239"/>
      <c r="AU207" s="239"/>
      <c r="AV207" s="239"/>
      <c r="AW207" s="239"/>
      <c r="AX207" s="239"/>
      <c r="AY207" s="239"/>
      <c r="AZ207" s="239"/>
      <c r="BA207" s="239"/>
      <c r="BB207" s="239"/>
      <c r="BC207" s="239"/>
      <c r="BD207" s="239"/>
      <c r="BE207" s="239"/>
      <c r="BF207" s="239"/>
      <c r="BG207" s="239"/>
      <c r="BH207" s="239"/>
      <c r="BI207" s="239"/>
      <c r="BJ207" s="239"/>
      <c r="BK207" s="239"/>
      <c r="BL207" s="239"/>
      <c r="BM207" s="240">
        <v>1</v>
      </c>
    </row>
    <row r="208" spans="1:65">
      <c r="A208" s="29"/>
      <c r="B208" s="18">
        <v>1</v>
      </c>
      <c r="C208" s="8">
        <v>2</v>
      </c>
      <c r="D208" s="241">
        <v>17.600000000000001</v>
      </c>
      <c r="E208" s="248">
        <v>15.606310550346306</v>
      </c>
      <c r="F208" s="248">
        <v>17</v>
      </c>
      <c r="G208" s="248">
        <v>17</v>
      </c>
      <c r="H208" s="248">
        <v>22.353333333333335</v>
      </c>
      <c r="I208" s="241">
        <v>17.7</v>
      </c>
      <c r="J208" s="248">
        <v>17</v>
      </c>
      <c r="K208" s="248">
        <v>18</v>
      </c>
      <c r="L208" s="241">
        <v>16.8</v>
      </c>
      <c r="M208" s="241">
        <v>18.2</v>
      </c>
      <c r="N208" s="241">
        <v>17.3</v>
      </c>
      <c r="O208" s="241">
        <v>17</v>
      </c>
      <c r="P208" s="241">
        <v>17.600000000000001</v>
      </c>
      <c r="Q208" s="241">
        <v>18.600000000000001</v>
      </c>
      <c r="R208" s="241">
        <v>17.672894065892677</v>
      </c>
      <c r="S208" s="241">
        <v>18</v>
      </c>
      <c r="T208" s="248">
        <v>16.03</v>
      </c>
      <c r="U208" s="241">
        <v>17.899999999999999</v>
      </c>
      <c r="V208" s="248">
        <v>25.1</v>
      </c>
      <c r="W208" s="241">
        <v>18.100000000000001</v>
      </c>
      <c r="X208" s="241">
        <v>18.100000000000001</v>
      </c>
      <c r="Y208" s="249">
        <v>18.8</v>
      </c>
      <c r="Z208" s="248">
        <v>20.139999999999997</v>
      </c>
      <c r="AA208" s="248">
        <v>21</v>
      </c>
      <c r="AB208" s="249">
        <v>19.41</v>
      </c>
      <c r="AC208" s="241">
        <v>17.53417</v>
      </c>
      <c r="AD208" s="238"/>
      <c r="AE208" s="239"/>
      <c r="AF208" s="239"/>
      <c r="AG208" s="239"/>
      <c r="AH208" s="239"/>
      <c r="AI208" s="239"/>
      <c r="AJ208" s="239"/>
      <c r="AK208" s="239"/>
      <c r="AL208" s="239"/>
      <c r="AM208" s="239"/>
      <c r="AN208" s="239"/>
      <c r="AO208" s="239"/>
      <c r="AP208" s="239"/>
      <c r="AQ208" s="239"/>
      <c r="AR208" s="239"/>
      <c r="AS208" s="239"/>
      <c r="AT208" s="239"/>
      <c r="AU208" s="239"/>
      <c r="AV208" s="239"/>
      <c r="AW208" s="239"/>
      <c r="AX208" s="239"/>
      <c r="AY208" s="239"/>
      <c r="AZ208" s="239"/>
      <c r="BA208" s="239"/>
      <c r="BB208" s="239"/>
      <c r="BC208" s="239"/>
      <c r="BD208" s="239"/>
      <c r="BE208" s="239"/>
      <c r="BF208" s="239"/>
      <c r="BG208" s="239"/>
      <c r="BH208" s="239"/>
      <c r="BI208" s="239"/>
      <c r="BJ208" s="239"/>
      <c r="BK208" s="239"/>
      <c r="BL208" s="239"/>
      <c r="BM208" s="240">
        <v>32</v>
      </c>
    </row>
    <row r="209" spans="1:65">
      <c r="A209" s="29"/>
      <c r="B209" s="18">
        <v>1</v>
      </c>
      <c r="C209" s="8">
        <v>3</v>
      </c>
      <c r="D209" s="241">
        <v>17.600000000000001</v>
      </c>
      <c r="E209" s="248">
        <v>15.151255692154463</v>
      </c>
      <c r="F209" s="248">
        <v>18</v>
      </c>
      <c r="G209" s="248">
        <v>18</v>
      </c>
      <c r="H209" s="248">
        <v>22.356666666666669</v>
      </c>
      <c r="I209" s="241">
        <v>17.600000000000001</v>
      </c>
      <c r="J209" s="248">
        <v>17</v>
      </c>
      <c r="K209" s="248">
        <v>17</v>
      </c>
      <c r="L209" s="241">
        <v>17.899999999999999</v>
      </c>
      <c r="M209" s="241">
        <v>17.7</v>
      </c>
      <c r="N209" s="241">
        <v>16.8</v>
      </c>
      <c r="O209" s="241">
        <v>16.7</v>
      </c>
      <c r="P209" s="241">
        <v>17.899999999999999</v>
      </c>
      <c r="Q209" s="241">
        <v>18.5</v>
      </c>
      <c r="R209" s="241">
        <v>17.465165824497717</v>
      </c>
      <c r="S209" s="241">
        <v>17.7</v>
      </c>
      <c r="T209" s="248">
        <v>15.270000000000001</v>
      </c>
      <c r="U209" s="241">
        <v>17.399999999999999</v>
      </c>
      <c r="V209" s="248">
        <v>24.88</v>
      </c>
      <c r="W209" s="241">
        <v>17.399999999999999</v>
      </c>
      <c r="X209" s="241">
        <v>17.3</v>
      </c>
      <c r="Y209" s="241">
        <v>18.3</v>
      </c>
      <c r="Z209" s="248">
        <v>20.71</v>
      </c>
      <c r="AA209" s="248">
        <v>19</v>
      </c>
      <c r="AB209" s="248">
        <v>20.345300000000002</v>
      </c>
      <c r="AC209" s="241">
        <v>17.52365</v>
      </c>
      <c r="AD209" s="238"/>
      <c r="AE209" s="239"/>
      <c r="AF209" s="239"/>
      <c r="AG209" s="239"/>
      <c r="AH209" s="239"/>
      <c r="AI209" s="239"/>
      <c r="AJ209" s="239"/>
      <c r="AK209" s="239"/>
      <c r="AL209" s="239"/>
      <c r="AM209" s="239"/>
      <c r="AN209" s="239"/>
      <c r="AO209" s="239"/>
      <c r="AP209" s="239"/>
      <c r="AQ209" s="239"/>
      <c r="AR209" s="239"/>
      <c r="AS209" s="239"/>
      <c r="AT209" s="239"/>
      <c r="AU209" s="239"/>
      <c r="AV209" s="239"/>
      <c r="AW209" s="239"/>
      <c r="AX209" s="239"/>
      <c r="AY209" s="239"/>
      <c r="AZ209" s="239"/>
      <c r="BA209" s="239"/>
      <c r="BB209" s="239"/>
      <c r="BC209" s="239"/>
      <c r="BD209" s="239"/>
      <c r="BE209" s="239"/>
      <c r="BF209" s="239"/>
      <c r="BG209" s="239"/>
      <c r="BH209" s="239"/>
      <c r="BI209" s="239"/>
      <c r="BJ209" s="239"/>
      <c r="BK209" s="239"/>
      <c r="BL209" s="239"/>
      <c r="BM209" s="240">
        <v>16</v>
      </c>
    </row>
    <row r="210" spans="1:65">
      <c r="A210" s="29"/>
      <c r="B210" s="18">
        <v>1</v>
      </c>
      <c r="C210" s="8">
        <v>4</v>
      </c>
      <c r="D210" s="241">
        <v>17.8</v>
      </c>
      <c r="E210" s="248">
        <v>15.296340292850333</v>
      </c>
      <c r="F210" s="248">
        <v>17</v>
      </c>
      <c r="G210" s="248">
        <v>18</v>
      </c>
      <c r="H210" s="248">
        <v>22.99</v>
      </c>
      <c r="I210" s="241">
        <v>17.899999999999999</v>
      </c>
      <c r="J210" s="248">
        <v>16</v>
      </c>
      <c r="K210" s="248">
        <v>17</v>
      </c>
      <c r="L210" s="241">
        <v>16.7</v>
      </c>
      <c r="M210" s="241">
        <v>18.600000000000001</v>
      </c>
      <c r="N210" s="241">
        <v>18.8</v>
      </c>
      <c r="O210" s="241">
        <v>17.399999999999999</v>
      </c>
      <c r="P210" s="241">
        <v>18.2</v>
      </c>
      <c r="Q210" s="241">
        <v>18.100000000000001</v>
      </c>
      <c r="R210" s="241">
        <v>17.65664612453125</v>
      </c>
      <c r="S210" s="241">
        <v>18.3</v>
      </c>
      <c r="T210" s="248">
        <v>16.05</v>
      </c>
      <c r="U210" s="241">
        <v>17.8</v>
      </c>
      <c r="V210" s="248">
        <v>24.35</v>
      </c>
      <c r="W210" s="241">
        <v>17.5</v>
      </c>
      <c r="X210" s="241">
        <v>17.600000000000001</v>
      </c>
      <c r="Y210" s="241">
        <v>17.899999999999999</v>
      </c>
      <c r="Z210" s="248">
        <v>20.139999999999997</v>
      </c>
      <c r="AA210" s="248">
        <v>20</v>
      </c>
      <c r="AB210" s="248">
        <v>20.478999999999999</v>
      </c>
      <c r="AC210" s="241">
        <v>17.355530000000002</v>
      </c>
      <c r="AD210" s="238"/>
      <c r="AE210" s="239"/>
      <c r="AF210" s="239"/>
      <c r="AG210" s="239"/>
      <c r="AH210" s="239"/>
      <c r="AI210" s="239"/>
      <c r="AJ210" s="239"/>
      <c r="AK210" s="239"/>
      <c r="AL210" s="239"/>
      <c r="AM210" s="239"/>
      <c r="AN210" s="239"/>
      <c r="AO210" s="239"/>
      <c r="AP210" s="239"/>
      <c r="AQ210" s="239"/>
      <c r="AR210" s="239"/>
      <c r="AS210" s="239"/>
      <c r="AT210" s="239"/>
      <c r="AU210" s="239"/>
      <c r="AV210" s="239"/>
      <c r="AW210" s="239"/>
      <c r="AX210" s="239"/>
      <c r="AY210" s="239"/>
      <c r="AZ210" s="239"/>
      <c r="BA210" s="239"/>
      <c r="BB210" s="239"/>
      <c r="BC210" s="239"/>
      <c r="BD210" s="239"/>
      <c r="BE210" s="239"/>
      <c r="BF210" s="239"/>
      <c r="BG210" s="239"/>
      <c r="BH210" s="239"/>
      <c r="BI210" s="239"/>
      <c r="BJ210" s="239"/>
      <c r="BK210" s="239"/>
      <c r="BL210" s="239"/>
      <c r="BM210" s="240">
        <v>17.765060277812797</v>
      </c>
    </row>
    <row r="211" spans="1:65">
      <c r="A211" s="29"/>
      <c r="B211" s="18">
        <v>1</v>
      </c>
      <c r="C211" s="8">
        <v>5</v>
      </c>
      <c r="D211" s="241">
        <v>17.8</v>
      </c>
      <c r="E211" s="248">
        <v>15.080289046982676</v>
      </c>
      <c r="F211" s="248">
        <v>16</v>
      </c>
      <c r="G211" s="248">
        <v>18</v>
      </c>
      <c r="H211" s="248">
        <v>22.616666666666664</v>
      </c>
      <c r="I211" s="241">
        <v>17.8</v>
      </c>
      <c r="J211" s="248">
        <v>16</v>
      </c>
      <c r="K211" s="248">
        <v>18</v>
      </c>
      <c r="L211" s="241">
        <v>16.8</v>
      </c>
      <c r="M211" s="241">
        <v>17.7</v>
      </c>
      <c r="N211" s="241">
        <v>18.100000000000001</v>
      </c>
      <c r="O211" s="241">
        <v>17.8</v>
      </c>
      <c r="P211" s="241">
        <v>18.399999999999999</v>
      </c>
      <c r="Q211" s="241">
        <v>18.600000000000001</v>
      </c>
      <c r="R211" s="241">
        <v>17.023219964668616</v>
      </c>
      <c r="S211" s="241">
        <v>17.899999999999999</v>
      </c>
      <c r="T211" s="248">
        <v>15.400000000000002</v>
      </c>
      <c r="U211" s="241">
        <v>18.100000000000001</v>
      </c>
      <c r="V211" s="248">
        <v>24.2</v>
      </c>
      <c r="W211" s="241">
        <v>17.2</v>
      </c>
      <c r="X211" s="241">
        <v>17.2</v>
      </c>
      <c r="Y211" s="241">
        <v>17.7</v>
      </c>
      <c r="Z211" s="248">
        <v>19.759999999999998</v>
      </c>
      <c r="AA211" s="248">
        <v>20</v>
      </c>
      <c r="AB211" s="248">
        <v>21.147099999999998</v>
      </c>
      <c r="AC211" s="241">
        <v>17.800070000000002</v>
      </c>
      <c r="AD211" s="238"/>
      <c r="AE211" s="239"/>
      <c r="AF211" s="239"/>
      <c r="AG211" s="239"/>
      <c r="AH211" s="239"/>
      <c r="AI211" s="239"/>
      <c r="AJ211" s="239"/>
      <c r="AK211" s="239"/>
      <c r="AL211" s="239"/>
      <c r="AM211" s="239"/>
      <c r="AN211" s="239"/>
      <c r="AO211" s="239"/>
      <c r="AP211" s="239"/>
      <c r="AQ211" s="239"/>
      <c r="AR211" s="239"/>
      <c r="AS211" s="239"/>
      <c r="AT211" s="239"/>
      <c r="AU211" s="239"/>
      <c r="AV211" s="239"/>
      <c r="AW211" s="239"/>
      <c r="AX211" s="239"/>
      <c r="AY211" s="239"/>
      <c r="AZ211" s="239"/>
      <c r="BA211" s="239"/>
      <c r="BB211" s="239"/>
      <c r="BC211" s="239"/>
      <c r="BD211" s="239"/>
      <c r="BE211" s="239"/>
      <c r="BF211" s="239"/>
      <c r="BG211" s="239"/>
      <c r="BH211" s="239"/>
      <c r="BI211" s="239"/>
      <c r="BJ211" s="239"/>
      <c r="BK211" s="239"/>
      <c r="BL211" s="239"/>
      <c r="BM211" s="240">
        <v>23</v>
      </c>
    </row>
    <row r="212" spans="1:65">
      <c r="A212" s="29"/>
      <c r="B212" s="18">
        <v>1</v>
      </c>
      <c r="C212" s="8">
        <v>6</v>
      </c>
      <c r="D212" s="241">
        <v>17.7</v>
      </c>
      <c r="E212" s="248">
        <v>15.618987127276348</v>
      </c>
      <c r="F212" s="248">
        <v>17</v>
      </c>
      <c r="G212" s="248">
        <v>18</v>
      </c>
      <c r="H212" s="248">
        <v>22.303333333333331</v>
      </c>
      <c r="I212" s="241">
        <v>17.899999999999999</v>
      </c>
      <c r="J212" s="248">
        <v>16</v>
      </c>
      <c r="K212" s="248">
        <v>18</v>
      </c>
      <c r="L212" s="241">
        <v>17</v>
      </c>
      <c r="M212" s="241">
        <v>18.8</v>
      </c>
      <c r="N212" s="241">
        <v>17.899999999999999</v>
      </c>
      <c r="O212" s="241">
        <v>17.899999999999999</v>
      </c>
      <c r="P212" s="241">
        <v>18</v>
      </c>
      <c r="Q212" s="241">
        <v>18.8</v>
      </c>
      <c r="R212" s="241">
        <v>17.806082312909179</v>
      </c>
      <c r="S212" s="241">
        <v>17.7</v>
      </c>
      <c r="T212" s="248">
        <v>15.779999999999998</v>
      </c>
      <c r="U212" s="241">
        <v>16.600000000000001</v>
      </c>
      <c r="V212" s="248">
        <v>24.74</v>
      </c>
      <c r="W212" s="241">
        <v>17.399999999999999</v>
      </c>
      <c r="X212" s="241">
        <v>17.899999999999999</v>
      </c>
      <c r="Y212" s="241">
        <v>18</v>
      </c>
      <c r="Z212" s="248">
        <v>20.045000000000002</v>
      </c>
      <c r="AA212" s="248">
        <v>21</v>
      </c>
      <c r="AB212" s="248">
        <v>20.478999999999999</v>
      </c>
      <c r="AC212" s="241">
        <v>17.651540000000001</v>
      </c>
      <c r="AD212" s="238"/>
      <c r="AE212" s="239"/>
      <c r="AF212" s="239"/>
      <c r="AG212" s="239"/>
      <c r="AH212" s="239"/>
      <c r="AI212" s="239"/>
      <c r="AJ212" s="239"/>
      <c r="AK212" s="239"/>
      <c r="AL212" s="239"/>
      <c r="AM212" s="239"/>
      <c r="AN212" s="239"/>
      <c r="AO212" s="239"/>
      <c r="AP212" s="239"/>
      <c r="AQ212" s="239"/>
      <c r="AR212" s="239"/>
      <c r="AS212" s="239"/>
      <c r="AT212" s="239"/>
      <c r="AU212" s="239"/>
      <c r="AV212" s="239"/>
      <c r="AW212" s="239"/>
      <c r="AX212" s="239"/>
      <c r="AY212" s="239"/>
      <c r="AZ212" s="239"/>
      <c r="BA212" s="239"/>
      <c r="BB212" s="239"/>
      <c r="BC212" s="239"/>
      <c r="BD212" s="239"/>
      <c r="BE212" s="239"/>
      <c r="BF212" s="239"/>
      <c r="BG212" s="239"/>
      <c r="BH212" s="239"/>
      <c r="BI212" s="239"/>
      <c r="BJ212" s="239"/>
      <c r="BK212" s="239"/>
      <c r="BL212" s="239"/>
      <c r="BM212" s="242"/>
    </row>
    <row r="213" spans="1:65">
      <c r="A213" s="29"/>
      <c r="B213" s="19" t="s">
        <v>271</v>
      </c>
      <c r="C213" s="11"/>
      <c r="D213" s="243">
        <v>17.7</v>
      </c>
      <c r="E213" s="243">
        <v>15.337326982399674</v>
      </c>
      <c r="F213" s="243">
        <v>17</v>
      </c>
      <c r="G213" s="243">
        <v>17.833333333333332</v>
      </c>
      <c r="H213" s="243">
        <v>22.504999999999999</v>
      </c>
      <c r="I213" s="243">
        <v>17.766666666666666</v>
      </c>
      <c r="J213" s="243">
        <v>16.333333333333332</v>
      </c>
      <c r="K213" s="243">
        <v>17.833333333333332</v>
      </c>
      <c r="L213" s="243">
        <v>17.099999999999998</v>
      </c>
      <c r="M213" s="243">
        <v>18.283333333333331</v>
      </c>
      <c r="N213" s="243">
        <v>17.466666666666669</v>
      </c>
      <c r="O213" s="243">
        <v>17.416666666666668</v>
      </c>
      <c r="P213" s="243">
        <v>17.95</v>
      </c>
      <c r="Q213" s="243">
        <v>18.516666666666669</v>
      </c>
      <c r="R213" s="243">
        <v>17.658552500525257</v>
      </c>
      <c r="S213" s="243">
        <v>17.933333333333334</v>
      </c>
      <c r="T213" s="243">
        <v>15.606666666666669</v>
      </c>
      <c r="U213" s="243">
        <v>17.433333333333334</v>
      </c>
      <c r="V213" s="243">
        <v>24.665000000000003</v>
      </c>
      <c r="W213" s="243">
        <v>17.616666666666664</v>
      </c>
      <c r="X213" s="243">
        <v>17.733333333333334</v>
      </c>
      <c r="Y213" s="243">
        <v>18.116666666666667</v>
      </c>
      <c r="Z213" s="243">
        <v>20.20333333333333</v>
      </c>
      <c r="AA213" s="243">
        <v>20.5</v>
      </c>
      <c r="AB213" s="243">
        <v>20.373183333333333</v>
      </c>
      <c r="AC213" s="243">
        <v>17.60735166666667</v>
      </c>
      <c r="AD213" s="238"/>
      <c r="AE213" s="239"/>
      <c r="AF213" s="239"/>
      <c r="AG213" s="239"/>
      <c r="AH213" s="239"/>
      <c r="AI213" s="239"/>
      <c r="AJ213" s="239"/>
      <c r="AK213" s="239"/>
      <c r="AL213" s="239"/>
      <c r="AM213" s="239"/>
      <c r="AN213" s="239"/>
      <c r="AO213" s="239"/>
      <c r="AP213" s="239"/>
      <c r="AQ213" s="239"/>
      <c r="AR213" s="239"/>
      <c r="AS213" s="239"/>
      <c r="AT213" s="239"/>
      <c r="AU213" s="239"/>
      <c r="AV213" s="239"/>
      <c r="AW213" s="239"/>
      <c r="AX213" s="239"/>
      <c r="AY213" s="239"/>
      <c r="AZ213" s="239"/>
      <c r="BA213" s="239"/>
      <c r="BB213" s="239"/>
      <c r="BC213" s="239"/>
      <c r="BD213" s="239"/>
      <c r="BE213" s="239"/>
      <c r="BF213" s="239"/>
      <c r="BG213" s="239"/>
      <c r="BH213" s="239"/>
      <c r="BI213" s="239"/>
      <c r="BJ213" s="239"/>
      <c r="BK213" s="239"/>
      <c r="BL213" s="239"/>
      <c r="BM213" s="242"/>
    </row>
    <row r="214" spans="1:65">
      <c r="A214" s="29"/>
      <c r="B214" s="3" t="s">
        <v>272</v>
      </c>
      <c r="C214" s="28"/>
      <c r="D214" s="241">
        <v>17.7</v>
      </c>
      <c r="E214" s="241">
        <v>15.283559738819122</v>
      </c>
      <c r="F214" s="241">
        <v>17</v>
      </c>
      <c r="G214" s="241">
        <v>18</v>
      </c>
      <c r="H214" s="241">
        <v>22.383333333333333</v>
      </c>
      <c r="I214" s="241">
        <v>17.75</v>
      </c>
      <c r="J214" s="241">
        <v>16</v>
      </c>
      <c r="K214" s="241">
        <v>18</v>
      </c>
      <c r="L214" s="241">
        <v>16.899999999999999</v>
      </c>
      <c r="M214" s="241">
        <v>18.399999999999999</v>
      </c>
      <c r="N214" s="241">
        <v>17.600000000000001</v>
      </c>
      <c r="O214" s="241">
        <v>17.549999999999997</v>
      </c>
      <c r="P214" s="241">
        <v>17.95</v>
      </c>
      <c r="Q214" s="241">
        <v>18.55</v>
      </c>
      <c r="R214" s="241">
        <v>17.664770095211964</v>
      </c>
      <c r="S214" s="241">
        <v>17.95</v>
      </c>
      <c r="T214" s="241">
        <v>15.59</v>
      </c>
      <c r="U214" s="241">
        <v>17.600000000000001</v>
      </c>
      <c r="V214" s="241">
        <v>24.729999999999997</v>
      </c>
      <c r="W214" s="241">
        <v>17.45</v>
      </c>
      <c r="X214" s="241">
        <v>17.75</v>
      </c>
      <c r="Y214" s="241">
        <v>18</v>
      </c>
      <c r="Z214" s="241">
        <v>20.139999999999997</v>
      </c>
      <c r="AA214" s="241">
        <v>20.5</v>
      </c>
      <c r="AB214" s="241">
        <v>20.428849999999997</v>
      </c>
      <c r="AC214" s="241">
        <v>17.592855</v>
      </c>
      <c r="AD214" s="238"/>
      <c r="AE214" s="239"/>
      <c r="AF214" s="239"/>
      <c r="AG214" s="239"/>
      <c r="AH214" s="239"/>
      <c r="AI214" s="239"/>
      <c r="AJ214" s="239"/>
      <c r="AK214" s="239"/>
      <c r="AL214" s="239"/>
      <c r="AM214" s="239"/>
      <c r="AN214" s="239"/>
      <c r="AO214" s="239"/>
      <c r="AP214" s="239"/>
      <c r="AQ214" s="239"/>
      <c r="AR214" s="239"/>
      <c r="AS214" s="239"/>
      <c r="AT214" s="239"/>
      <c r="AU214" s="239"/>
      <c r="AV214" s="239"/>
      <c r="AW214" s="239"/>
      <c r="AX214" s="239"/>
      <c r="AY214" s="239"/>
      <c r="AZ214" s="239"/>
      <c r="BA214" s="239"/>
      <c r="BB214" s="239"/>
      <c r="BC214" s="239"/>
      <c r="BD214" s="239"/>
      <c r="BE214" s="239"/>
      <c r="BF214" s="239"/>
      <c r="BG214" s="239"/>
      <c r="BH214" s="239"/>
      <c r="BI214" s="239"/>
      <c r="BJ214" s="239"/>
      <c r="BK214" s="239"/>
      <c r="BL214" s="239"/>
      <c r="BM214" s="242"/>
    </row>
    <row r="215" spans="1:65">
      <c r="A215" s="29"/>
      <c r="B215" s="3" t="s">
        <v>273</v>
      </c>
      <c r="C215" s="28"/>
      <c r="D215" s="23">
        <v>8.9442719099991269E-2</v>
      </c>
      <c r="E215" s="23">
        <v>0.22736936487635726</v>
      </c>
      <c r="F215" s="23">
        <v>0.63245553203367588</v>
      </c>
      <c r="G215" s="23">
        <v>0.40824829046386296</v>
      </c>
      <c r="H215" s="23">
        <v>0.26168471275351252</v>
      </c>
      <c r="I215" s="23">
        <v>0.12110601416389884</v>
      </c>
      <c r="J215" s="23">
        <v>0.5163977794943222</v>
      </c>
      <c r="K215" s="23">
        <v>0.752772652709081</v>
      </c>
      <c r="L215" s="23">
        <v>0.46475800154488928</v>
      </c>
      <c r="M215" s="23">
        <v>0.49564772436345073</v>
      </c>
      <c r="N215" s="23">
        <v>1.0289152864384254</v>
      </c>
      <c r="O215" s="23">
        <v>0.47923550230201711</v>
      </c>
      <c r="P215" s="23">
        <v>0.32093613071762311</v>
      </c>
      <c r="Q215" s="23">
        <v>0.23166067138525392</v>
      </c>
      <c r="R215" s="23">
        <v>0.42667373752178167</v>
      </c>
      <c r="S215" s="23">
        <v>0.22509257354845569</v>
      </c>
      <c r="T215" s="23">
        <v>0.40212767458441173</v>
      </c>
      <c r="U215" s="23">
        <v>0.61535897382476379</v>
      </c>
      <c r="V215" s="23">
        <v>0.33452952037152123</v>
      </c>
      <c r="W215" s="23">
        <v>0.38686776379877863</v>
      </c>
      <c r="X215" s="23">
        <v>0.44121045620731486</v>
      </c>
      <c r="Y215" s="23">
        <v>0.38686776379877807</v>
      </c>
      <c r="Z215" s="23">
        <v>0.32725627063001761</v>
      </c>
      <c r="AA215" s="23">
        <v>1.0488088481701516</v>
      </c>
      <c r="AB215" s="23">
        <v>0.55675333646657743</v>
      </c>
      <c r="AC215" s="23">
        <v>0.1699313445385128</v>
      </c>
      <c r="AD215" s="15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87</v>
      </c>
      <c r="C216" s="28"/>
      <c r="D216" s="12">
        <v>5.053260966101202E-3</v>
      </c>
      <c r="E216" s="12">
        <v>1.4824575699355868E-2</v>
      </c>
      <c r="F216" s="12">
        <v>3.7203266590216229E-2</v>
      </c>
      <c r="G216" s="12">
        <v>2.2892427502646522E-2</v>
      </c>
      <c r="H216" s="12">
        <v>1.1627847711775718E-2</v>
      </c>
      <c r="I216" s="12">
        <v>6.8164735927147566E-3</v>
      </c>
      <c r="J216" s="12">
        <v>3.1616190581285036E-2</v>
      </c>
      <c r="K216" s="12">
        <v>4.2211550619200809E-2</v>
      </c>
      <c r="L216" s="12">
        <v>2.7178830499701132E-2</v>
      </c>
      <c r="M216" s="12">
        <v>2.7109264778310889E-2</v>
      </c>
      <c r="N216" s="12">
        <v>5.8907363727390763E-2</v>
      </c>
      <c r="O216" s="12">
        <v>2.7515914007771317E-2</v>
      </c>
      <c r="P216" s="12">
        <v>1.7879450179254769E-2</v>
      </c>
      <c r="Q216" s="12">
        <v>1.2510927347538465E-2</v>
      </c>
      <c r="R216" s="12">
        <v>2.4162441259502454E-2</v>
      </c>
      <c r="S216" s="12">
        <v>1.2551630495267046E-2</v>
      </c>
      <c r="T216" s="12">
        <v>2.5766403753806812E-2</v>
      </c>
      <c r="U216" s="12">
        <v>3.5297837886697735E-2</v>
      </c>
      <c r="V216" s="12">
        <v>1.356292399641278E-2</v>
      </c>
      <c r="W216" s="12">
        <v>2.1960327178738619E-2</v>
      </c>
      <c r="X216" s="12">
        <v>2.4880288883871136E-2</v>
      </c>
      <c r="Y216" s="12">
        <v>2.1354246391836876E-2</v>
      </c>
      <c r="Z216" s="12">
        <v>1.6198132517572232E-2</v>
      </c>
      <c r="AA216" s="12">
        <v>5.1161407227812275E-2</v>
      </c>
      <c r="AB216" s="12">
        <v>2.7327753712187545E-2</v>
      </c>
      <c r="AC216" s="12">
        <v>9.6511586611982125E-3</v>
      </c>
      <c r="AD216" s="15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274</v>
      </c>
      <c r="C217" s="28"/>
      <c r="D217" s="12">
        <v>-3.6622604593159469E-3</v>
      </c>
      <c r="E217" s="12">
        <v>-0.13665775727455176</v>
      </c>
      <c r="F217" s="12">
        <v>-4.3065447898777975E-2</v>
      </c>
      <c r="G217" s="12">
        <v>3.8431085767720585E-3</v>
      </c>
      <c r="H217" s="12">
        <v>0.26681247617870585</v>
      </c>
      <c r="I217" s="12">
        <v>9.0424058728055812E-5</v>
      </c>
      <c r="J217" s="12">
        <v>-8.0592293079218114E-2</v>
      </c>
      <c r="K217" s="12">
        <v>3.8431085767720585E-3</v>
      </c>
      <c r="L217" s="12">
        <v>-3.7436421121712082E-2</v>
      </c>
      <c r="M217" s="12">
        <v>2.9173729073569188E-2</v>
      </c>
      <c r="N217" s="12">
        <v>-1.6796656272469845E-2</v>
      </c>
      <c r="O217" s="12">
        <v>-1.9611169661002847E-2</v>
      </c>
      <c r="P217" s="12">
        <v>1.0410306483349174E-2</v>
      </c>
      <c r="Q217" s="12">
        <v>4.2308124886723419E-2</v>
      </c>
      <c r="R217" s="12">
        <v>-5.9953513031734129E-3</v>
      </c>
      <c r="S217" s="12">
        <v>9.4721353538380626E-3</v>
      </c>
      <c r="T217" s="12">
        <v>-0.12149655432589757</v>
      </c>
      <c r="U217" s="12">
        <v>-1.8672998531491847E-2</v>
      </c>
      <c r="V217" s="12">
        <v>0.38839945456333203</v>
      </c>
      <c r="W217" s="12">
        <v>-8.3531161068710613E-3</v>
      </c>
      <c r="X217" s="12">
        <v>-1.7859182002938345E-3</v>
      </c>
      <c r="Y217" s="12">
        <v>1.9792017778459181E-2</v>
      </c>
      <c r="Z217" s="12">
        <v>0.13725104319323633</v>
      </c>
      <c r="AA217" s="12">
        <v>0.15395048929853239</v>
      </c>
      <c r="AB217" s="12">
        <v>0.14681194517408325</v>
      </c>
      <c r="AC217" s="12">
        <v>-8.8774599511544094E-3</v>
      </c>
      <c r="AD217" s="15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6" t="s">
        <v>275</v>
      </c>
      <c r="C218" s="47"/>
      <c r="D218" s="45">
        <v>7.0000000000000007E-2</v>
      </c>
      <c r="E218" s="45">
        <v>5.0999999999999996</v>
      </c>
      <c r="F218" s="45" t="s">
        <v>276</v>
      </c>
      <c r="G218" s="45" t="s">
        <v>276</v>
      </c>
      <c r="H218" s="45">
        <v>10.16</v>
      </c>
      <c r="I218" s="45">
        <v>7.0000000000000007E-2</v>
      </c>
      <c r="J218" s="45" t="s">
        <v>276</v>
      </c>
      <c r="K218" s="45" t="s">
        <v>276</v>
      </c>
      <c r="L218" s="45">
        <v>1.35</v>
      </c>
      <c r="M218" s="45">
        <v>1.17</v>
      </c>
      <c r="N218" s="45">
        <v>0.56999999999999995</v>
      </c>
      <c r="O218" s="45">
        <v>0.67</v>
      </c>
      <c r="P218" s="45">
        <v>0.46</v>
      </c>
      <c r="Q218" s="45">
        <v>1.67</v>
      </c>
      <c r="R218" s="45">
        <v>0.16</v>
      </c>
      <c r="S218" s="45">
        <v>0.43</v>
      </c>
      <c r="T218" s="45">
        <v>4.53</v>
      </c>
      <c r="U218" s="45">
        <v>0.64</v>
      </c>
      <c r="V218" s="45">
        <v>14.76</v>
      </c>
      <c r="W218" s="45">
        <v>0.25</v>
      </c>
      <c r="X218" s="45">
        <v>0</v>
      </c>
      <c r="Y218" s="45">
        <v>0.82</v>
      </c>
      <c r="Z218" s="45">
        <v>5.26</v>
      </c>
      <c r="AA218" s="45" t="s">
        <v>276</v>
      </c>
      <c r="AB218" s="45">
        <v>5.62</v>
      </c>
      <c r="AC218" s="45">
        <v>0.27</v>
      </c>
      <c r="AD218" s="15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 t="s">
        <v>308</v>
      </c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BM219" s="55"/>
    </row>
    <row r="220" spans="1:65">
      <c r="BM220" s="55"/>
    </row>
    <row r="221" spans="1:65" ht="15">
      <c r="B221" s="7" t="s">
        <v>494</v>
      </c>
      <c r="BM221" s="27" t="s">
        <v>67</v>
      </c>
    </row>
    <row r="222" spans="1:65" ht="15">
      <c r="A222" s="24" t="s">
        <v>51</v>
      </c>
      <c r="B222" s="17" t="s">
        <v>111</v>
      </c>
      <c r="C222" s="14" t="s">
        <v>112</v>
      </c>
      <c r="D222" s="15" t="s">
        <v>231</v>
      </c>
      <c r="E222" s="16" t="s">
        <v>231</v>
      </c>
      <c r="F222" s="16" t="s">
        <v>231</v>
      </c>
      <c r="G222" s="16" t="s">
        <v>231</v>
      </c>
      <c r="H222" s="16" t="s">
        <v>231</v>
      </c>
      <c r="I222" s="16" t="s">
        <v>231</v>
      </c>
      <c r="J222" s="16" t="s">
        <v>231</v>
      </c>
      <c r="K222" s="16" t="s">
        <v>231</v>
      </c>
      <c r="L222" s="16" t="s">
        <v>231</v>
      </c>
      <c r="M222" s="16" t="s">
        <v>231</v>
      </c>
      <c r="N222" s="16" t="s">
        <v>231</v>
      </c>
      <c r="O222" s="16" t="s">
        <v>231</v>
      </c>
      <c r="P222" s="16" t="s">
        <v>231</v>
      </c>
      <c r="Q222" s="16" t="s">
        <v>231</v>
      </c>
      <c r="R222" s="16" t="s">
        <v>231</v>
      </c>
      <c r="S222" s="16" t="s">
        <v>231</v>
      </c>
      <c r="T222" s="16" t="s">
        <v>231</v>
      </c>
      <c r="U222" s="16" t="s">
        <v>231</v>
      </c>
      <c r="V222" s="16" t="s">
        <v>231</v>
      </c>
      <c r="W222" s="16" t="s">
        <v>231</v>
      </c>
      <c r="X222" s="16" t="s">
        <v>231</v>
      </c>
      <c r="Y222" s="16" t="s">
        <v>231</v>
      </c>
      <c r="Z222" s="16" t="s">
        <v>231</v>
      </c>
      <c r="AA222" s="16" t="s">
        <v>231</v>
      </c>
      <c r="AB222" s="15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8" t="s">
        <v>232</v>
      </c>
      <c r="C223" s="8" t="s">
        <v>232</v>
      </c>
      <c r="D223" s="151" t="s">
        <v>234</v>
      </c>
      <c r="E223" s="152" t="s">
        <v>237</v>
      </c>
      <c r="F223" s="152" t="s">
        <v>238</v>
      </c>
      <c r="G223" s="152" t="s">
        <v>239</v>
      </c>
      <c r="H223" s="152" t="s">
        <v>240</v>
      </c>
      <c r="I223" s="152" t="s">
        <v>241</v>
      </c>
      <c r="J223" s="152" t="s">
        <v>242</v>
      </c>
      <c r="K223" s="152" t="s">
        <v>243</v>
      </c>
      <c r="L223" s="152" t="s">
        <v>244</v>
      </c>
      <c r="M223" s="152" t="s">
        <v>245</v>
      </c>
      <c r="N223" s="152" t="s">
        <v>246</v>
      </c>
      <c r="O223" s="152" t="s">
        <v>247</v>
      </c>
      <c r="P223" s="152" t="s">
        <v>248</v>
      </c>
      <c r="Q223" s="152" t="s">
        <v>249</v>
      </c>
      <c r="R223" s="152" t="s">
        <v>251</v>
      </c>
      <c r="S223" s="152" t="s">
        <v>252</v>
      </c>
      <c r="T223" s="152" t="s">
        <v>257</v>
      </c>
      <c r="U223" s="152" t="s">
        <v>258</v>
      </c>
      <c r="V223" s="152" t="s">
        <v>259</v>
      </c>
      <c r="W223" s="152" t="s">
        <v>278</v>
      </c>
      <c r="X223" s="152" t="s">
        <v>261</v>
      </c>
      <c r="Y223" s="152" t="s">
        <v>304</v>
      </c>
      <c r="Z223" s="152" t="s">
        <v>279</v>
      </c>
      <c r="AA223" s="152" t="s">
        <v>263</v>
      </c>
      <c r="AB223" s="15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8"/>
      <c r="C224" s="8"/>
      <c r="D224" s="9" t="s">
        <v>299</v>
      </c>
      <c r="E224" s="10" t="s">
        <v>115</v>
      </c>
      <c r="F224" s="10" t="s">
        <v>300</v>
      </c>
      <c r="G224" s="10" t="s">
        <v>115</v>
      </c>
      <c r="H224" s="10" t="s">
        <v>115</v>
      </c>
      <c r="I224" s="10" t="s">
        <v>299</v>
      </c>
      <c r="J224" s="10" t="s">
        <v>115</v>
      </c>
      <c r="K224" s="10" t="s">
        <v>300</v>
      </c>
      <c r="L224" s="10" t="s">
        <v>300</v>
      </c>
      <c r="M224" s="10" t="s">
        <v>300</v>
      </c>
      <c r="N224" s="10" t="s">
        <v>300</v>
      </c>
      <c r="O224" s="10" t="s">
        <v>300</v>
      </c>
      <c r="P224" s="10" t="s">
        <v>299</v>
      </c>
      <c r="Q224" s="10" t="s">
        <v>115</v>
      </c>
      <c r="R224" s="10" t="s">
        <v>300</v>
      </c>
      <c r="S224" s="10" t="s">
        <v>299</v>
      </c>
      <c r="T224" s="10" t="s">
        <v>115</v>
      </c>
      <c r="U224" s="10" t="s">
        <v>115</v>
      </c>
      <c r="V224" s="10" t="s">
        <v>300</v>
      </c>
      <c r="W224" s="10" t="s">
        <v>300</v>
      </c>
      <c r="X224" s="10" t="s">
        <v>115</v>
      </c>
      <c r="Y224" s="10" t="s">
        <v>115</v>
      </c>
      <c r="Z224" s="10" t="s">
        <v>115</v>
      </c>
      <c r="AA224" s="10" t="s">
        <v>299</v>
      </c>
      <c r="AB224" s="15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0</v>
      </c>
    </row>
    <row r="225" spans="1:65">
      <c r="A225" s="29"/>
      <c r="B225" s="18"/>
      <c r="C225" s="8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15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7">
        <v>1</v>
      </c>
      <c r="C226" s="13">
        <v>1</v>
      </c>
      <c r="D226" s="227">
        <v>154</v>
      </c>
      <c r="E226" s="227">
        <v>130</v>
      </c>
      <c r="F226" s="244">
        <v>160</v>
      </c>
      <c r="G226" s="227">
        <v>127.89</v>
      </c>
      <c r="H226" s="227">
        <v>118</v>
      </c>
      <c r="I226" s="227">
        <v>127</v>
      </c>
      <c r="J226" s="227">
        <v>113</v>
      </c>
      <c r="K226" s="227">
        <v>110</v>
      </c>
      <c r="L226" s="227">
        <v>129</v>
      </c>
      <c r="M226" s="227">
        <v>124</v>
      </c>
      <c r="N226" s="227">
        <v>126</v>
      </c>
      <c r="O226" s="227">
        <v>125</v>
      </c>
      <c r="P226" s="227">
        <v>109</v>
      </c>
      <c r="Q226" s="227">
        <v>133.52116088680182</v>
      </c>
      <c r="R226" s="227">
        <v>132</v>
      </c>
      <c r="S226" s="227">
        <v>123.09999999999998</v>
      </c>
      <c r="T226" s="227">
        <v>142.19999999999999</v>
      </c>
      <c r="U226" s="227">
        <v>125</v>
      </c>
      <c r="V226" s="227">
        <v>126</v>
      </c>
      <c r="W226" s="227">
        <v>117</v>
      </c>
      <c r="X226" s="227">
        <v>134.9</v>
      </c>
      <c r="Y226" s="227">
        <v>131</v>
      </c>
      <c r="Z226" s="228">
        <v>92.935100000000006</v>
      </c>
      <c r="AA226" s="227">
        <v>153.39089999999999</v>
      </c>
      <c r="AB226" s="229"/>
      <c r="AC226" s="230"/>
      <c r="AD226" s="230"/>
      <c r="AE226" s="230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30"/>
      <c r="AP226" s="230"/>
      <c r="AQ226" s="230"/>
      <c r="AR226" s="230"/>
      <c r="AS226" s="230"/>
      <c r="AT226" s="230"/>
      <c r="AU226" s="230"/>
      <c r="AV226" s="230"/>
      <c r="AW226" s="230"/>
      <c r="AX226" s="230"/>
      <c r="AY226" s="230"/>
      <c r="AZ226" s="230"/>
      <c r="BA226" s="230"/>
      <c r="BB226" s="230"/>
      <c r="BC226" s="230"/>
      <c r="BD226" s="230"/>
      <c r="BE226" s="230"/>
      <c r="BF226" s="230"/>
      <c r="BG226" s="230"/>
      <c r="BH226" s="230"/>
      <c r="BI226" s="230"/>
      <c r="BJ226" s="230"/>
      <c r="BK226" s="230"/>
      <c r="BL226" s="230"/>
      <c r="BM226" s="231">
        <v>1</v>
      </c>
    </row>
    <row r="227" spans="1:65">
      <c r="A227" s="29"/>
      <c r="B227" s="18">
        <v>1</v>
      </c>
      <c r="C227" s="8">
        <v>2</v>
      </c>
      <c r="D227" s="232">
        <v>152</v>
      </c>
      <c r="E227" s="232">
        <v>120</v>
      </c>
      <c r="F227" s="233">
        <v>103</v>
      </c>
      <c r="G227" s="232">
        <v>129.08000000000001</v>
      </c>
      <c r="H227" s="232">
        <v>117</v>
      </c>
      <c r="I227" s="232">
        <v>127</v>
      </c>
      <c r="J227" s="232">
        <v>96</v>
      </c>
      <c r="K227" s="232">
        <v>113</v>
      </c>
      <c r="L227" s="232">
        <v>130</v>
      </c>
      <c r="M227" s="232">
        <v>133</v>
      </c>
      <c r="N227" s="232">
        <v>126</v>
      </c>
      <c r="O227" s="234">
        <v>112</v>
      </c>
      <c r="P227" s="232">
        <v>111</v>
      </c>
      <c r="Q227" s="232">
        <v>131.6100396035043</v>
      </c>
      <c r="R227" s="232">
        <v>137</v>
      </c>
      <c r="S227" s="232">
        <v>128</v>
      </c>
      <c r="T227" s="232">
        <v>143.5</v>
      </c>
      <c r="U227" s="232">
        <v>136</v>
      </c>
      <c r="V227" s="232">
        <v>129</v>
      </c>
      <c r="W227" s="232">
        <v>117</v>
      </c>
      <c r="X227" s="232">
        <v>134.4</v>
      </c>
      <c r="Y227" s="232">
        <v>132</v>
      </c>
      <c r="Z227" s="233">
        <v>83.874499999999998</v>
      </c>
      <c r="AA227" s="232">
        <v>153.34989999999999</v>
      </c>
      <c r="AB227" s="229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0"/>
      <c r="AP227" s="230"/>
      <c r="AQ227" s="230"/>
      <c r="AR227" s="230"/>
      <c r="AS227" s="230"/>
      <c r="AT227" s="230"/>
      <c r="AU227" s="230"/>
      <c r="AV227" s="230"/>
      <c r="AW227" s="230"/>
      <c r="AX227" s="230"/>
      <c r="AY227" s="230"/>
      <c r="AZ227" s="230"/>
      <c r="BA227" s="230"/>
      <c r="BB227" s="230"/>
      <c r="BC227" s="230"/>
      <c r="BD227" s="230"/>
      <c r="BE227" s="230"/>
      <c r="BF227" s="230"/>
      <c r="BG227" s="230"/>
      <c r="BH227" s="230"/>
      <c r="BI227" s="230"/>
      <c r="BJ227" s="230"/>
      <c r="BK227" s="230"/>
      <c r="BL227" s="230"/>
      <c r="BM227" s="231">
        <v>33</v>
      </c>
    </row>
    <row r="228" spans="1:65">
      <c r="A228" s="29"/>
      <c r="B228" s="18">
        <v>1</v>
      </c>
      <c r="C228" s="8">
        <v>3</v>
      </c>
      <c r="D228" s="232">
        <v>149</v>
      </c>
      <c r="E228" s="232">
        <v>120</v>
      </c>
      <c r="F228" s="233">
        <v>96</v>
      </c>
      <c r="G228" s="232">
        <v>130.49</v>
      </c>
      <c r="H228" s="232">
        <v>129</v>
      </c>
      <c r="I228" s="232">
        <v>134</v>
      </c>
      <c r="J228" s="232">
        <v>103</v>
      </c>
      <c r="K228" s="232">
        <v>116</v>
      </c>
      <c r="L228" s="232">
        <v>127</v>
      </c>
      <c r="M228" s="232">
        <v>126</v>
      </c>
      <c r="N228" s="232">
        <v>127</v>
      </c>
      <c r="O228" s="232">
        <v>125</v>
      </c>
      <c r="P228" s="232">
        <v>107</v>
      </c>
      <c r="Q228" s="232">
        <v>132.83632815673889</v>
      </c>
      <c r="R228" s="232">
        <v>136</v>
      </c>
      <c r="S228" s="232">
        <v>117.1</v>
      </c>
      <c r="T228" s="232">
        <v>142.1</v>
      </c>
      <c r="U228" s="232">
        <v>132</v>
      </c>
      <c r="V228" s="232">
        <v>119</v>
      </c>
      <c r="W228" s="232">
        <v>119</v>
      </c>
      <c r="X228" s="232">
        <v>136.6</v>
      </c>
      <c r="Y228" s="232">
        <v>134</v>
      </c>
      <c r="Z228" s="233">
        <v>82.900800000000004</v>
      </c>
      <c r="AA228" s="232">
        <v>151.8766</v>
      </c>
      <c r="AB228" s="229"/>
      <c r="AC228" s="23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0"/>
      <c r="AP228" s="230"/>
      <c r="AQ228" s="230"/>
      <c r="AR228" s="230"/>
      <c r="AS228" s="230"/>
      <c r="AT228" s="230"/>
      <c r="AU228" s="230"/>
      <c r="AV228" s="230"/>
      <c r="AW228" s="230"/>
      <c r="AX228" s="230"/>
      <c r="AY228" s="230"/>
      <c r="AZ228" s="230"/>
      <c r="BA228" s="230"/>
      <c r="BB228" s="230"/>
      <c r="BC228" s="230"/>
      <c r="BD228" s="230"/>
      <c r="BE228" s="230"/>
      <c r="BF228" s="230"/>
      <c r="BG228" s="230"/>
      <c r="BH228" s="230"/>
      <c r="BI228" s="230"/>
      <c r="BJ228" s="230"/>
      <c r="BK228" s="230"/>
      <c r="BL228" s="230"/>
      <c r="BM228" s="231">
        <v>16</v>
      </c>
    </row>
    <row r="229" spans="1:65">
      <c r="A229" s="29"/>
      <c r="B229" s="18">
        <v>1</v>
      </c>
      <c r="C229" s="8">
        <v>4</v>
      </c>
      <c r="D229" s="232">
        <v>153</v>
      </c>
      <c r="E229" s="232">
        <v>120</v>
      </c>
      <c r="F229" s="233">
        <v>92</v>
      </c>
      <c r="G229" s="232">
        <v>132.6</v>
      </c>
      <c r="H229" s="232">
        <v>128</v>
      </c>
      <c r="I229" s="232">
        <v>135</v>
      </c>
      <c r="J229" s="232">
        <v>115</v>
      </c>
      <c r="K229" s="232">
        <v>113</v>
      </c>
      <c r="L229" s="232">
        <v>131</v>
      </c>
      <c r="M229" s="232">
        <v>138</v>
      </c>
      <c r="N229" s="232">
        <v>127</v>
      </c>
      <c r="O229" s="232">
        <v>125</v>
      </c>
      <c r="P229" s="232">
        <v>104</v>
      </c>
      <c r="Q229" s="232">
        <v>134.38600111501873</v>
      </c>
      <c r="R229" s="232">
        <v>135</v>
      </c>
      <c r="S229" s="232">
        <v>100</v>
      </c>
      <c r="T229" s="232">
        <v>141.5</v>
      </c>
      <c r="U229" s="232">
        <v>133</v>
      </c>
      <c r="V229" s="232">
        <v>118</v>
      </c>
      <c r="W229" s="232">
        <v>118</v>
      </c>
      <c r="X229" s="232">
        <v>133.80000000000001</v>
      </c>
      <c r="Y229" s="232">
        <v>136</v>
      </c>
      <c r="Z229" s="233">
        <v>80.525800000000004</v>
      </c>
      <c r="AA229" s="232">
        <v>149.70689999999999</v>
      </c>
      <c r="AB229" s="229"/>
      <c r="AC229" s="230"/>
      <c r="AD229" s="230"/>
      <c r="AE229" s="230"/>
      <c r="AF229" s="230"/>
      <c r="AG229" s="230"/>
      <c r="AH229" s="230"/>
      <c r="AI229" s="230"/>
      <c r="AJ229" s="230"/>
      <c r="AK229" s="230"/>
      <c r="AL229" s="230"/>
      <c r="AM229" s="230"/>
      <c r="AN229" s="230"/>
      <c r="AO229" s="230"/>
      <c r="AP229" s="230"/>
      <c r="AQ229" s="230"/>
      <c r="AR229" s="230"/>
      <c r="AS229" s="230"/>
      <c r="AT229" s="230"/>
      <c r="AU229" s="230"/>
      <c r="AV229" s="230"/>
      <c r="AW229" s="230"/>
      <c r="AX229" s="230"/>
      <c r="AY229" s="230"/>
      <c r="AZ229" s="230"/>
      <c r="BA229" s="230"/>
      <c r="BB229" s="230"/>
      <c r="BC229" s="230"/>
      <c r="BD229" s="230"/>
      <c r="BE229" s="230"/>
      <c r="BF229" s="230"/>
      <c r="BG229" s="230"/>
      <c r="BH229" s="230"/>
      <c r="BI229" s="230"/>
      <c r="BJ229" s="230"/>
      <c r="BK229" s="230"/>
      <c r="BL229" s="230"/>
      <c r="BM229" s="231">
        <v>128.20017338829155</v>
      </c>
    </row>
    <row r="230" spans="1:65">
      <c r="A230" s="29"/>
      <c r="B230" s="18">
        <v>1</v>
      </c>
      <c r="C230" s="8">
        <v>5</v>
      </c>
      <c r="D230" s="232">
        <v>155</v>
      </c>
      <c r="E230" s="232">
        <v>120</v>
      </c>
      <c r="F230" s="233">
        <v>99</v>
      </c>
      <c r="G230" s="232">
        <v>131.22333333333333</v>
      </c>
      <c r="H230" s="232">
        <v>122</v>
      </c>
      <c r="I230" s="232">
        <v>129</v>
      </c>
      <c r="J230" s="232">
        <v>113</v>
      </c>
      <c r="K230" s="232">
        <v>108</v>
      </c>
      <c r="L230" s="232">
        <v>125</v>
      </c>
      <c r="M230" s="232">
        <v>135</v>
      </c>
      <c r="N230" s="232">
        <v>125</v>
      </c>
      <c r="O230" s="232">
        <v>124</v>
      </c>
      <c r="P230" s="232">
        <v>106</v>
      </c>
      <c r="Q230" s="232">
        <v>132.59418104281914</v>
      </c>
      <c r="R230" s="232">
        <v>134</v>
      </c>
      <c r="S230" s="232">
        <v>117.6</v>
      </c>
      <c r="T230" s="232">
        <v>145.9</v>
      </c>
      <c r="U230" s="232">
        <v>129</v>
      </c>
      <c r="V230" s="232">
        <v>120</v>
      </c>
      <c r="W230" s="232">
        <v>111</v>
      </c>
      <c r="X230" s="232">
        <v>135.6</v>
      </c>
      <c r="Y230" s="232">
        <v>139</v>
      </c>
      <c r="Z230" s="233">
        <v>93.540800000000004</v>
      </c>
      <c r="AA230" s="232">
        <v>151.89349999999999</v>
      </c>
      <c r="AB230" s="229"/>
      <c r="AC230" s="230"/>
      <c r="AD230" s="230"/>
      <c r="AE230" s="230"/>
      <c r="AF230" s="230"/>
      <c r="AG230" s="230"/>
      <c r="AH230" s="230"/>
      <c r="AI230" s="230"/>
      <c r="AJ230" s="230"/>
      <c r="AK230" s="230"/>
      <c r="AL230" s="230"/>
      <c r="AM230" s="230"/>
      <c r="AN230" s="230"/>
      <c r="AO230" s="230"/>
      <c r="AP230" s="230"/>
      <c r="AQ230" s="230"/>
      <c r="AR230" s="230"/>
      <c r="AS230" s="230"/>
      <c r="AT230" s="230"/>
      <c r="AU230" s="230"/>
      <c r="AV230" s="230"/>
      <c r="AW230" s="230"/>
      <c r="AX230" s="230"/>
      <c r="AY230" s="230"/>
      <c r="AZ230" s="230"/>
      <c r="BA230" s="230"/>
      <c r="BB230" s="230"/>
      <c r="BC230" s="230"/>
      <c r="BD230" s="230"/>
      <c r="BE230" s="230"/>
      <c r="BF230" s="230"/>
      <c r="BG230" s="230"/>
      <c r="BH230" s="230"/>
      <c r="BI230" s="230"/>
      <c r="BJ230" s="230"/>
      <c r="BK230" s="230"/>
      <c r="BL230" s="230"/>
      <c r="BM230" s="231">
        <v>24</v>
      </c>
    </row>
    <row r="231" spans="1:65">
      <c r="A231" s="29"/>
      <c r="B231" s="18">
        <v>1</v>
      </c>
      <c r="C231" s="8">
        <v>6</v>
      </c>
      <c r="D231" s="232">
        <v>154</v>
      </c>
      <c r="E231" s="232">
        <v>130</v>
      </c>
      <c r="F231" s="233">
        <v>96</v>
      </c>
      <c r="G231" s="232">
        <v>128.76499999999999</v>
      </c>
      <c r="H231" s="232">
        <v>118</v>
      </c>
      <c r="I231" s="232">
        <v>139</v>
      </c>
      <c r="J231" s="232">
        <v>119</v>
      </c>
      <c r="K231" s="232">
        <v>122</v>
      </c>
      <c r="L231" s="232">
        <v>127</v>
      </c>
      <c r="M231" s="232">
        <v>133</v>
      </c>
      <c r="N231" s="232">
        <v>125</v>
      </c>
      <c r="O231" s="232">
        <v>122</v>
      </c>
      <c r="P231" s="232">
        <v>112</v>
      </c>
      <c r="Q231" s="232">
        <v>132.88694311626799</v>
      </c>
      <c r="R231" s="232">
        <v>135</v>
      </c>
      <c r="S231" s="232">
        <v>125</v>
      </c>
      <c r="T231" s="232">
        <v>142.19999999999999</v>
      </c>
      <c r="U231" s="232">
        <v>124</v>
      </c>
      <c r="V231" s="232">
        <v>120</v>
      </c>
      <c r="W231" s="232">
        <v>114</v>
      </c>
      <c r="X231" s="232">
        <v>136.1</v>
      </c>
      <c r="Y231" s="232">
        <v>136</v>
      </c>
      <c r="Z231" s="233">
        <v>90.904499999999999</v>
      </c>
      <c r="AA231" s="232">
        <v>151.52209999999999</v>
      </c>
      <c r="AB231" s="229"/>
      <c r="AC231" s="230"/>
      <c r="AD231" s="230"/>
      <c r="AE231" s="230"/>
      <c r="AF231" s="230"/>
      <c r="AG231" s="230"/>
      <c r="AH231" s="230"/>
      <c r="AI231" s="230"/>
      <c r="AJ231" s="230"/>
      <c r="AK231" s="230"/>
      <c r="AL231" s="230"/>
      <c r="AM231" s="230"/>
      <c r="AN231" s="230"/>
      <c r="AO231" s="230"/>
      <c r="AP231" s="230"/>
      <c r="AQ231" s="230"/>
      <c r="AR231" s="230"/>
      <c r="AS231" s="230"/>
      <c r="AT231" s="230"/>
      <c r="AU231" s="230"/>
      <c r="AV231" s="230"/>
      <c r="AW231" s="230"/>
      <c r="AX231" s="230"/>
      <c r="AY231" s="230"/>
      <c r="AZ231" s="230"/>
      <c r="BA231" s="230"/>
      <c r="BB231" s="230"/>
      <c r="BC231" s="230"/>
      <c r="BD231" s="230"/>
      <c r="BE231" s="230"/>
      <c r="BF231" s="230"/>
      <c r="BG231" s="230"/>
      <c r="BH231" s="230"/>
      <c r="BI231" s="230"/>
      <c r="BJ231" s="230"/>
      <c r="BK231" s="230"/>
      <c r="BL231" s="230"/>
      <c r="BM231" s="235"/>
    </row>
    <row r="232" spans="1:65">
      <c r="A232" s="29"/>
      <c r="B232" s="19" t="s">
        <v>271</v>
      </c>
      <c r="C232" s="11"/>
      <c r="D232" s="236">
        <v>152.83333333333334</v>
      </c>
      <c r="E232" s="236">
        <v>123.33333333333333</v>
      </c>
      <c r="F232" s="236">
        <v>107.66666666666667</v>
      </c>
      <c r="G232" s="236">
        <v>130.00805555555556</v>
      </c>
      <c r="H232" s="236">
        <v>122</v>
      </c>
      <c r="I232" s="236">
        <v>131.83333333333334</v>
      </c>
      <c r="J232" s="236">
        <v>109.83333333333333</v>
      </c>
      <c r="K232" s="236">
        <v>113.66666666666667</v>
      </c>
      <c r="L232" s="236">
        <v>128.16666666666666</v>
      </c>
      <c r="M232" s="236">
        <v>131.5</v>
      </c>
      <c r="N232" s="236">
        <v>126</v>
      </c>
      <c r="O232" s="236">
        <v>122.16666666666667</v>
      </c>
      <c r="P232" s="236">
        <v>108.16666666666667</v>
      </c>
      <c r="Q232" s="236">
        <v>132.97244232019182</v>
      </c>
      <c r="R232" s="236">
        <v>134.83333333333334</v>
      </c>
      <c r="S232" s="236">
        <v>118.46666666666665</v>
      </c>
      <c r="T232" s="236">
        <v>142.89999999999998</v>
      </c>
      <c r="U232" s="236">
        <v>129.83333333333334</v>
      </c>
      <c r="V232" s="236">
        <v>122</v>
      </c>
      <c r="W232" s="236">
        <v>116</v>
      </c>
      <c r="X232" s="236">
        <v>135.23333333333335</v>
      </c>
      <c r="Y232" s="236">
        <v>134.66666666666666</v>
      </c>
      <c r="Z232" s="236">
        <v>87.446916666666667</v>
      </c>
      <c r="AA232" s="236">
        <v>151.95665</v>
      </c>
      <c r="AB232" s="229"/>
      <c r="AC232" s="230"/>
      <c r="AD232" s="230"/>
      <c r="AE232" s="230"/>
      <c r="AF232" s="230"/>
      <c r="AG232" s="230"/>
      <c r="AH232" s="230"/>
      <c r="AI232" s="230"/>
      <c r="AJ232" s="230"/>
      <c r="AK232" s="230"/>
      <c r="AL232" s="230"/>
      <c r="AM232" s="230"/>
      <c r="AN232" s="230"/>
      <c r="AO232" s="230"/>
      <c r="AP232" s="230"/>
      <c r="AQ232" s="230"/>
      <c r="AR232" s="230"/>
      <c r="AS232" s="230"/>
      <c r="AT232" s="230"/>
      <c r="AU232" s="230"/>
      <c r="AV232" s="230"/>
      <c r="AW232" s="230"/>
      <c r="AX232" s="230"/>
      <c r="AY232" s="230"/>
      <c r="AZ232" s="230"/>
      <c r="BA232" s="230"/>
      <c r="BB232" s="230"/>
      <c r="BC232" s="230"/>
      <c r="BD232" s="230"/>
      <c r="BE232" s="230"/>
      <c r="BF232" s="230"/>
      <c r="BG232" s="230"/>
      <c r="BH232" s="230"/>
      <c r="BI232" s="230"/>
      <c r="BJ232" s="230"/>
      <c r="BK232" s="230"/>
      <c r="BL232" s="230"/>
      <c r="BM232" s="235"/>
    </row>
    <row r="233" spans="1:65">
      <c r="A233" s="29"/>
      <c r="B233" s="3" t="s">
        <v>272</v>
      </c>
      <c r="C233" s="28"/>
      <c r="D233" s="232">
        <v>153.5</v>
      </c>
      <c r="E233" s="232">
        <v>120</v>
      </c>
      <c r="F233" s="232">
        <v>97.5</v>
      </c>
      <c r="G233" s="232">
        <v>129.78500000000003</v>
      </c>
      <c r="H233" s="232">
        <v>120</v>
      </c>
      <c r="I233" s="232">
        <v>131.5</v>
      </c>
      <c r="J233" s="232">
        <v>113</v>
      </c>
      <c r="K233" s="232">
        <v>113</v>
      </c>
      <c r="L233" s="232">
        <v>128</v>
      </c>
      <c r="M233" s="232">
        <v>133</v>
      </c>
      <c r="N233" s="232">
        <v>126</v>
      </c>
      <c r="O233" s="232">
        <v>124.5</v>
      </c>
      <c r="P233" s="232">
        <v>108</v>
      </c>
      <c r="Q233" s="232">
        <v>132.86163563650342</v>
      </c>
      <c r="R233" s="232">
        <v>135</v>
      </c>
      <c r="S233" s="232">
        <v>120.35</v>
      </c>
      <c r="T233" s="232">
        <v>142.19999999999999</v>
      </c>
      <c r="U233" s="232">
        <v>130.5</v>
      </c>
      <c r="V233" s="232">
        <v>120</v>
      </c>
      <c r="W233" s="232">
        <v>117</v>
      </c>
      <c r="X233" s="232">
        <v>135.25</v>
      </c>
      <c r="Y233" s="232">
        <v>135</v>
      </c>
      <c r="Z233" s="232">
        <v>87.389499999999998</v>
      </c>
      <c r="AA233" s="232">
        <v>151.88504999999998</v>
      </c>
      <c r="AB233" s="229"/>
      <c r="AC233" s="230"/>
      <c r="AD233" s="230"/>
      <c r="AE233" s="230"/>
      <c r="AF233" s="230"/>
      <c r="AG233" s="230"/>
      <c r="AH233" s="230"/>
      <c r="AI233" s="230"/>
      <c r="AJ233" s="230"/>
      <c r="AK233" s="230"/>
      <c r="AL233" s="230"/>
      <c r="AM233" s="230"/>
      <c r="AN233" s="230"/>
      <c r="AO233" s="230"/>
      <c r="AP233" s="230"/>
      <c r="AQ233" s="230"/>
      <c r="AR233" s="230"/>
      <c r="AS233" s="230"/>
      <c r="AT233" s="230"/>
      <c r="AU233" s="230"/>
      <c r="AV233" s="230"/>
      <c r="AW233" s="230"/>
      <c r="AX233" s="230"/>
      <c r="AY233" s="230"/>
      <c r="AZ233" s="230"/>
      <c r="BA233" s="230"/>
      <c r="BB233" s="230"/>
      <c r="BC233" s="230"/>
      <c r="BD233" s="230"/>
      <c r="BE233" s="230"/>
      <c r="BF233" s="230"/>
      <c r="BG233" s="230"/>
      <c r="BH233" s="230"/>
      <c r="BI233" s="230"/>
      <c r="BJ233" s="230"/>
      <c r="BK233" s="230"/>
      <c r="BL233" s="230"/>
      <c r="BM233" s="235"/>
    </row>
    <row r="234" spans="1:65">
      <c r="A234" s="29"/>
      <c r="B234" s="3" t="s">
        <v>273</v>
      </c>
      <c r="C234" s="28"/>
      <c r="D234" s="232">
        <v>2.1369760566432809</v>
      </c>
      <c r="E234" s="232">
        <v>5.1639777949432224</v>
      </c>
      <c r="F234" s="232">
        <v>25.897232799406691</v>
      </c>
      <c r="G234" s="232">
        <v>1.750427381675262</v>
      </c>
      <c r="H234" s="232">
        <v>5.3291650377896911</v>
      </c>
      <c r="I234" s="232">
        <v>4.9159604012508753</v>
      </c>
      <c r="J234" s="232">
        <v>8.5887523346913834</v>
      </c>
      <c r="K234" s="232">
        <v>4.9261208538429777</v>
      </c>
      <c r="L234" s="232">
        <v>2.228601953392904</v>
      </c>
      <c r="M234" s="232">
        <v>5.394441583704471</v>
      </c>
      <c r="N234" s="232">
        <v>0.89442719099991586</v>
      </c>
      <c r="O234" s="232">
        <v>5.1153364177409353</v>
      </c>
      <c r="P234" s="232">
        <v>3.0605010483034745</v>
      </c>
      <c r="Q234" s="232">
        <v>0.92997854464888285</v>
      </c>
      <c r="R234" s="232">
        <v>1.7224014243685086</v>
      </c>
      <c r="S234" s="232">
        <v>9.9867245214167522</v>
      </c>
      <c r="T234" s="232">
        <v>1.6087262041752211</v>
      </c>
      <c r="U234" s="232">
        <v>4.7081489639418441</v>
      </c>
      <c r="V234" s="232">
        <v>4.4271887242357311</v>
      </c>
      <c r="W234" s="232">
        <v>2.9664793948382653</v>
      </c>
      <c r="X234" s="232">
        <v>1.0595596569644634</v>
      </c>
      <c r="Y234" s="232">
        <v>2.9439202887759488</v>
      </c>
      <c r="Z234" s="232">
        <v>5.666421205458227</v>
      </c>
      <c r="AA234" s="232">
        <v>1.3607955992727188</v>
      </c>
      <c r="AB234" s="229"/>
      <c r="AC234" s="230"/>
      <c r="AD234" s="230"/>
      <c r="AE234" s="230"/>
      <c r="AF234" s="230"/>
      <c r="AG234" s="230"/>
      <c r="AH234" s="230"/>
      <c r="AI234" s="230"/>
      <c r="AJ234" s="230"/>
      <c r="AK234" s="230"/>
      <c r="AL234" s="230"/>
      <c r="AM234" s="230"/>
      <c r="AN234" s="230"/>
      <c r="AO234" s="230"/>
      <c r="AP234" s="230"/>
      <c r="AQ234" s="230"/>
      <c r="AR234" s="230"/>
      <c r="AS234" s="230"/>
      <c r="AT234" s="230"/>
      <c r="AU234" s="230"/>
      <c r="AV234" s="230"/>
      <c r="AW234" s="230"/>
      <c r="AX234" s="230"/>
      <c r="AY234" s="230"/>
      <c r="AZ234" s="230"/>
      <c r="BA234" s="230"/>
      <c r="BB234" s="230"/>
      <c r="BC234" s="230"/>
      <c r="BD234" s="230"/>
      <c r="BE234" s="230"/>
      <c r="BF234" s="230"/>
      <c r="BG234" s="230"/>
      <c r="BH234" s="230"/>
      <c r="BI234" s="230"/>
      <c r="BJ234" s="230"/>
      <c r="BK234" s="230"/>
      <c r="BL234" s="230"/>
      <c r="BM234" s="235"/>
    </row>
    <row r="235" spans="1:65">
      <c r="A235" s="29"/>
      <c r="B235" s="3" t="s">
        <v>87</v>
      </c>
      <c r="C235" s="28"/>
      <c r="D235" s="12">
        <v>1.3982395136161053E-2</v>
      </c>
      <c r="E235" s="12">
        <v>4.1870090229269373E-2</v>
      </c>
      <c r="F235" s="12">
        <v>0.24053157398829741</v>
      </c>
      <c r="G235" s="12">
        <v>1.3463991705708285E-2</v>
      </c>
      <c r="H235" s="12">
        <v>4.3681680637620415E-2</v>
      </c>
      <c r="I235" s="12">
        <v>3.7289206583445325E-2</v>
      </c>
      <c r="J235" s="12">
        <v>7.8198048570786494E-2</v>
      </c>
      <c r="K235" s="12">
        <v>4.3338306632049656E-2</v>
      </c>
      <c r="L235" s="12">
        <v>1.7388311729983646E-2</v>
      </c>
      <c r="M235" s="12">
        <v>4.1022369457828674E-2</v>
      </c>
      <c r="N235" s="12">
        <v>7.0986284999993319E-3</v>
      </c>
      <c r="O235" s="12">
        <v>4.187178513839783E-2</v>
      </c>
      <c r="P235" s="12">
        <v>2.8294308612975109E-2</v>
      </c>
      <c r="Q235" s="12">
        <v>6.9937689977110839E-3</v>
      </c>
      <c r="R235" s="12">
        <v>1.2774299809902412E-2</v>
      </c>
      <c r="S235" s="12">
        <v>8.4299869342291112E-2</v>
      </c>
      <c r="T235" s="12">
        <v>1.1257706117391332E-2</v>
      </c>
      <c r="U235" s="12">
        <v>3.6263021545123314E-2</v>
      </c>
      <c r="V235" s="12">
        <v>3.6288432165866649E-2</v>
      </c>
      <c r="W235" s="12">
        <v>2.5573098231364357E-2</v>
      </c>
      <c r="X235" s="12">
        <v>7.8350479933285422E-3</v>
      </c>
      <c r="Y235" s="12">
        <v>2.1860794223583779E-2</v>
      </c>
      <c r="Z235" s="12">
        <v>6.479841052667068E-2</v>
      </c>
      <c r="AA235" s="12">
        <v>8.9551566138942832E-3</v>
      </c>
      <c r="AB235" s="15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274</v>
      </c>
      <c r="C236" s="28"/>
      <c r="D236" s="12">
        <v>0.19214607355040858</v>
      </c>
      <c r="E236" s="12">
        <v>-3.7962819599452247E-2</v>
      </c>
      <c r="F236" s="12">
        <v>-0.16016754251519749</v>
      </c>
      <c r="G236" s="12">
        <v>1.410202591371168E-2</v>
      </c>
      <c r="H236" s="12">
        <v>-4.8363221549728497E-2</v>
      </c>
      <c r="I236" s="12">
        <v>2.8339742833558557E-2</v>
      </c>
      <c r="J236" s="12">
        <v>-0.14326688934599874</v>
      </c>
      <c r="K236" s="12">
        <v>-0.11336573373895464</v>
      </c>
      <c r="L236" s="12">
        <v>-2.6136252970110352E-4</v>
      </c>
      <c r="M236" s="12">
        <v>2.5739642345989466E-2</v>
      </c>
      <c r="N236" s="12">
        <v>-1.7162015698899857E-2</v>
      </c>
      <c r="O236" s="12">
        <v>-4.7063171305943841E-2</v>
      </c>
      <c r="P236" s="12">
        <v>-0.15626739178384386</v>
      </c>
      <c r="Q236" s="12">
        <v>3.7225136329933628E-2</v>
      </c>
      <c r="R236" s="12">
        <v>5.1740647221679925E-2</v>
      </c>
      <c r="S236" s="12">
        <v>-7.5924286717960476E-2</v>
      </c>
      <c r="T236" s="12">
        <v>0.11466307902085071</v>
      </c>
      <c r="U236" s="12">
        <v>1.2739139908144237E-2</v>
      </c>
      <c r="V236" s="12">
        <v>-4.8363221549728497E-2</v>
      </c>
      <c r="W236" s="12">
        <v>-9.5165030325971345E-2</v>
      </c>
      <c r="X236" s="12">
        <v>5.4860767806762967E-2</v>
      </c>
      <c r="Y236" s="12">
        <v>5.044059697789538E-2</v>
      </c>
      <c r="Z236" s="12">
        <v>-0.31788768801577028</v>
      </c>
      <c r="AA236" s="12">
        <v>0.18530767926307745</v>
      </c>
      <c r="AB236" s="15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6" t="s">
        <v>275</v>
      </c>
      <c r="C237" s="47"/>
      <c r="D237" s="45">
        <v>2.2599999999999998</v>
      </c>
      <c r="E237" s="45">
        <v>0.33</v>
      </c>
      <c r="F237" s="45">
        <v>1.71</v>
      </c>
      <c r="G237" s="45">
        <v>0.26</v>
      </c>
      <c r="H237" s="45">
        <v>0.45</v>
      </c>
      <c r="I237" s="45">
        <v>0.42</v>
      </c>
      <c r="J237" s="45">
        <v>1.52</v>
      </c>
      <c r="K237" s="45">
        <v>1.18</v>
      </c>
      <c r="L237" s="45">
        <v>0.1</v>
      </c>
      <c r="M237" s="45">
        <v>0.39</v>
      </c>
      <c r="N237" s="45">
        <v>0.1</v>
      </c>
      <c r="O237" s="45">
        <v>0.43</v>
      </c>
      <c r="P237" s="45">
        <v>1.66</v>
      </c>
      <c r="Q237" s="45">
        <v>0.52</v>
      </c>
      <c r="R237" s="45">
        <v>0.68</v>
      </c>
      <c r="S237" s="45">
        <v>0.76</v>
      </c>
      <c r="T237" s="45">
        <v>1.39</v>
      </c>
      <c r="U237" s="45">
        <v>0.24</v>
      </c>
      <c r="V237" s="45">
        <v>0.45</v>
      </c>
      <c r="W237" s="45">
        <v>0.97</v>
      </c>
      <c r="X237" s="45">
        <v>0.72</v>
      </c>
      <c r="Y237" s="45">
        <v>0.67</v>
      </c>
      <c r="Z237" s="45">
        <v>3.49</v>
      </c>
      <c r="AA237" s="45">
        <v>2.19</v>
      </c>
      <c r="AB237" s="15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BM238" s="55"/>
    </row>
    <row r="239" spans="1:65" ht="15">
      <c r="B239" s="7" t="s">
        <v>495</v>
      </c>
      <c r="BM239" s="27" t="s">
        <v>67</v>
      </c>
    </row>
    <row r="240" spans="1:65" ht="15">
      <c r="A240" s="24" t="s">
        <v>28</v>
      </c>
      <c r="B240" s="17" t="s">
        <v>111</v>
      </c>
      <c r="C240" s="14" t="s">
        <v>112</v>
      </c>
      <c r="D240" s="15" t="s">
        <v>231</v>
      </c>
      <c r="E240" s="16" t="s">
        <v>231</v>
      </c>
      <c r="F240" s="16" t="s">
        <v>231</v>
      </c>
      <c r="G240" s="16" t="s">
        <v>231</v>
      </c>
      <c r="H240" s="16" t="s">
        <v>231</v>
      </c>
      <c r="I240" s="16" t="s">
        <v>231</v>
      </c>
      <c r="J240" s="16" t="s">
        <v>231</v>
      </c>
      <c r="K240" s="16" t="s">
        <v>231</v>
      </c>
      <c r="L240" s="16" t="s">
        <v>231</v>
      </c>
      <c r="M240" s="16" t="s">
        <v>231</v>
      </c>
      <c r="N240" s="16" t="s">
        <v>231</v>
      </c>
      <c r="O240" s="16" t="s">
        <v>231</v>
      </c>
      <c r="P240" s="16" t="s">
        <v>231</v>
      </c>
      <c r="Q240" s="16" t="s">
        <v>231</v>
      </c>
      <c r="R240" s="16" t="s">
        <v>231</v>
      </c>
      <c r="S240" s="16" t="s">
        <v>231</v>
      </c>
      <c r="T240" s="16" t="s">
        <v>231</v>
      </c>
      <c r="U240" s="16" t="s">
        <v>231</v>
      </c>
      <c r="V240" s="16" t="s">
        <v>231</v>
      </c>
      <c r="W240" s="16" t="s">
        <v>231</v>
      </c>
      <c r="X240" s="16" t="s">
        <v>231</v>
      </c>
      <c r="Y240" s="15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 t="s">
        <v>232</v>
      </c>
      <c r="C241" s="8" t="s">
        <v>232</v>
      </c>
      <c r="D241" s="151" t="s">
        <v>234</v>
      </c>
      <c r="E241" s="152" t="s">
        <v>236</v>
      </c>
      <c r="F241" s="152" t="s">
        <v>237</v>
      </c>
      <c r="G241" s="152" t="s">
        <v>238</v>
      </c>
      <c r="H241" s="152" t="s">
        <v>240</v>
      </c>
      <c r="I241" s="152" t="s">
        <v>241</v>
      </c>
      <c r="J241" s="152" t="s">
        <v>242</v>
      </c>
      <c r="K241" s="152" t="s">
        <v>243</v>
      </c>
      <c r="L241" s="152" t="s">
        <v>244</v>
      </c>
      <c r="M241" s="152" t="s">
        <v>245</v>
      </c>
      <c r="N241" s="152" t="s">
        <v>246</v>
      </c>
      <c r="O241" s="152" t="s">
        <v>247</v>
      </c>
      <c r="P241" s="152" t="s">
        <v>248</v>
      </c>
      <c r="Q241" s="152" t="s">
        <v>251</v>
      </c>
      <c r="R241" s="152" t="s">
        <v>252</v>
      </c>
      <c r="S241" s="152" t="s">
        <v>253</v>
      </c>
      <c r="T241" s="152" t="s">
        <v>258</v>
      </c>
      <c r="U241" s="152" t="s">
        <v>259</v>
      </c>
      <c r="V241" s="152" t="s">
        <v>278</v>
      </c>
      <c r="W241" s="152" t="s">
        <v>261</v>
      </c>
      <c r="X241" s="152" t="s">
        <v>263</v>
      </c>
      <c r="Y241" s="15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8"/>
      <c r="C242" s="8"/>
      <c r="D242" s="9" t="s">
        <v>299</v>
      </c>
      <c r="E242" s="10" t="s">
        <v>299</v>
      </c>
      <c r="F242" s="10" t="s">
        <v>299</v>
      </c>
      <c r="G242" s="10" t="s">
        <v>300</v>
      </c>
      <c r="H242" s="10" t="s">
        <v>115</v>
      </c>
      <c r="I242" s="10" t="s">
        <v>299</v>
      </c>
      <c r="J242" s="10" t="s">
        <v>299</v>
      </c>
      <c r="K242" s="10" t="s">
        <v>300</v>
      </c>
      <c r="L242" s="10" t="s">
        <v>300</v>
      </c>
      <c r="M242" s="10" t="s">
        <v>300</v>
      </c>
      <c r="N242" s="10" t="s">
        <v>300</v>
      </c>
      <c r="O242" s="10" t="s">
        <v>300</v>
      </c>
      <c r="P242" s="10" t="s">
        <v>299</v>
      </c>
      <c r="Q242" s="10" t="s">
        <v>300</v>
      </c>
      <c r="R242" s="10" t="s">
        <v>299</v>
      </c>
      <c r="S242" s="10" t="s">
        <v>299</v>
      </c>
      <c r="T242" s="10" t="s">
        <v>299</v>
      </c>
      <c r="U242" s="10" t="s">
        <v>300</v>
      </c>
      <c r="V242" s="10" t="s">
        <v>300</v>
      </c>
      <c r="W242" s="10" t="s">
        <v>299</v>
      </c>
      <c r="X242" s="10" t="s">
        <v>299</v>
      </c>
      <c r="Y242" s="15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8"/>
      <c r="C243" s="8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15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7">
        <v>1</v>
      </c>
      <c r="C244" s="13">
        <v>1</v>
      </c>
      <c r="D244" s="21">
        <v>10.17</v>
      </c>
      <c r="E244" s="147">
        <v>8.7688861667166549</v>
      </c>
      <c r="F244" s="21">
        <v>10</v>
      </c>
      <c r="G244" s="21">
        <v>10.199999999999999</v>
      </c>
      <c r="H244" s="21">
        <v>10.3</v>
      </c>
      <c r="I244" s="21">
        <v>8.59</v>
      </c>
      <c r="J244" s="21">
        <v>11.1</v>
      </c>
      <c r="K244" s="21">
        <v>10.7</v>
      </c>
      <c r="L244" s="21">
        <v>9.85</v>
      </c>
      <c r="M244" s="21">
        <v>8.9</v>
      </c>
      <c r="N244" s="21">
        <v>9.66</v>
      </c>
      <c r="O244" s="21">
        <v>9.9600000000000009</v>
      </c>
      <c r="P244" s="21">
        <v>9.5</v>
      </c>
      <c r="Q244" s="147">
        <v>11.3</v>
      </c>
      <c r="R244" s="147">
        <v>8.67</v>
      </c>
      <c r="S244" s="147">
        <v>9</v>
      </c>
      <c r="T244" s="21">
        <v>10.29</v>
      </c>
      <c r="U244" s="21">
        <v>9.65</v>
      </c>
      <c r="V244" s="21">
        <v>10.1</v>
      </c>
      <c r="W244" s="154">
        <v>19.841899999999999</v>
      </c>
      <c r="X244" s="21">
        <v>9.8756199999999996</v>
      </c>
      <c r="Y244" s="15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8">
        <v>1</v>
      </c>
      <c r="C245" s="8">
        <v>2</v>
      </c>
      <c r="D245" s="10">
        <v>9.9600000000000009</v>
      </c>
      <c r="E245" s="148">
        <v>8.7962043034236395</v>
      </c>
      <c r="F245" s="10">
        <v>10.1</v>
      </c>
      <c r="G245" s="10">
        <v>9.98</v>
      </c>
      <c r="H245" s="10">
        <v>10.3</v>
      </c>
      <c r="I245" s="10">
        <v>8.6300000000000008</v>
      </c>
      <c r="J245" s="10">
        <v>10.5</v>
      </c>
      <c r="K245" s="10">
        <v>10.6</v>
      </c>
      <c r="L245" s="10">
        <v>9.82</v>
      </c>
      <c r="M245" s="10">
        <v>9.44</v>
      </c>
      <c r="N245" s="10">
        <v>9.36</v>
      </c>
      <c r="O245" s="10">
        <v>10.050000000000001</v>
      </c>
      <c r="P245" s="149">
        <v>12.9</v>
      </c>
      <c r="Q245" s="148">
        <v>11.4</v>
      </c>
      <c r="R245" s="148">
        <v>8.8179999999999996</v>
      </c>
      <c r="S245" s="148">
        <v>10</v>
      </c>
      <c r="T245" s="10">
        <v>10.44</v>
      </c>
      <c r="U245" s="10">
        <v>9.6</v>
      </c>
      <c r="V245" s="10">
        <v>9.8000000000000007</v>
      </c>
      <c r="W245" s="10">
        <v>10.430099999999999</v>
      </c>
      <c r="X245" s="10">
        <v>9.7069899999999993</v>
      </c>
      <c r="Y245" s="15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34</v>
      </c>
    </row>
    <row r="246" spans="1:65">
      <c r="A246" s="29"/>
      <c r="B246" s="18">
        <v>1</v>
      </c>
      <c r="C246" s="8">
        <v>3</v>
      </c>
      <c r="D246" s="10">
        <v>9.98</v>
      </c>
      <c r="E246" s="148">
        <v>8.6668604478340487</v>
      </c>
      <c r="F246" s="10">
        <v>9.6999999999999993</v>
      </c>
      <c r="G246" s="10">
        <v>10</v>
      </c>
      <c r="H246" s="10">
        <v>10.199999999999999</v>
      </c>
      <c r="I246" s="10">
        <v>9.11</v>
      </c>
      <c r="J246" s="10">
        <v>10</v>
      </c>
      <c r="K246" s="10">
        <v>10.4</v>
      </c>
      <c r="L246" s="10">
        <v>9.59</v>
      </c>
      <c r="M246" s="10">
        <v>9.0299999999999994</v>
      </c>
      <c r="N246" s="10">
        <v>9.2799999999999994</v>
      </c>
      <c r="O246" s="10">
        <v>10.9</v>
      </c>
      <c r="P246" s="10">
        <v>11.8</v>
      </c>
      <c r="Q246" s="148">
        <v>11.3</v>
      </c>
      <c r="R246" s="148">
        <v>8.8740000000000006</v>
      </c>
      <c r="S246" s="148">
        <v>10</v>
      </c>
      <c r="T246" s="10">
        <v>10.11</v>
      </c>
      <c r="U246" s="10">
        <v>9.3000000000000007</v>
      </c>
      <c r="V246" s="10">
        <v>10.199999999999999</v>
      </c>
      <c r="W246" s="10">
        <v>10.201700000000001</v>
      </c>
      <c r="X246" s="10">
        <v>9.9153000000000002</v>
      </c>
      <c r="Y246" s="15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18">
        <v>1</v>
      </c>
      <c r="C247" s="8">
        <v>4</v>
      </c>
      <c r="D247" s="10">
        <v>10.28</v>
      </c>
      <c r="E247" s="148">
        <v>8.6062478480662215</v>
      </c>
      <c r="F247" s="10">
        <v>9.8000000000000007</v>
      </c>
      <c r="G247" s="10">
        <v>10.199999999999999</v>
      </c>
      <c r="H247" s="10">
        <v>10.3</v>
      </c>
      <c r="I247" s="10">
        <v>9.7899999999999991</v>
      </c>
      <c r="J247" s="10">
        <v>10.1</v>
      </c>
      <c r="K247" s="10">
        <v>9.6</v>
      </c>
      <c r="L247" s="10">
        <v>9.99</v>
      </c>
      <c r="M247" s="10">
        <v>10.7</v>
      </c>
      <c r="N247" s="10">
        <v>9.5299999999999994</v>
      </c>
      <c r="O247" s="10">
        <v>10.35</v>
      </c>
      <c r="P247" s="149">
        <v>12.7</v>
      </c>
      <c r="Q247" s="148">
        <v>11.1</v>
      </c>
      <c r="R247" s="148">
        <v>8.7789999999999999</v>
      </c>
      <c r="S247" s="148">
        <v>9</v>
      </c>
      <c r="T247" s="10">
        <v>10.199999999999999</v>
      </c>
      <c r="U247" s="10">
        <v>9.39</v>
      </c>
      <c r="V247" s="10">
        <v>9.8000000000000007</v>
      </c>
      <c r="W247" s="10">
        <v>10.182499999999999</v>
      </c>
      <c r="X247" s="10">
        <v>9.75305</v>
      </c>
      <c r="Y247" s="15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9.9752252941176476</v>
      </c>
    </row>
    <row r="248" spans="1:65">
      <c r="A248" s="29"/>
      <c r="B248" s="18">
        <v>1</v>
      </c>
      <c r="C248" s="8">
        <v>5</v>
      </c>
      <c r="D248" s="10">
        <v>10.02</v>
      </c>
      <c r="E248" s="148">
        <v>8.7647778909029981</v>
      </c>
      <c r="F248" s="10">
        <v>9.9</v>
      </c>
      <c r="G248" s="10">
        <v>10.5</v>
      </c>
      <c r="H248" s="10">
        <v>10.199999999999999</v>
      </c>
      <c r="I248" s="10">
        <v>10.55</v>
      </c>
      <c r="J248" s="10">
        <v>9.6999999999999993</v>
      </c>
      <c r="K248" s="10">
        <v>9.5</v>
      </c>
      <c r="L248" s="10">
        <v>9.7799999999999994</v>
      </c>
      <c r="M248" s="10">
        <v>10.050000000000001</v>
      </c>
      <c r="N248" s="10">
        <v>10.15</v>
      </c>
      <c r="O248" s="10">
        <v>10.35</v>
      </c>
      <c r="P248" s="10">
        <v>9.3000000000000007</v>
      </c>
      <c r="Q248" s="148">
        <v>11.3</v>
      </c>
      <c r="R248" s="148">
        <v>8.7880000000000003</v>
      </c>
      <c r="S248" s="148">
        <v>10</v>
      </c>
      <c r="T248" s="10">
        <v>10.27</v>
      </c>
      <c r="U248" s="10">
        <v>9.16</v>
      </c>
      <c r="V248" s="10">
        <v>9.8000000000000007</v>
      </c>
      <c r="W248" s="10">
        <v>10.4476</v>
      </c>
      <c r="X248" s="10">
        <v>9.8486200000000004</v>
      </c>
      <c r="Y248" s="15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18">
        <v>1</v>
      </c>
      <c r="C249" s="8">
        <v>6</v>
      </c>
      <c r="D249" s="10">
        <v>10.15</v>
      </c>
      <c r="E249" s="148">
        <v>8.650584250080259</v>
      </c>
      <c r="F249" s="10">
        <v>10.1</v>
      </c>
      <c r="G249" s="10">
        <v>9.77</v>
      </c>
      <c r="H249" s="10">
        <v>10.4</v>
      </c>
      <c r="I249" s="10">
        <v>10.23</v>
      </c>
      <c r="J249" s="10">
        <v>10.8</v>
      </c>
      <c r="K249" s="10">
        <v>9.5</v>
      </c>
      <c r="L249" s="10">
        <v>9.61</v>
      </c>
      <c r="M249" s="10">
        <v>9.9600000000000009</v>
      </c>
      <c r="N249" s="10">
        <v>10.1</v>
      </c>
      <c r="O249" s="10">
        <v>10.35</v>
      </c>
      <c r="P249" s="10">
        <v>9.6999999999999993</v>
      </c>
      <c r="Q249" s="148">
        <v>11.1</v>
      </c>
      <c r="R249" s="148">
        <v>8.9719999999999995</v>
      </c>
      <c r="S249" s="148">
        <v>9</v>
      </c>
      <c r="T249" s="149">
        <v>9.75</v>
      </c>
      <c r="U249" s="10">
        <v>9.64</v>
      </c>
      <c r="V249" s="10">
        <v>9.6999999999999993</v>
      </c>
      <c r="W249" s="10">
        <v>10.286</v>
      </c>
      <c r="X249" s="10">
        <v>9.6839200000000005</v>
      </c>
      <c r="Y249" s="15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19" t="s">
        <v>271</v>
      </c>
      <c r="C250" s="11"/>
      <c r="D250" s="22">
        <v>10.093333333333332</v>
      </c>
      <c r="E250" s="22">
        <v>8.7089268178373036</v>
      </c>
      <c r="F250" s="22">
        <v>9.9333333333333336</v>
      </c>
      <c r="G250" s="22">
        <v>10.108333333333333</v>
      </c>
      <c r="H250" s="22">
        <v>10.283333333333333</v>
      </c>
      <c r="I250" s="22">
        <v>9.4833333333333343</v>
      </c>
      <c r="J250" s="22">
        <v>10.366666666666667</v>
      </c>
      <c r="K250" s="22">
        <v>10.049999999999999</v>
      </c>
      <c r="L250" s="22">
        <v>9.7733333333333334</v>
      </c>
      <c r="M250" s="22">
        <v>9.6799999999999979</v>
      </c>
      <c r="N250" s="22">
        <v>9.68</v>
      </c>
      <c r="O250" s="22">
        <v>10.326666666666668</v>
      </c>
      <c r="P250" s="22">
        <v>10.983333333333334</v>
      </c>
      <c r="Q250" s="22">
        <v>11.25</v>
      </c>
      <c r="R250" s="22">
        <v>8.8168333333333333</v>
      </c>
      <c r="S250" s="22">
        <v>9.5</v>
      </c>
      <c r="T250" s="22">
        <v>10.176666666666664</v>
      </c>
      <c r="U250" s="22">
        <v>9.4566666666666652</v>
      </c>
      <c r="V250" s="22">
        <v>9.9</v>
      </c>
      <c r="W250" s="22">
        <v>11.898299999999999</v>
      </c>
      <c r="X250" s="22">
        <v>9.79725</v>
      </c>
      <c r="Y250" s="15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272</v>
      </c>
      <c r="C251" s="28"/>
      <c r="D251" s="10">
        <v>10.085000000000001</v>
      </c>
      <c r="E251" s="10">
        <v>8.7158191693685225</v>
      </c>
      <c r="F251" s="10">
        <v>9.9499999999999993</v>
      </c>
      <c r="G251" s="10">
        <v>10.1</v>
      </c>
      <c r="H251" s="10">
        <v>10.3</v>
      </c>
      <c r="I251" s="10">
        <v>9.4499999999999993</v>
      </c>
      <c r="J251" s="10">
        <v>10.3</v>
      </c>
      <c r="K251" s="10">
        <v>10</v>
      </c>
      <c r="L251" s="10">
        <v>9.8000000000000007</v>
      </c>
      <c r="M251" s="10">
        <v>9.6999999999999993</v>
      </c>
      <c r="N251" s="10">
        <v>9.5949999999999989</v>
      </c>
      <c r="O251" s="10">
        <v>10.35</v>
      </c>
      <c r="P251" s="10">
        <v>10.75</v>
      </c>
      <c r="Q251" s="10">
        <v>11.3</v>
      </c>
      <c r="R251" s="10">
        <v>8.8030000000000008</v>
      </c>
      <c r="S251" s="10">
        <v>9.5</v>
      </c>
      <c r="T251" s="10">
        <v>10.234999999999999</v>
      </c>
      <c r="U251" s="10">
        <v>9.495000000000001</v>
      </c>
      <c r="V251" s="10">
        <v>9.8000000000000007</v>
      </c>
      <c r="W251" s="10">
        <v>10.358049999999999</v>
      </c>
      <c r="X251" s="10">
        <v>9.8008349999999993</v>
      </c>
      <c r="Y251" s="15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273</v>
      </c>
      <c r="C252" s="28"/>
      <c r="D252" s="23">
        <v>0.12643839079435712</v>
      </c>
      <c r="E252" s="23">
        <v>7.752190774469532E-2</v>
      </c>
      <c r="F252" s="23">
        <v>0.16329931618554513</v>
      </c>
      <c r="G252" s="23">
        <v>0.25015328633992928</v>
      </c>
      <c r="H252" s="23">
        <v>7.5277265270908625E-2</v>
      </c>
      <c r="I252" s="23">
        <v>0.83125607767201726</v>
      </c>
      <c r="J252" s="23">
        <v>0.52788887719544442</v>
      </c>
      <c r="K252" s="23">
        <v>0.57532599454570088</v>
      </c>
      <c r="L252" s="23">
        <v>0.15187714333192709</v>
      </c>
      <c r="M252" s="23">
        <v>0.68471892043377913</v>
      </c>
      <c r="N252" s="23">
        <v>0.36948612964494387</v>
      </c>
      <c r="O252" s="23">
        <v>0.32903900478008158</v>
      </c>
      <c r="P252" s="23">
        <v>1.6714265364252925</v>
      </c>
      <c r="Q252" s="23">
        <v>0.12247448713915934</v>
      </c>
      <c r="R252" s="23">
        <v>0.10116208117010372</v>
      </c>
      <c r="S252" s="23">
        <v>0.54772255750516607</v>
      </c>
      <c r="T252" s="23">
        <v>0.23576824779148392</v>
      </c>
      <c r="U252" s="23">
        <v>0.20422210131782173</v>
      </c>
      <c r="V252" s="23">
        <v>0.19999999999999965</v>
      </c>
      <c r="W252" s="23">
        <v>3.8931441067599866</v>
      </c>
      <c r="X252" s="23">
        <v>9.5562265356154086E-2</v>
      </c>
      <c r="Y252" s="219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  <c r="AJ252" s="220"/>
      <c r="AK252" s="220"/>
      <c r="AL252" s="220"/>
      <c r="AM252" s="220"/>
      <c r="AN252" s="220"/>
      <c r="AO252" s="220"/>
      <c r="AP252" s="220"/>
      <c r="AQ252" s="220"/>
      <c r="AR252" s="220"/>
      <c r="AS252" s="220"/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  <c r="BI252" s="220"/>
      <c r="BJ252" s="220"/>
      <c r="BK252" s="220"/>
      <c r="BL252" s="220"/>
      <c r="BM252" s="56"/>
    </row>
    <row r="253" spans="1:65">
      <c r="A253" s="29"/>
      <c r="B253" s="3" t="s">
        <v>87</v>
      </c>
      <c r="C253" s="28"/>
      <c r="D253" s="12">
        <v>1.2526921148714379E-2</v>
      </c>
      <c r="E253" s="12">
        <v>8.9014306086391496E-3</v>
      </c>
      <c r="F253" s="12">
        <v>1.6439528475054879E-2</v>
      </c>
      <c r="G253" s="12">
        <v>2.4747233603290616E-2</v>
      </c>
      <c r="H253" s="12">
        <v>7.3203175303963005E-3</v>
      </c>
      <c r="I253" s="12">
        <v>8.765441943817405E-2</v>
      </c>
      <c r="J253" s="12">
        <v>5.0921756642647371E-2</v>
      </c>
      <c r="K253" s="12">
        <v>5.7246367616487659E-2</v>
      </c>
      <c r="L253" s="12">
        <v>1.5539953274071667E-2</v>
      </c>
      <c r="M253" s="12">
        <v>7.073542566464662E-2</v>
      </c>
      <c r="N253" s="12">
        <v>3.8170054715386766E-2</v>
      </c>
      <c r="O253" s="12">
        <v>3.1863041134288075E-2</v>
      </c>
      <c r="P253" s="12">
        <v>0.15217844034221176</v>
      </c>
      <c r="Q253" s="12">
        <v>1.0886621079036386E-2</v>
      </c>
      <c r="R253" s="12">
        <v>1.1473743162144806E-2</v>
      </c>
      <c r="S253" s="12">
        <v>5.7655006053175376E-2</v>
      </c>
      <c r="T253" s="12">
        <v>2.3167531718783229E-2</v>
      </c>
      <c r="U253" s="12">
        <v>2.1595569402660039E-2</v>
      </c>
      <c r="V253" s="12">
        <v>2.0202020202020166E-2</v>
      </c>
      <c r="W253" s="12">
        <v>0.3272017100560573</v>
      </c>
      <c r="X253" s="12">
        <v>9.7539886556078578E-3</v>
      </c>
      <c r="Y253" s="15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274</v>
      </c>
      <c r="C254" s="28"/>
      <c r="D254" s="12">
        <v>1.1840137514020022E-2</v>
      </c>
      <c r="E254" s="12">
        <v>-0.12694434851782999</v>
      </c>
      <c r="F254" s="12">
        <v>-4.1996004650659557E-3</v>
      </c>
      <c r="G254" s="12">
        <v>1.3343862949559471E-2</v>
      </c>
      <c r="H254" s="12">
        <v>3.0887326364185119E-2</v>
      </c>
      <c r="I254" s="12">
        <v>-4.9311363531245767E-2</v>
      </c>
      <c r="J254" s="12">
        <v>3.9241356561625862E-2</v>
      </c>
      <c r="K254" s="12">
        <v>7.4960418113509952E-3</v>
      </c>
      <c r="L254" s="12">
        <v>-2.0239338444152155E-2</v>
      </c>
      <c r="M254" s="12">
        <v>-2.9595852265285938E-2</v>
      </c>
      <c r="N254" s="12">
        <v>-2.9595852265285827E-2</v>
      </c>
      <c r="O254" s="12">
        <v>3.5231422066854368E-2</v>
      </c>
      <c r="P254" s="12">
        <v>0.10106118002268727</v>
      </c>
      <c r="Q254" s="12">
        <v>0.12779407665449738</v>
      </c>
      <c r="R254" s="12">
        <v>-0.11612689705037671</v>
      </c>
      <c r="S254" s="12">
        <v>-4.7640557491757662E-2</v>
      </c>
      <c r="T254" s="12">
        <v>2.0194167711460764E-2</v>
      </c>
      <c r="U254" s="12">
        <v>-5.1984653194427022E-2</v>
      </c>
      <c r="V254" s="12">
        <v>-7.541212544042164E-3</v>
      </c>
      <c r="W254" s="12">
        <v>0.19278508997850707</v>
      </c>
      <c r="X254" s="12">
        <v>-1.7841731777486713E-2</v>
      </c>
      <c r="Y254" s="15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6" t="s">
        <v>275</v>
      </c>
      <c r="C255" s="47"/>
      <c r="D255" s="45">
        <v>0.22</v>
      </c>
      <c r="E255" s="45">
        <v>2.78</v>
      </c>
      <c r="F255" s="45">
        <v>0.13</v>
      </c>
      <c r="G255" s="45">
        <v>0.25</v>
      </c>
      <c r="H255" s="45">
        <v>0.63</v>
      </c>
      <c r="I255" s="45">
        <v>1.1000000000000001</v>
      </c>
      <c r="J255" s="45">
        <v>0.81</v>
      </c>
      <c r="K255" s="45">
        <v>0.13</v>
      </c>
      <c r="L255" s="45">
        <v>0.47</v>
      </c>
      <c r="M255" s="45">
        <v>0.67</v>
      </c>
      <c r="N255" s="45">
        <v>0.67</v>
      </c>
      <c r="O255" s="45">
        <v>0.72</v>
      </c>
      <c r="P255" s="45">
        <v>2.15</v>
      </c>
      <c r="Q255" s="45">
        <v>2.72</v>
      </c>
      <c r="R255" s="45">
        <v>2.54</v>
      </c>
      <c r="S255" s="45" t="s">
        <v>276</v>
      </c>
      <c r="T255" s="45">
        <v>0.4</v>
      </c>
      <c r="U255" s="45">
        <v>1.1599999999999999</v>
      </c>
      <c r="V255" s="45">
        <v>0.2</v>
      </c>
      <c r="W255" s="45">
        <v>4.13</v>
      </c>
      <c r="X255" s="45">
        <v>0.42</v>
      </c>
      <c r="Y255" s="15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 t="s">
        <v>309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BM256" s="55"/>
    </row>
    <row r="257" spans="1:65">
      <c r="BM257" s="55"/>
    </row>
    <row r="258" spans="1:65" ht="15">
      <c r="B258" s="7" t="s">
        <v>496</v>
      </c>
      <c r="BM258" s="27" t="s">
        <v>67</v>
      </c>
    </row>
    <row r="259" spans="1:65" ht="15">
      <c r="A259" s="24" t="s">
        <v>0</v>
      </c>
      <c r="B259" s="17" t="s">
        <v>111</v>
      </c>
      <c r="C259" s="14" t="s">
        <v>112</v>
      </c>
      <c r="D259" s="15" t="s">
        <v>231</v>
      </c>
      <c r="E259" s="16" t="s">
        <v>231</v>
      </c>
      <c r="F259" s="16" t="s">
        <v>231</v>
      </c>
      <c r="G259" s="16" t="s">
        <v>231</v>
      </c>
      <c r="H259" s="16" t="s">
        <v>231</v>
      </c>
      <c r="I259" s="16" t="s">
        <v>231</v>
      </c>
      <c r="J259" s="16" t="s">
        <v>231</v>
      </c>
      <c r="K259" s="16" t="s">
        <v>231</v>
      </c>
      <c r="L259" s="16" t="s">
        <v>231</v>
      </c>
      <c r="M259" s="16" t="s">
        <v>231</v>
      </c>
      <c r="N259" s="16" t="s">
        <v>231</v>
      </c>
      <c r="O259" s="16" t="s">
        <v>231</v>
      </c>
      <c r="P259" s="16" t="s">
        <v>231</v>
      </c>
      <c r="Q259" s="16" t="s">
        <v>231</v>
      </c>
      <c r="R259" s="16" t="s">
        <v>231</v>
      </c>
      <c r="S259" s="16" t="s">
        <v>231</v>
      </c>
      <c r="T259" s="16" t="s">
        <v>231</v>
      </c>
      <c r="U259" s="16" t="s">
        <v>231</v>
      </c>
      <c r="V259" s="16" t="s">
        <v>231</v>
      </c>
      <c r="W259" s="16" t="s">
        <v>231</v>
      </c>
      <c r="X259" s="16" t="s">
        <v>231</v>
      </c>
      <c r="Y259" s="16" t="s">
        <v>231</v>
      </c>
      <c r="Z259" s="16" t="s">
        <v>231</v>
      </c>
      <c r="AA259" s="16" t="s">
        <v>231</v>
      </c>
      <c r="AB259" s="16" t="s">
        <v>231</v>
      </c>
      <c r="AC259" s="16" t="s">
        <v>231</v>
      </c>
      <c r="AD259" s="15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8" t="s">
        <v>232</v>
      </c>
      <c r="C260" s="8" t="s">
        <v>232</v>
      </c>
      <c r="D260" s="151" t="s">
        <v>234</v>
      </c>
      <c r="E260" s="152" t="s">
        <v>236</v>
      </c>
      <c r="F260" s="152" t="s">
        <v>237</v>
      </c>
      <c r="G260" s="152" t="s">
        <v>238</v>
      </c>
      <c r="H260" s="152" t="s">
        <v>239</v>
      </c>
      <c r="I260" s="152" t="s">
        <v>240</v>
      </c>
      <c r="J260" s="152" t="s">
        <v>241</v>
      </c>
      <c r="K260" s="152" t="s">
        <v>242</v>
      </c>
      <c r="L260" s="152" t="s">
        <v>243</v>
      </c>
      <c r="M260" s="152" t="s">
        <v>244</v>
      </c>
      <c r="N260" s="152" t="s">
        <v>245</v>
      </c>
      <c r="O260" s="152" t="s">
        <v>246</v>
      </c>
      <c r="P260" s="152" t="s">
        <v>247</v>
      </c>
      <c r="Q260" s="152" t="s">
        <v>248</v>
      </c>
      <c r="R260" s="152" t="s">
        <v>249</v>
      </c>
      <c r="S260" s="152" t="s">
        <v>251</v>
      </c>
      <c r="T260" s="152" t="s">
        <v>252</v>
      </c>
      <c r="U260" s="152" t="s">
        <v>253</v>
      </c>
      <c r="V260" s="152" t="s">
        <v>257</v>
      </c>
      <c r="W260" s="152" t="s">
        <v>258</v>
      </c>
      <c r="X260" s="152" t="s">
        <v>259</v>
      </c>
      <c r="Y260" s="152" t="s">
        <v>278</v>
      </c>
      <c r="Z260" s="152" t="s">
        <v>261</v>
      </c>
      <c r="AA260" s="152" t="s">
        <v>304</v>
      </c>
      <c r="AB260" s="152" t="s">
        <v>279</v>
      </c>
      <c r="AC260" s="152" t="s">
        <v>263</v>
      </c>
      <c r="AD260" s="15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8"/>
      <c r="C261" s="8"/>
      <c r="D261" s="9" t="s">
        <v>299</v>
      </c>
      <c r="E261" s="10" t="s">
        <v>299</v>
      </c>
      <c r="F261" s="10" t="s">
        <v>115</v>
      </c>
      <c r="G261" s="10" t="s">
        <v>300</v>
      </c>
      <c r="H261" s="10" t="s">
        <v>115</v>
      </c>
      <c r="I261" s="10" t="s">
        <v>115</v>
      </c>
      <c r="J261" s="10" t="s">
        <v>299</v>
      </c>
      <c r="K261" s="10" t="s">
        <v>115</v>
      </c>
      <c r="L261" s="10" t="s">
        <v>300</v>
      </c>
      <c r="M261" s="10" t="s">
        <v>300</v>
      </c>
      <c r="N261" s="10" t="s">
        <v>300</v>
      </c>
      <c r="O261" s="10" t="s">
        <v>300</v>
      </c>
      <c r="P261" s="10" t="s">
        <v>300</v>
      </c>
      <c r="Q261" s="10" t="s">
        <v>299</v>
      </c>
      <c r="R261" s="10" t="s">
        <v>115</v>
      </c>
      <c r="S261" s="10" t="s">
        <v>300</v>
      </c>
      <c r="T261" s="10" t="s">
        <v>299</v>
      </c>
      <c r="U261" s="10" t="s">
        <v>300</v>
      </c>
      <c r="V261" s="10" t="s">
        <v>115</v>
      </c>
      <c r="W261" s="10" t="s">
        <v>299</v>
      </c>
      <c r="X261" s="10" t="s">
        <v>300</v>
      </c>
      <c r="Y261" s="10" t="s">
        <v>300</v>
      </c>
      <c r="Z261" s="10" t="s">
        <v>115</v>
      </c>
      <c r="AA261" s="10" t="s">
        <v>115</v>
      </c>
      <c r="AB261" s="10" t="s">
        <v>115</v>
      </c>
      <c r="AC261" s="10" t="s">
        <v>299</v>
      </c>
      <c r="AD261" s="15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8"/>
      <c r="C262" s="8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15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7">
        <v>1</v>
      </c>
      <c r="C263" s="13">
        <v>1</v>
      </c>
      <c r="D263" s="237">
        <v>29.8</v>
      </c>
      <c r="E263" s="237">
        <v>27.882932901017504</v>
      </c>
      <c r="F263" s="237">
        <v>30</v>
      </c>
      <c r="G263" s="237">
        <v>28</v>
      </c>
      <c r="H263" s="237">
        <v>27.736666666666668</v>
      </c>
      <c r="I263" s="237">
        <v>29</v>
      </c>
      <c r="J263" s="247">
        <v>24.4</v>
      </c>
      <c r="K263" s="246">
        <v>25</v>
      </c>
      <c r="L263" s="246">
        <v>33.4</v>
      </c>
      <c r="M263" s="237">
        <v>29.1</v>
      </c>
      <c r="N263" s="237">
        <v>28.5</v>
      </c>
      <c r="O263" s="237">
        <v>30.1</v>
      </c>
      <c r="P263" s="237">
        <v>27.9</v>
      </c>
      <c r="Q263" s="237">
        <v>27.9</v>
      </c>
      <c r="R263" s="237">
        <v>30.397658646743807</v>
      </c>
      <c r="S263" s="237">
        <v>27.3</v>
      </c>
      <c r="T263" s="237">
        <v>27.01</v>
      </c>
      <c r="U263" s="237">
        <v>30.1</v>
      </c>
      <c r="V263" s="237">
        <v>33.03</v>
      </c>
      <c r="W263" s="237">
        <v>30.3</v>
      </c>
      <c r="X263" s="237">
        <v>29.9</v>
      </c>
      <c r="Y263" s="237">
        <v>30.5</v>
      </c>
      <c r="Z263" s="237">
        <v>30.18</v>
      </c>
      <c r="AA263" s="237">
        <v>30</v>
      </c>
      <c r="AB263" s="247">
        <v>2</v>
      </c>
      <c r="AC263" s="237">
        <v>28.830469999999998</v>
      </c>
      <c r="AD263" s="238"/>
      <c r="AE263" s="239"/>
      <c r="AF263" s="239"/>
      <c r="AG263" s="239"/>
      <c r="AH263" s="239"/>
      <c r="AI263" s="239"/>
      <c r="AJ263" s="239"/>
      <c r="AK263" s="239"/>
      <c r="AL263" s="239"/>
      <c r="AM263" s="239"/>
      <c r="AN263" s="239"/>
      <c r="AO263" s="239"/>
      <c r="AP263" s="239"/>
      <c r="AQ263" s="239"/>
      <c r="AR263" s="239"/>
      <c r="AS263" s="239"/>
      <c r="AT263" s="239"/>
      <c r="AU263" s="239"/>
      <c r="AV263" s="239"/>
      <c r="AW263" s="239"/>
      <c r="AX263" s="239"/>
      <c r="AY263" s="239"/>
      <c r="AZ263" s="239"/>
      <c r="BA263" s="239"/>
      <c r="BB263" s="239"/>
      <c r="BC263" s="239"/>
      <c r="BD263" s="239"/>
      <c r="BE263" s="239"/>
      <c r="BF263" s="239"/>
      <c r="BG263" s="239"/>
      <c r="BH263" s="239"/>
      <c r="BI263" s="239"/>
      <c r="BJ263" s="239"/>
      <c r="BK263" s="239"/>
      <c r="BL263" s="239"/>
      <c r="BM263" s="240">
        <v>1</v>
      </c>
    </row>
    <row r="264" spans="1:65">
      <c r="A264" s="29"/>
      <c r="B264" s="18">
        <v>1</v>
      </c>
      <c r="C264" s="8">
        <v>2</v>
      </c>
      <c r="D264" s="241">
        <v>30</v>
      </c>
      <c r="E264" s="241">
        <v>27.4237154822425</v>
      </c>
      <c r="F264" s="241">
        <v>30</v>
      </c>
      <c r="G264" s="241">
        <v>28</v>
      </c>
      <c r="H264" s="241">
        <v>27.91</v>
      </c>
      <c r="I264" s="241">
        <v>29</v>
      </c>
      <c r="J264" s="241">
        <v>25.6</v>
      </c>
      <c r="K264" s="248">
        <v>28</v>
      </c>
      <c r="L264" s="248">
        <v>30.1</v>
      </c>
      <c r="M264" s="241">
        <v>28.3</v>
      </c>
      <c r="N264" s="241">
        <v>27.8</v>
      </c>
      <c r="O264" s="241">
        <v>29.1</v>
      </c>
      <c r="P264" s="241">
        <v>28.8</v>
      </c>
      <c r="Q264" s="241">
        <v>28.2</v>
      </c>
      <c r="R264" s="241">
        <v>30.659295743035273</v>
      </c>
      <c r="S264" s="241">
        <v>27</v>
      </c>
      <c r="T264" s="241">
        <v>29.55</v>
      </c>
      <c r="U264" s="241">
        <v>31.2</v>
      </c>
      <c r="V264" s="241">
        <v>31.71</v>
      </c>
      <c r="W264" s="241">
        <v>29.7</v>
      </c>
      <c r="X264" s="241">
        <v>29.6</v>
      </c>
      <c r="Y264" s="241">
        <v>29.2</v>
      </c>
      <c r="Z264" s="241">
        <v>29.89</v>
      </c>
      <c r="AA264" s="241">
        <v>31</v>
      </c>
      <c r="AB264" s="248">
        <v>5.9999999999999991</v>
      </c>
      <c r="AC264" s="241">
        <v>28.807369999999999</v>
      </c>
      <c r="AD264" s="238"/>
      <c r="AE264" s="239"/>
      <c r="AF264" s="239"/>
      <c r="AG264" s="239"/>
      <c r="AH264" s="239"/>
      <c r="AI264" s="239"/>
      <c r="AJ264" s="239"/>
      <c r="AK264" s="239"/>
      <c r="AL264" s="239"/>
      <c r="AM264" s="239"/>
      <c r="AN264" s="239"/>
      <c r="AO264" s="239"/>
      <c r="AP264" s="239"/>
      <c r="AQ264" s="239"/>
      <c r="AR264" s="239"/>
      <c r="AS264" s="239"/>
      <c r="AT264" s="239"/>
      <c r="AU264" s="239"/>
      <c r="AV264" s="239"/>
      <c r="AW264" s="239"/>
      <c r="AX264" s="239"/>
      <c r="AY264" s="239"/>
      <c r="AZ264" s="239"/>
      <c r="BA264" s="239"/>
      <c r="BB264" s="239"/>
      <c r="BC264" s="239"/>
      <c r="BD264" s="239"/>
      <c r="BE264" s="239"/>
      <c r="BF264" s="239"/>
      <c r="BG264" s="239"/>
      <c r="BH264" s="239"/>
      <c r="BI264" s="239"/>
      <c r="BJ264" s="239"/>
      <c r="BK264" s="239"/>
      <c r="BL264" s="239"/>
      <c r="BM264" s="240">
        <v>35</v>
      </c>
    </row>
    <row r="265" spans="1:65">
      <c r="A265" s="29"/>
      <c r="B265" s="18">
        <v>1</v>
      </c>
      <c r="C265" s="8">
        <v>3</v>
      </c>
      <c r="D265" s="241">
        <v>30.1</v>
      </c>
      <c r="E265" s="241">
        <v>27.047576841579399</v>
      </c>
      <c r="F265" s="241">
        <v>30</v>
      </c>
      <c r="G265" s="241">
        <v>27</v>
      </c>
      <c r="H265" s="241">
        <v>28.570000000000004</v>
      </c>
      <c r="I265" s="241">
        <v>31</v>
      </c>
      <c r="J265" s="241">
        <v>27.2</v>
      </c>
      <c r="K265" s="248">
        <v>26</v>
      </c>
      <c r="L265" s="248">
        <v>32.1</v>
      </c>
      <c r="M265" s="241">
        <v>28</v>
      </c>
      <c r="N265" s="241">
        <v>27.3</v>
      </c>
      <c r="O265" s="241">
        <v>28.6</v>
      </c>
      <c r="P265" s="241">
        <v>29</v>
      </c>
      <c r="Q265" s="241">
        <v>28.4</v>
      </c>
      <c r="R265" s="241">
        <v>29.809685672944905</v>
      </c>
      <c r="S265" s="241">
        <v>27.6</v>
      </c>
      <c r="T265" s="241">
        <v>27.7</v>
      </c>
      <c r="U265" s="241">
        <v>30.7</v>
      </c>
      <c r="V265" s="241">
        <v>32</v>
      </c>
      <c r="W265" s="241">
        <v>29.8</v>
      </c>
      <c r="X265" s="241">
        <v>28.4</v>
      </c>
      <c r="Y265" s="241">
        <v>29.1</v>
      </c>
      <c r="Z265" s="241">
        <v>30.87</v>
      </c>
      <c r="AA265" s="241">
        <v>30</v>
      </c>
      <c r="AB265" s="248">
        <v>5.9999999999999991</v>
      </c>
      <c r="AC265" s="241">
        <v>28.844200000000001</v>
      </c>
      <c r="AD265" s="238"/>
      <c r="AE265" s="239"/>
      <c r="AF265" s="239"/>
      <c r="AG265" s="239"/>
      <c r="AH265" s="239"/>
      <c r="AI265" s="239"/>
      <c r="AJ265" s="239"/>
      <c r="AK265" s="239"/>
      <c r="AL265" s="239"/>
      <c r="AM265" s="239"/>
      <c r="AN265" s="239"/>
      <c r="AO265" s="239"/>
      <c r="AP265" s="239"/>
      <c r="AQ265" s="239"/>
      <c r="AR265" s="239"/>
      <c r="AS265" s="239"/>
      <c r="AT265" s="239"/>
      <c r="AU265" s="239"/>
      <c r="AV265" s="239"/>
      <c r="AW265" s="239"/>
      <c r="AX265" s="239"/>
      <c r="AY265" s="239"/>
      <c r="AZ265" s="239"/>
      <c r="BA265" s="239"/>
      <c r="BB265" s="239"/>
      <c r="BC265" s="239"/>
      <c r="BD265" s="239"/>
      <c r="BE265" s="239"/>
      <c r="BF265" s="239"/>
      <c r="BG265" s="239"/>
      <c r="BH265" s="239"/>
      <c r="BI265" s="239"/>
      <c r="BJ265" s="239"/>
      <c r="BK265" s="239"/>
      <c r="BL265" s="239"/>
      <c r="BM265" s="240">
        <v>16</v>
      </c>
    </row>
    <row r="266" spans="1:65">
      <c r="A266" s="29"/>
      <c r="B266" s="18">
        <v>1</v>
      </c>
      <c r="C266" s="8">
        <v>4</v>
      </c>
      <c r="D266" s="241">
        <v>30.4</v>
      </c>
      <c r="E266" s="241">
        <v>27.14932473689619</v>
      </c>
      <c r="F266" s="241">
        <v>28</v>
      </c>
      <c r="G266" s="241">
        <v>27</v>
      </c>
      <c r="H266" s="241">
        <v>28.596666666666664</v>
      </c>
      <c r="I266" s="241">
        <v>31</v>
      </c>
      <c r="J266" s="241">
        <v>31.2</v>
      </c>
      <c r="K266" s="248">
        <v>25</v>
      </c>
      <c r="L266" s="248">
        <v>33.9</v>
      </c>
      <c r="M266" s="241">
        <v>29.3</v>
      </c>
      <c r="N266" s="241">
        <v>30.800000000000004</v>
      </c>
      <c r="O266" s="241">
        <v>29.4</v>
      </c>
      <c r="P266" s="241">
        <v>29.4</v>
      </c>
      <c r="Q266" s="241">
        <v>28.5</v>
      </c>
      <c r="R266" s="241">
        <v>30.3747001900078</v>
      </c>
      <c r="S266" s="241">
        <v>27.4</v>
      </c>
      <c r="T266" s="241">
        <v>28.89</v>
      </c>
      <c r="U266" s="241">
        <v>31.7</v>
      </c>
      <c r="V266" s="241">
        <v>31.810000000000002</v>
      </c>
      <c r="W266" s="241">
        <v>29.6</v>
      </c>
      <c r="X266" s="241">
        <v>28.6</v>
      </c>
      <c r="Y266" s="241">
        <v>28.3</v>
      </c>
      <c r="Z266" s="241">
        <v>29.91</v>
      </c>
      <c r="AA266" s="241">
        <v>31</v>
      </c>
      <c r="AB266" s="248">
        <v>5.9999999999999991</v>
      </c>
      <c r="AC266" s="241">
        <v>28.742100000000001</v>
      </c>
      <c r="AD266" s="238"/>
      <c r="AE266" s="239"/>
      <c r="AF266" s="239"/>
      <c r="AG266" s="239"/>
      <c r="AH266" s="239"/>
      <c r="AI266" s="239"/>
      <c r="AJ266" s="239"/>
      <c r="AK266" s="239"/>
      <c r="AL266" s="239"/>
      <c r="AM266" s="239"/>
      <c r="AN266" s="239"/>
      <c r="AO266" s="239"/>
      <c r="AP266" s="239"/>
      <c r="AQ266" s="239"/>
      <c r="AR266" s="239"/>
      <c r="AS266" s="239"/>
      <c r="AT266" s="239"/>
      <c r="AU266" s="239"/>
      <c r="AV266" s="239"/>
      <c r="AW266" s="239"/>
      <c r="AX266" s="239"/>
      <c r="AY266" s="239"/>
      <c r="AZ266" s="239"/>
      <c r="BA266" s="239"/>
      <c r="BB266" s="239"/>
      <c r="BC266" s="239"/>
      <c r="BD266" s="239"/>
      <c r="BE266" s="239"/>
      <c r="BF266" s="239"/>
      <c r="BG266" s="239"/>
      <c r="BH266" s="239"/>
      <c r="BI266" s="239"/>
      <c r="BJ266" s="239"/>
      <c r="BK266" s="239"/>
      <c r="BL266" s="239"/>
      <c r="BM266" s="240">
        <v>29.330511245170818</v>
      </c>
    </row>
    <row r="267" spans="1:65">
      <c r="A267" s="29"/>
      <c r="B267" s="18">
        <v>1</v>
      </c>
      <c r="C267" s="8">
        <v>5</v>
      </c>
      <c r="D267" s="241">
        <v>30.3</v>
      </c>
      <c r="E267" s="241">
        <v>25.771357548016134</v>
      </c>
      <c r="F267" s="241">
        <v>30</v>
      </c>
      <c r="G267" s="241">
        <v>27</v>
      </c>
      <c r="H267" s="241">
        <v>27.883333333333336</v>
      </c>
      <c r="I267" s="241">
        <v>30</v>
      </c>
      <c r="J267" s="241">
        <v>32.4</v>
      </c>
      <c r="K267" s="248">
        <v>25</v>
      </c>
      <c r="L267" s="248">
        <v>32.700000000000003</v>
      </c>
      <c r="M267" s="241">
        <v>28.4</v>
      </c>
      <c r="N267" s="241">
        <v>28.8</v>
      </c>
      <c r="O267" s="241">
        <v>30.7</v>
      </c>
      <c r="P267" s="241">
        <v>29.7</v>
      </c>
      <c r="Q267" s="241">
        <v>29.9</v>
      </c>
      <c r="R267" s="241">
        <v>30.387991098087255</v>
      </c>
      <c r="S267" s="241">
        <v>27.5</v>
      </c>
      <c r="T267" s="241">
        <v>28.3</v>
      </c>
      <c r="U267" s="241">
        <v>32</v>
      </c>
      <c r="V267" s="241">
        <v>32.53</v>
      </c>
      <c r="W267" s="241">
        <v>29.8</v>
      </c>
      <c r="X267" s="241">
        <v>28.5</v>
      </c>
      <c r="Y267" s="241">
        <v>28.9</v>
      </c>
      <c r="Z267" s="241">
        <v>30.540000000000003</v>
      </c>
      <c r="AA267" s="241">
        <v>29</v>
      </c>
      <c r="AB267" s="248">
        <v>5</v>
      </c>
      <c r="AC267" s="241">
        <v>28.60932</v>
      </c>
      <c r="AD267" s="238"/>
      <c r="AE267" s="239"/>
      <c r="AF267" s="239"/>
      <c r="AG267" s="239"/>
      <c r="AH267" s="239"/>
      <c r="AI267" s="239"/>
      <c r="AJ267" s="239"/>
      <c r="AK267" s="239"/>
      <c r="AL267" s="239"/>
      <c r="AM267" s="239"/>
      <c r="AN267" s="239"/>
      <c r="AO267" s="239"/>
      <c r="AP267" s="239"/>
      <c r="AQ267" s="239"/>
      <c r="AR267" s="239"/>
      <c r="AS267" s="239"/>
      <c r="AT267" s="239"/>
      <c r="AU267" s="239"/>
      <c r="AV267" s="239"/>
      <c r="AW267" s="239"/>
      <c r="AX267" s="239"/>
      <c r="AY267" s="239"/>
      <c r="AZ267" s="239"/>
      <c r="BA267" s="239"/>
      <c r="BB267" s="239"/>
      <c r="BC267" s="239"/>
      <c r="BD267" s="239"/>
      <c r="BE267" s="239"/>
      <c r="BF267" s="239"/>
      <c r="BG267" s="239"/>
      <c r="BH267" s="239"/>
      <c r="BI267" s="239"/>
      <c r="BJ267" s="239"/>
      <c r="BK267" s="239"/>
      <c r="BL267" s="239"/>
      <c r="BM267" s="240">
        <v>26</v>
      </c>
    </row>
    <row r="268" spans="1:65">
      <c r="A268" s="29"/>
      <c r="B268" s="18">
        <v>1</v>
      </c>
      <c r="C268" s="8">
        <v>6</v>
      </c>
      <c r="D268" s="241">
        <v>30.9</v>
      </c>
      <c r="E268" s="241">
        <v>27.7447280504128</v>
      </c>
      <c r="F268" s="241">
        <v>30</v>
      </c>
      <c r="G268" s="241">
        <v>27</v>
      </c>
      <c r="H268" s="241">
        <v>29.27</v>
      </c>
      <c r="I268" s="241">
        <v>30</v>
      </c>
      <c r="J268" s="241">
        <v>32.200000000000003</v>
      </c>
      <c r="K268" s="248">
        <v>26</v>
      </c>
      <c r="L268" s="248">
        <v>32.1</v>
      </c>
      <c r="M268" s="241">
        <v>29</v>
      </c>
      <c r="N268" s="241">
        <v>29.4</v>
      </c>
      <c r="O268" s="241">
        <v>30.2</v>
      </c>
      <c r="P268" s="241">
        <v>29.1</v>
      </c>
      <c r="Q268" s="241">
        <v>29</v>
      </c>
      <c r="R268" s="241">
        <v>30.146038255922964</v>
      </c>
      <c r="S268" s="241">
        <v>27.4</v>
      </c>
      <c r="T268" s="241">
        <v>29.01</v>
      </c>
      <c r="U268" s="241">
        <v>31.6</v>
      </c>
      <c r="V268" s="241">
        <v>31.79</v>
      </c>
      <c r="W268" s="241">
        <v>29.4</v>
      </c>
      <c r="X268" s="241">
        <v>29.7</v>
      </c>
      <c r="Y268" s="241">
        <v>29.7</v>
      </c>
      <c r="Z268" s="241">
        <v>30.800000000000004</v>
      </c>
      <c r="AA268" s="241">
        <v>33</v>
      </c>
      <c r="AB268" s="248">
        <v>5</v>
      </c>
      <c r="AC268" s="241">
        <v>28.575420000000001</v>
      </c>
      <c r="AD268" s="238"/>
      <c r="AE268" s="239"/>
      <c r="AF268" s="239"/>
      <c r="AG268" s="239"/>
      <c r="AH268" s="239"/>
      <c r="AI268" s="239"/>
      <c r="AJ268" s="239"/>
      <c r="AK268" s="239"/>
      <c r="AL268" s="239"/>
      <c r="AM268" s="239"/>
      <c r="AN268" s="239"/>
      <c r="AO268" s="239"/>
      <c r="AP268" s="239"/>
      <c r="AQ268" s="239"/>
      <c r="AR268" s="239"/>
      <c r="AS268" s="239"/>
      <c r="AT268" s="239"/>
      <c r="AU268" s="239"/>
      <c r="AV268" s="239"/>
      <c r="AW268" s="239"/>
      <c r="AX268" s="239"/>
      <c r="AY268" s="239"/>
      <c r="AZ268" s="239"/>
      <c r="BA268" s="239"/>
      <c r="BB268" s="239"/>
      <c r="BC268" s="239"/>
      <c r="BD268" s="239"/>
      <c r="BE268" s="239"/>
      <c r="BF268" s="239"/>
      <c r="BG268" s="239"/>
      <c r="BH268" s="239"/>
      <c r="BI268" s="239"/>
      <c r="BJ268" s="239"/>
      <c r="BK268" s="239"/>
      <c r="BL268" s="239"/>
      <c r="BM268" s="242"/>
    </row>
    <row r="269" spans="1:65">
      <c r="A269" s="29"/>
      <c r="B269" s="19" t="s">
        <v>271</v>
      </c>
      <c r="C269" s="11"/>
      <c r="D269" s="243">
        <v>30.250000000000004</v>
      </c>
      <c r="E269" s="243">
        <v>27.169939260027419</v>
      </c>
      <c r="F269" s="243">
        <v>29.666666666666668</v>
      </c>
      <c r="G269" s="243">
        <v>27.333333333333332</v>
      </c>
      <c r="H269" s="243">
        <v>28.327777777777779</v>
      </c>
      <c r="I269" s="243">
        <v>30</v>
      </c>
      <c r="J269" s="243">
        <v>28.833333333333332</v>
      </c>
      <c r="K269" s="243">
        <v>25.833333333333332</v>
      </c>
      <c r="L269" s="243">
        <v>32.383333333333333</v>
      </c>
      <c r="M269" s="243">
        <v>28.683333333333334</v>
      </c>
      <c r="N269" s="243">
        <v>28.766666666666669</v>
      </c>
      <c r="O269" s="243">
        <v>29.683333333333334</v>
      </c>
      <c r="P269" s="243">
        <v>28.983333333333331</v>
      </c>
      <c r="Q269" s="243">
        <v>28.650000000000002</v>
      </c>
      <c r="R269" s="243">
        <v>30.295894934456999</v>
      </c>
      <c r="S269" s="243">
        <v>27.366666666666671</v>
      </c>
      <c r="T269" s="243">
        <v>28.41</v>
      </c>
      <c r="U269" s="243">
        <v>31.216666666666665</v>
      </c>
      <c r="V269" s="243">
        <v>32.145000000000003</v>
      </c>
      <c r="W269" s="243">
        <v>29.766666666666669</v>
      </c>
      <c r="X269" s="243">
        <v>29.116666666666664</v>
      </c>
      <c r="Y269" s="243">
        <v>29.283333333333331</v>
      </c>
      <c r="Z269" s="243">
        <v>30.364999999999998</v>
      </c>
      <c r="AA269" s="243">
        <v>30.666666666666668</v>
      </c>
      <c r="AB269" s="243">
        <v>4.9999999999999991</v>
      </c>
      <c r="AC269" s="243">
        <v>28.734813333333335</v>
      </c>
      <c r="AD269" s="238"/>
      <c r="AE269" s="239"/>
      <c r="AF269" s="239"/>
      <c r="AG269" s="239"/>
      <c r="AH269" s="239"/>
      <c r="AI269" s="239"/>
      <c r="AJ269" s="239"/>
      <c r="AK269" s="239"/>
      <c r="AL269" s="239"/>
      <c r="AM269" s="239"/>
      <c r="AN269" s="239"/>
      <c r="AO269" s="239"/>
      <c r="AP269" s="239"/>
      <c r="AQ269" s="239"/>
      <c r="AR269" s="239"/>
      <c r="AS269" s="239"/>
      <c r="AT269" s="239"/>
      <c r="AU269" s="239"/>
      <c r="AV269" s="239"/>
      <c r="AW269" s="239"/>
      <c r="AX269" s="239"/>
      <c r="AY269" s="239"/>
      <c r="AZ269" s="239"/>
      <c r="BA269" s="239"/>
      <c r="BB269" s="239"/>
      <c r="BC269" s="239"/>
      <c r="BD269" s="239"/>
      <c r="BE269" s="239"/>
      <c r="BF269" s="239"/>
      <c r="BG269" s="239"/>
      <c r="BH269" s="239"/>
      <c r="BI269" s="239"/>
      <c r="BJ269" s="239"/>
      <c r="BK269" s="239"/>
      <c r="BL269" s="239"/>
      <c r="BM269" s="242"/>
    </row>
    <row r="270" spans="1:65">
      <c r="A270" s="29"/>
      <c r="B270" s="3" t="s">
        <v>272</v>
      </c>
      <c r="C270" s="28"/>
      <c r="D270" s="241">
        <v>30.200000000000003</v>
      </c>
      <c r="E270" s="241">
        <v>27.286520109569345</v>
      </c>
      <c r="F270" s="241">
        <v>30</v>
      </c>
      <c r="G270" s="241">
        <v>27</v>
      </c>
      <c r="H270" s="241">
        <v>28.240000000000002</v>
      </c>
      <c r="I270" s="241">
        <v>30</v>
      </c>
      <c r="J270" s="241">
        <v>29.2</v>
      </c>
      <c r="K270" s="241">
        <v>25.5</v>
      </c>
      <c r="L270" s="241">
        <v>32.400000000000006</v>
      </c>
      <c r="M270" s="241">
        <v>28.7</v>
      </c>
      <c r="N270" s="241">
        <v>28.65</v>
      </c>
      <c r="O270" s="241">
        <v>29.75</v>
      </c>
      <c r="P270" s="241">
        <v>29.05</v>
      </c>
      <c r="Q270" s="241">
        <v>28.45</v>
      </c>
      <c r="R270" s="241">
        <v>30.381345644047528</v>
      </c>
      <c r="S270" s="241">
        <v>27.4</v>
      </c>
      <c r="T270" s="241">
        <v>28.594999999999999</v>
      </c>
      <c r="U270" s="241">
        <v>31.4</v>
      </c>
      <c r="V270" s="241">
        <v>31.905000000000001</v>
      </c>
      <c r="W270" s="241">
        <v>29.75</v>
      </c>
      <c r="X270" s="241">
        <v>29.1</v>
      </c>
      <c r="Y270" s="241">
        <v>29.15</v>
      </c>
      <c r="Z270" s="241">
        <v>30.36</v>
      </c>
      <c r="AA270" s="241">
        <v>30.5</v>
      </c>
      <c r="AB270" s="241">
        <v>5.5</v>
      </c>
      <c r="AC270" s="241">
        <v>28.774735</v>
      </c>
      <c r="AD270" s="238"/>
      <c r="AE270" s="239"/>
      <c r="AF270" s="239"/>
      <c r="AG270" s="239"/>
      <c r="AH270" s="239"/>
      <c r="AI270" s="239"/>
      <c r="AJ270" s="239"/>
      <c r="AK270" s="239"/>
      <c r="AL270" s="239"/>
      <c r="AM270" s="239"/>
      <c r="AN270" s="239"/>
      <c r="AO270" s="239"/>
      <c r="AP270" s="239"/>
      <c r="AQ270" s="239"/>
      <c r="AR270" s="239"/>
      <c r="AS270" s="239"/>
      <c r="AT270" s="239"/>
      <c r="AU270" s="239"/>
      <c r="AV270" s="239"/>
      <c r="AW270" s="239"/>
      <c r="AX270" s="239"/>
      <c r="AY270" s="239"/>
      <c r="AZ270" s="239"/>
      <c r="BA270" s="239"/>
      <c r="BB270" s="239"/>
      <c r="BC270" s="239"/>
      <c r="BD270" s="239"/>
      <c r="BE270" s="239"/>
      <c r="BF270" s="239"/>
      <c r="BG270" s="239"/>
      <c r="BH270" s="239"/>
      <c r="BI270" s="239"/>
      <c r="BJ270" s="239"/>
      <c r="BK270" s="239"/>
      <c r="BL270" s="239"/>
      <c r="BM270" s="242"/>
    </row>
    <row r="271" spans="1:65">
      <c r="A271" s="29"/>
      <c r="B271" s="3" t="s">
        <v>273</v>
      </c>
      <c r="C271" s="28"/>
      <c r="D271" s="23">
        <v>0.38340579025361543</v>
      </c>
      <c r="E271" s="23">
        <v>0.75823120244309905</v>
      </c>
      <c r="F271" s="23">
        <v>0.81649658092772603</v>
      </c>
      <c r="G271" s="23">
        <v>0.5163977794943222</v>
      </c>
      <c r="H271" s="23">
        <v>0.5899554283226881</v>
      </c>
      <c r="I271" s="23">
        <v>0.89442719099991586</v>
      </c>
      <c r="J271" s="23">
        <v>3.5336477847497307</v>
      </c>
      <c r="K271" s="23">
        <v>1.1690451944500124</v>
      </c>
      <c r="L271" s="23">
        <v>1.3272779161376356</v>
      </c>
      <c r="M271" s="23">
        <v>0.51929439306299774</v>
      </c>
      <c r="N271" s="23">
        <v>1.2404300329590012</v>
      </c>
      <c r="O271" s="23">
        <v>0.78336879352362876</v>
      </c>
      <c r="P271" s="23">
        <v>0.61779176642835476</v>
      </c>
      <c r="Q271" s="23">
        <v>0.71203932475671594</v>
      </c>
      <c r="R271" s="23">
        <v>0.28843177444690876</v>
      </c>
      <c r="S271" s="23">
        <v>0.20655911179772909</v>
      </c>
      <c r="T271" s="23">
        <v>0.93447311357791363</v>
      </c>
      <c r="U271" s="23">
        <v>0.70828431202919229</v>
      </c>
      <c r="V271" s="23">
        <v>0.52534750403899355</v>
      </c>
      <c r="W271" s="23">
        <v>0.30110906108363289</v>
      </c>
      <c r="X271" s="23">
        <v>0.68532230860133714</v>
      </c>
      <c r="Y271" s="23">
        <v>0.74944423853057029</v>
      </c>
      <c r="Z271" s="23">
        <v>0.43399308750255577</v>
      </c>
      <c r="AA271" s="23">
        <v>1.3662601021279464</v>
      </c>
      <c r="AB271" s="23">
        <v>1.5491933384829648</v>
      </c>
      <c r="AC271" s="23">
        <v>0.11626522913866599</v>
      </c>
      <c r="AD271" s="15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87</v>
      </c>
      <c r="C272" s="28"/>
      <c r="D272" s="12">
        <v>1.2674571578631914E-2</v>
      </c>
      <c r="E272" s="12">
        <v>2.7906989234923078E-2</v>
      </c>
      <c r="F272" s="12">
        <v>2.7522356660485147E-2</v>
      </c>
      <c r="G272" s="12">
        <v>1.8892601688816665E-2</v>
      </c>
      <c r="H272" s="12">
        <v>2.0826039830963688E-2</v>
      </c>
      <c r="I272" s="12">
        <v>2.9814239699997195E-2</v>
      </c>
      <c r="J272" s="12">
        <v>0.12255425843062651</v>
      </c>
      <c r="K272" s="12">
        <v>4.5253362365806932E-2</v>
      </c>
      <c r="L272" s="12">
        <v>4.098645134753378E-2</v>
      </c>
      <c r="M272" s="12">
        <v>1.8104394877268951E-2</v>
      </c>
      <c r="N272" s="12">
        <v>4.3120395120243377E-2</v>
      </c>
      <c r="O272" s="12">
        <v>2.6390863341615792E-2</v>
      </c>
      <c r="P272" s="12">
        <v>2.1315414597873082E-2</v>
      </c>
      <c r="Q272" s="12">
        <v>2.4853030532520623E-2</v>
      </c>
      <c r="R272" s="12">
        <v>9.5204903195931414E-3</v>
      </c>
      <c r="S272" s="12">
        <v>7.5478359974809643E-3</v>
      </c>
      <c r="T272" s="12">
        <v>3.2892401041109243E-2</v>
      </c>
      <c r="U272" s="12">
        <v>2.2689299904832642E-2</v>
      </c>
      <c r="V272" s="12">
        <v>1.6343055033099813E-2</v>
      </c>
      <c r="W272" s="12">
        <v>1.0115645949058215E-2</v>
      </c>
      <c r="X272" s="12">
        <v>2.3537114204968651E-2</v>
      </c>
      <c r="Y272" s="12">
        <v>2.5592859596946058E-2</v>
      </c>
      <c r="Z272" s="12">
        <v>1.4292543635849029E-2</v>
      </c>
      <c r="AA272" s="12">
        <v>4.4551959851998252E-2</v>
      </c>
      <c r="AB272" s="12">
        <v>0.30983866769659302</v>
      </c>
      <c r="AC272" s="12">
        <v>4.0461452729812749E-3</v>
      </c>
      <c r="AD272" s="15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274</v>
      </c>
      <c r="C273" s="28"/>
      <c r="D273" s="12">
        <v>3.1349223583021502E-2</v>
      </c>
      <c r="E273" s="12">
        <v>-7.3662950061913146E-2</v>
      </c>
      <c r="F273" s="12">
        <v>1.1460946544230355E-2</v>
      </c>
      <c r="G273" s="12">
        <v>-6.8092161610933899E-2</v>
      </c>
      <c r="H273" s="12">
        <v>-3.4187384563851952E-2</v>
      </c>
      <c r="I273" s="12">
        <v>2.2825676280682217E-2</v>
      </c>
      <c r="J273" s="12">
        <v>-1.6950877796899855E-2</v>
      </c>
      <c r="K273" s="12">
        <v>-0.11923344542496805</v>
      </c>
      <c r="L273" s="12">
        <v>0.10408349389631422</v>
      </c>
      <c r="M273" s="12">
        <v>-2.2065006178303204E-2</v>
      </c>
      <c r="N273" s="12">
        <v>-1.9223823744190072E-2</v>
      </c>
      <c r="O273" s="12">
        <v>1.2029183031052826E-2</v>
      </c>
      <c r="P273" s="12">
        <v>-1.1836749415496395E-2</v>
      </c>
      <c r="Q273" s="12">
        <v>-2.3201479151948257E-2</v>
      </c>
      <c r="R273" s="12">
        <v>3.2913974162149362E-2</v>
      </c>
      <c r="S273" s="12">
        <v>-6.6955688637288513E-2</v>
      </c>
      <c r="T273" s="12">
        <v>-3.1384084562193881E-2</v>
      </c>
      <c r="U273" s="12">
        <v>6.4306939818732145E-2</v>
      </c>
      <c r="V273" s="12">
        <v>9.5957712134751239E-2</v>
      </c>
      <c r="W273" s="12">
        <v>1.4870365465166069E-2</v>
      </c>
      <c r="X273" s="12">
        <v>-7.2908575209156279E-3</v>
      </c>
      <c r="Y273" s="12">
        <v>-1.608492652689586E-3</v>
      </c>
      <c r="Z273" s="12">
        <v>3.5270055342097262E-2</v>
      </c>
      <c r="AA273" s="12">
        <v>4.5555135753586384E-2</v>
      </c>
      <c r="AB273" s="12">
        <v>-0.82952905395321963</v>
      </c>
      <c r="AC273" s="12">
        <v>-2.0309837317805446E-2</v>
      </c>
      <c r="AD273" s="15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46" t="s">
        <v>275</v>
      </c>
      <c r="C274" s="47"/>
      <c r="D274" s="45">
        <v>0.97</v>
      </c>
      <c r="E274" s="45">
        <v>1.52</v>
      </c>
      <c r="F274" s="45">
        <v>0.5</v>
      </c>
      <c r="G274" s="45">
        <v>1.38</v>
      </c>
      <c r="H274" s="45">
        <v>0.57999999999999996</v>
      </c>
      <c r="I274" s="45">
        <v>0.77</v>
      </c>
      <c r="J274" s="45">
        <v>0.17</v>
      </c>
      <c r="K274" s="45">
        <v>2.59</v>
      </c>
      <c r="L274" s="45">
        <v>2.69</v>
      </c>
      <c r="M274" s="45">
        <v>0.3</v>
      </c>
      <c r="N274" s="45">
        <v>0.23</v>
      </c>
      <c r="O274" s="45">
        <v>0.51</v>
      </c>
      <c r="P274" s="45">
        <v>0.05</v>
      </c>
      <c r="Q274" s="45">
        <v>0.32</v>
      </c>
      <c r="R274" s="45">
        <v>1</v>
      </c>
      <c r="S274" s="45">
        <v>1.36</v>
      </c>
      <c r="T274" s="45">
        <v>0.52</v>
      </c>
      <c r="U274" s="45">
        <v>1.75</v>
      </c>
      <c r="V274" s="45">
        <v>2.5</v>
      </c>
      <c r="W274" s="45">
        <v>0.57999999999999996</v>
      </c>
      <c r="X274" s="45">
        <v>0.05</v>
      </c>
      <c r="Y274" s="45">
        <v>0.19</v>
      </c>
      <c r="Z274" s="45">
        <v>1.06</v>
      </c>
      <c r="AA274" s="45">
        <v>1.3</v>
      </c>
      <c r="AB274" s="45">
        <v>19.399999999999999</v>
      </c>
      <c r="AC274" s="45">
        <v>0.25</v>
      </c>
      <c r="AD274" s="15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BM275" s="55"/>
    </row>
    <row r="276" spans="1:65" ht="15">
      <c r="B276" s="7" t="s">
        <v>497</v>
      </c>
      <c r="BM276" s="27" t="s">
        <v>67</v>
      </c>
    </row>
    <row r="277" spans="1:65" ht="15">
      <c r="A277" s="24" t="s">
        <v>33</v>
      </c>
      <c r="B277" s="17" t="s">
        <v>111</v>
      </c>
      <c r="C277" s="14" t="s">
        <v>112</v>
      </c>
      <c r="D277" s="15" t="s">
        <v>231</v>
      </c>
      <c r="E277" s="16" t="s">
        <v>231</v>
      </c>
      <c r="F277" s="16" t="s">
        <v>231</v>
      </c>
      <c r="G277" s="16" t="s">
        <v>231</v>
      </c>
      <c r="H277" s="16" t="s">
        <v>231</v>
      </c>
      <c r="I277" s="16" t="s">
        <v>231</v>
      </c>
      <c r="J277" s="16" t="s">
        <v>231</v>
      </c>
      <c r="K277" s="16" t="s">
        <v>231</v>
      </c>
      <c r="L277" s="16" t="s">
        <v>231</v>
      </c>
      <c r="M277" s="16" t="s">
        <v>231</v>
      </c>
      <c r="N277" s="15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8" t="s">
        <v>232</v>
      </c>
      <c r="C278" s="8" t="s">
        <v>232</v>
      </c>
      <c r="D278" s="151" t="s">
        <v>236</v>
      </c>
      <c r="E278" s="152" t="s">
        <v>237</v>
      </c>
      <c r="F278" s="152" t="s">
        <v>238</v>
      </c>
      <c r="G278" s="152" t="s">
        <v>248</v>
      </c>
      <c r="H278" s="152" t="s">
        <v>251</v>
      </c>
      <c r="I278" s="152" t="s">
        <v>252</v>
      </c>
      <c r="J278" s="152" t="s">
        <v>258</v>
      </c>
      <c r="K278" s="152" t="s">
        <v>278</v>
      </c>
      <c r="L278" s="152" t="s">
        <v>261</v>
      </c>
      <c r="M278" s="152" t="s">
        <v>263</v>
      </c>
      <c r="N278" s="15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8"/>
      <c r="C279" s="8"/>
      <c r="D279" s="9" t="s">
        <v>299</v>
      </c>
      <c r="E279" s="10" t="s">
        <v>299</v>
      </c>
      <c r="F279" s="10" t="s">
        <v>300</v>
      </c>
      <c r="G279" s="10" t="s">
        <v>299</v>
      </c>
      <c r="H279" s="10" t="s">
        <v>300</v>
      </c>
      <c r="I279" s="10" t="s">
        <v>299</v>
      </c>
      <c r="J279" s="10" t="s">
        <v>299</v>
      </c>
      <c r="K279" s="10" t="s">
        <v>300</v>
      </c>
      <c r="L279" s="10" t="s">
        <v>299</v>
      </c>
      <c r="M279" s="10" t="s">
        <v>299</v>
      </c>
      <c r="N279" s="15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8"/>
      <c r="C280" s="8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15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7">
        <v>1</v>
      </c>
      <c r="C281" s="13">
        <v>1</v>
      </c>
      <c r="D281" s="21">
        <v>3.1727279220937752</v>
      </c>
      <c r="E281" s="21">
        <v>3.9</v>
      </c>
      <c r="F281" s="21">
        <v>3.9</v>
      </c>
      <c r="G281" s="21">
        <v>3.1</v>
      </c>
      <c r="H281" s="21">
        <v>4.38</v>
      </c>
      <c r="I281" s="21">
        <v>2.8450000000000002</v>
      </c>
      <c r="J281" s="21">
        <v>3.98</v>
      </c>
      <c r="K281" s="21">
        <v>3.2</v>
      </c>
      <c r="L281" s="21">
        <v>2.76</v>
      </c>
      <c r="M281" s="21">
        <v>4.9769899999999998</v>
      </c>
      <c r="N281" s="15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8">
        <v>1</v>
      </c>
      <c r="C282" s="8">
        <v>2</v>
      </c>
      <c r="D282" s="10">
        <v>3.0205762355508985</v>
      </c>
      <c r="E282" s="10">
        <v>3.95</v>
      </c>
      <c r="F282" s="10">
        <v>4.0999999999999996</v>
      </c>
      <c r="G282" s="10">
        <v>4.0999999999999996</v>
      </c>
      <c r="H282" s="10">
        <v>4.47</v>
      </c>
      <c r="I282" s="10">
        <v>2.9649999999999999</v>
      </c>
      <c r="J282" s="10">
        <v>4.18</v>
      </c>
      <c r="K282" s="10">
        <v>3.1</v>
      </c>
      <c r="L282" s="149">
        <v>2.54</v>
      </c>
      <c r="M282" s="10">
        <v>5.0306499999999996</v>
      </c>
      <c r="N282" s="15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9</v>
      </c>
    </row>
    <row r="283" spans="1:65">
      <c r="A283" s="29"/>
      <c r="B283" s="18">
        <v>1</v>
      </c>
      <c r="C283" s="8">
        <v>3</v>
      </c>
      <c r="D283" s="10">
        <v>3.2154053024312552</v>
      </c>
      <c r="E283" s="10">
        <v>3.8500000000000005</v>
      </c>
      <c r="F283" s="10">
        <v>3.8</v>
      </c>
      <c r="G283" s="10">
        <v>4</v>
      </c>
      <c r="H283" s="10">
        <v>4.34</v>
      </c>
      <c r="I283" s="149">
        <v>3.3490000000000002</v>
      </c>
      <c r="J283" s="10">
        <v>3.8299999999999996</v>
      </c>
      <c r="K283" s="10">
        <v>3.2</v>
      </c>
      <c r="L283" s="10">
        <v>2.77</v>
      </c>
      <c r="M283" s="10">
        <v>5.2031900000000002</v>
      </c>
      <c r="N283" s="15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8">
        <v>1</v>
      </c>
      <c r="C284" s="8">
        <v>4</v>
      </c>
      <c r="D284" s="10">
        <v>3.1497841605117767</v>
      </c>
      <c r="E284" s="10">
        <v>4.05</v>
      </c>
      <c r="F284" s="10">
        <v>4</v>
      </c>
      <c r="G284" s="10">
        <v>4.0999999999999996</v>
      </c>
      <c r="H284" s="10">
        <v>4.34</v>
      </c>
      <c r="I284" s="10">
        <v>3.0750000000000002</v>
      </c>
      <c r="J284" s="10">
        <v>4.05</v>
      </c>
      <c r="K284" s="10">
        <v>3</v>
      </c>
      <c r="L284" s="10">
        <v>2.74</v>
      </c>
      <c r="M284" s="10">
        <v>5.0423400000000003</v>
      </c>
      <c r="N284" s="15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3.6851260152992324</v>
      </c>
    </row>
    <row r="285" spans="1:65">
      <c r="A285" s="29"/>
      <c r="B285" s="18">
        <v>1</v>
      </c>
      <c r="C285" s="8">
        <v>5</v>
      </c>
      <c r="D285" s="10">
        <v>3.2110729641536957</v>
      </c>
      <c r="E285" s="10">
        <v>4.05</v>
      </c>
      <c r="F285" s="10">
        <v>4.0999999999999996</v>
      </c>
      <c r="G285" s="10">
        <v>3</v>
      </c>
      <c r="H285" s="10">
        <v>4.33</v>
      </c>
      <c r="I285" s="10">
        <v>3.0219999999999998</v>
      </c>
      <c r="J285" s="10">
        <v>4.18</v>
      </c>
      <c r="K285" s="10">
        <v>3</v>
      </c>
      <c r="L285" s="10">
        <v>2.71</v>
      </c>
      <c r="M285" s="10">
        <v>4.8772099999999998</v>
      </c>
      <c r="N285" s="15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27</v>
      </c>
    </row>
    <row r="286" spans="1:65">
      <c r="A286" s="29"/>
      <c r="B286" s="18">
        <v>1</v>
      </c>
      <c r="C286" s="8">
        <v>6</v>
      </c>
      <c r="D286" s="10">
        <v>3.149244333212549</v>
      </c>
      <c r="E286" s="10">
        <v>3.9</v>
      </c>
      <c r="F286" s="10">
        <v>4.0999999999999996</v>
      </c>
      <c r="G286" s="10">
        <v>3.1</v>
      </c>
      <c r="H286" s="10">
        <v>4.2</v>
      </c>
      <c r="I286" s="10">
        <v>2.9689999999999999</v>
      </c>
      <c r="J286" s="10">
        <v>3.89</v>
      </c>
      <c r="K286" s="10">
        <v>3</v>
      </c>
      <c r="L286" s="10">
        <v>2.74</v>
      </c>
      <c r="M286" s="10">
        <v>4.9731699999999996</v>
      </c>
      <c r="N286" s="15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19" t="s">
        <v>271</v>
      </c>
      <c r="C287" s="11"/>
      <c r="D287" s="22">
        <v>3.1531351529923253</v>
      </c>
      <c r="E287" s="22">
        <v>3.9499999999999997</v>
      </c>
      <c r="F287" s="22">
        <v>4</v>
      </c>
      <c r="G287" s="22">
        <v>3.5666666666666664</v>
      </c>
      <c r="H287" s="22">
        <v>4.3433333333333328</v>
      </c>
      <c r="I287" s="22">
        <v>3.0375000000000001</v>
      </c>
      <c r="J287" s="22">
        <v>4.0183333333333335</v>
      </c>
      <c r="K287" s="22">
        <v>3.0833333333333335</v>
      </c>
      <c r="L287" s="22">
        <v>2.7099999999999995</v>
      </c>
      <c r="M287" s="22">
        <v>5.0172583333333325</v>
      </c>
      <c r="N287" s="15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272</v>
      </c>
      <c r="C288" s="28"/>
      <c r="D288" s="10">
        <v>3.1612560413027762</v>
      </c>
      <c r="E288" s="10">
        <v>3.9249999999999998</v>
      </c>
      <c r="F288" s="10">
        <v>4.05</v>
      </c>
      <c r="G288" s="10">
        <v>3.55</v>
      </c>
      <c r="H288" s="10">
        <v>4.34</v>
      </c>
      <c r="I288" s="10">
        <v>2.9954999999999998</v>
      </c>
      <c r="J288" s="10">
        <v>4.0149999999999997</v>
      </c>
      <c r="K288" s="10">
        <v>3.05</v>
      </c>
      <c r="L288" s="10">
        <v>2.74</v>
      </c>
      <c r="M288" s="10">
        <v>5.0038199999999993</v>
      </c>
      <c r="N288" s="15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273</v>
      </c>
      <c r="C289" s="28"/>
      <c r="D289" s="23">
        <v>7.1016156326270438E-2</v>
      </c>
      <c r="E289" s="23">
        <v>8.3666002653407359E-2</v>
      </c>
      <c r="F289" s="23">
        <v>0.12649110640673508</v>
      </c>
      <c r="G289" s="23">
        <v>0.55015149428740984</v>
      </c>
      <c r="H289" s="23">
        <v>8.7330788767001538E-2</v>
      </c>
      <c r="I289" s="23">
        <v>0.17069475680289661</v>
      </c>
      <c r="J289" s="23">
        <v>0.14607075910895598</v>
      </c>
      <c r="K289" s="23">
        <v>9.831920802501759E-2</v>
      </c>
      <c r="L289" s="23">
        <v>8.5790442358108857E-2</v>
      </c>
      <c r="M289" s="23">
        <v>0.108220022993283</v>
      </c>
      <c r="N289" s="15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87</v>
      </c>
      <c r="C290" s="28"/>
      <c r="D290" s="12">
        <v>2.2522395292468231E-2</v>
      </c>
      <c r="E290" s="12">
        <v>2.1181266494533509E-2</v>
      </c>
      <c r="F290" s="12">
        <v>3.1622776601683771E-2</v>
      </c>
      <c r="G290" s="12">
        <v>0.15424808251048874</v>
      </c>
      <c r="H290" s="12">
        <v>2.010685850353067E-2</v>
      </c>
      <c r="I290" s="12">
        <v>5.6195804708772543E-2</v>
      </c>
      <c r="J290" s="12">
        <v>3.6351080657558515E-2</v>
      </c>
      <c r="K290" s="12">
        <v>3.1887310710816512E-2</v>
      </c>
      <c r="L290" s="12">
        <v>3.1656989800040176E-2</v>
      </c>
      <c r="M290" s="12">
        <v>2.1569553689172807E-2</v>
      </c>
      <c r="N290" s="15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274</v>
      </c>
      <c r="C291" s="28"/>
      <c r="D291" s="12">
        <v>-0.14436164736247414</v>
      </c>
      <c r="E291" s="12">
        <v>7.1876506692338804E-2</v>
      </c>
      <c r="F291" s="12">
        <v>8.5444563739077495E-2</v>
      </c>
      <c r="G291" s="12">
        <v>-3.2145263999322715E-2</v>
      </c>
      <c r="H291" s="12">
        <v>0.17861188879334811</v>
      </c>
      <c r="I291" s="12">
        <v>-0.17574053441063808</v>
      </c>
      <c r="J291" s="12">
        <v>9.041951798954817E-2</v>
      </c>
      <c r="K291" s="12">
        <v>-0.16330314878446117</v>
      </c>
      <c r="L291" s="12">
        <v>-0.26461130806677524</v>
      </c>
      <c r="M291" s="12">
        <v>0.36148894569781231</v>
      </c>
      <c r="N291" s="15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6" t="s">
        <v>275</v>
      </c>
      <c r="C292" s="47"/>
      <c r="D292" s="45">
        <v>0.69</v>
      </c>
      <c r="E292" s="45">
        <v>0.22</v>
      </c>
      <c r="F292" s="45">
        <v>0.27</v>
      </c>
      <c r="G292" s="45">
        <v>0.22</v>
      </c>
      <c r="H292" s="45">
        <v>0.66</v>
      </c>
      <c r="I292" s="45">
        <v>0.82</v>
      </c>
      <c r="J292" s="45">
        <v>0.28999999999999998</v>
      </c>
      <c r="K292" s="45">
        <v>0.76</v>
      </c>
      <c r="L292" s="45">
        <v>1.19</v>
      </c>
      <c r="M292" s="45">
        <v>1.43</v>
      </c>
      <c r="N292" s="15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BM293" s="55"/>
    </row>
    <row r="294" spans="1:65" ht="15">
      <c r="B294" s="7" t="s">
        <v>498</v>
      </c>
      <c r="BM294" s="27" t="s">
        <v>67</v>
      </c>
    </row>
    <row r="295" spans="1:65" ht="15">
      <c r="A295" s="24" t="s">
        <v>36</v>
      </c>
      <c r="B295" s="17" t="s">
        <v>111</v>
      </c>
      <c r="C295" s="14" t="s">
        <v>112</v>
      </c>
      <c r="D295" s="15" t="s">
        <v>231</v>
      </c>
      <c r="E295" s="16" t="s">
        <v>231</v>
      </c>
      <c r="F295" s="16" t="s">
        <v>231</v>
      </c>
      <c r="G295" s="16" t="s">
        <v>231</v>
      </c>
      <c r="H295" s="16" t="s">
        <v>231</v>
      </c>
      <c r="I295" s="16" t="s">
        <v>231</v>
      </c>
      <c r="J295" s="16" t="s">
        <v>231</v>
      </c>
      <c r="K295" s="16" t="s">
        <v>231</v>
      </c>
      <c r="L295" s="16" t="s">
        <v>231</v>
      </c>
      <c r="M295" s="16" t="s">
        <v>231</v>
      </c>
      <c r="N295" s="15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8" t="s">
        <v>232</v>
      </c>
      <c r="C296" s="8" t="s">
        <v>232</v>
      </c>
      <c r="D296" s="151" t="s">
        <v>236</v>
      </c>
      <c r="E296" s="152" t="s">
        <v>237</v>
      </c>
      <c r="F296" s="152" t="s">
        <v>238</v>
      </c>
      <c r="G296" s="152" t="s">
        <v>248</v>
      </c>
      <c r="H296" s="152" t="s">
        <v>251</v>
      </c>
      <c r="I296" s="152" t="s">
        <v>252</v>
      </c>
      <c r="J296" s="152" t="s">
        <v>258</v>
      </c>
      <c r="K296" s="152" t="s">
        <v>278</v>
      </c>
      <c r="L296" s="152" t="s">
        <v>261</v>
      </c>
      <c r="M296" s="152" t="s">
        <v>263</v>
      </c>
      <c r="N296" s="15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8"/>
      <c r="C297" s="8"/>
      <c r="D297" s="9" t="s">
        <v>299</v>
      </c>
      <c r="E297" s="10" t="s">
        <v>299</v>
      </c>
      <c r="F297" s="10" t="s">
        <v>300</v>
      </c>
      <c r="G297" s="10" t="s">
        <v>299</v>
      </c>
      <c r="H297" s="10" t="s">
        <v>300</v>
      </c>
      <c r="I297" s="10" t="s">
        <v>299</v>
      </c>
      <c r="J297" s="10" t="s">
        <v>299</v>
      </c>
      <c r="K297" s="10" t="s">
        <v>300</v>
      </c>
      <c r="L297" s="10" t="s">
        <v>299</v>
      </c>
      <c r="M297" s="10" t="s">
        <v>299</v>
      </c>
      <c r="N297" s="15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/>
      <c r="C298" s="8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15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7">
        <v>1</v>
      </c>
      <c r="C299" s="13">
        <v>1</v>
      </c>
      <c r="D299" s="21">
        <v>1.7213620873349758</v>
      </c>
      <c r="E299" s="21">
        <v>2.2000000000000002</v>
      </c>
      <c r="F299" s="21">
        <v>2.1</v>
      </c>
      <c r="G299" s="21">
        <v>1.8</v>
      </c>
      <c r="H299" s="21">
        <v>2.41</v>
      </c>
      <c r="I299" s="21">
        <v>1.556</v>
      </c>
      <c r="J299" s="21">
        <v>2.2400000000000002</v>
      </c>
      <c r="K299" s="21">
        <v>1.6</v>
      </c>
      <c r="L299" s="21">
        <v>1.49719</v>
      </c>
      <c r="M299" s="21">
        <v>2.9211999999999998</v>
      </c>
      <c r="N299" s="15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8">
        <v>1</v>
      </c>
      <c r="C300" s="8">
        <v>2</v>
      </c>
      <c r="D300" s="10">
        <v>1.6851579822930716</v>
      </c>
      <c r="E300" s="10">
        <v>2.25</v>
      </c>
      <c r="F300" s="10">
        <v>2.2000000000000002</v>
      </c>
      <c r="G300" s="10">
        <v>2.8</v>
      </c>
      <c r="H300" s="10">
        <v>2.39</v>
      </c>
      <c r="I300" s="10">
        <v>1.6060000000000001</v>
      </c>
      <c r="J300" s="10">
        <v>2.25</v>
      </c>
      <c r="K300" s="10">
        <v>1.6</v>
      </c>
      <c r="L300" s="10">
        <v>1.4946999999999999</v>
      </c>
      <c r="M300" s="10">
        <v>2.9856600000000002</v>
      </c>
      <c r="N300" s="15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10</v>
      </c>
    </row>
    <row r="301" spans="1:65">
      <c r="A301" s="29"/>
      <c r="B301" s="18">
        <v>1</v>
      </c>
      <c r="C301" s="8">
        <v>3</v>
      </c>
      <c r="D301" s="10">
        <v>1.574409774757646</v>
      </c>
      <c r="E301" s="10">
        <v>2.2000000000000002</v>
      </c>
      <c r="F301" s="10">
        <v>2.2000000000000002</v>
      </c>
      <c r="G301" s="10">
        <v>3.1</v>
      </c>
      <c r="H301" s="10">
        <v>2.33</v>
      </c>
      <c r="I301" s="10">
        <v>1.6839999999999999</v>
      </c>
      <c r="J301" s="10">
        <v>2.15</v>
      </c>
      <c r="K301" s="10">
        <v>1.6</v>
      </c>
      <c r="L301" s="10">
        <v>1.5006999999999999</v>
      </c>
      <c r="M301" s="149">
        <v>3.10311</v>
      </c>
      <c r="N301" s="15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8">
        <v>1</v>
      </c>
      <c r="C302" s="8">
        <v>4</v>
      </c>
      <c r="D302" s="10">
        <v>1.6404116430969076</v>
      </c>
      <c r="E302" s="10">
        <v>2.1</v>
      </c>
      <c r="F302" s="10">
        <v>2.2000000000000002</v>
      </c>
      <c r="G302" s="10">
        <v>2.6</v>
      </c>
      <c r="H302" s="10">
        <v>2.34</v>
      </c>
      <c r="I302" s="10">
        <v>1.6639999999999999</v>
      </c>
      <c r="J302" s="10">
        <v>2.17</v>
      </c>
      <c r="K302" s="10">
        <v>1.5</v>
      </c>
      <c r="L302" s="10">
        <v>1.4908999999999999</v>
      </c>
      <c r="M302" s="10">
        <v>2.8918499999999998</v>
      </c>
      <c r="N302" s="15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2.0488639414803984</v>
      </c>
    </row>
    <row r="303" spans="1:65">
      <c r="A303" s="29"/>
      <c r="B303" s="18">
        <v>1</v>
      </c>
      <c r="C303" s="8">
        <v>5</v>
      </c>
      <c r="D303" s="10">
        <v>1.6272232267909292</v>
      </c>
      <c r="E303" s="10">
        <v>2.0499999999999998</v>
      </c>
      <c r="F303" s="10">
        <v>2.2999999999999998</v>
      </c>
      <c r="G303" s="10">
        <v>1.7</v>
      </c>
      <c r="H303" s="10">
        <v>2.31</v>
      </c>
      <c r="I303" s="10">
        <v>1.631</v>
      </c>
      <c r="J303" s="10">
        <v>2.2000000000000002</v>
      </c>
      <c r="K303" s="10">
        <v>1.5</v>
      </c>
      <c r="L303" s="10">
        <v>1.4950000000000001</v>
      </c>
      <c r="M303" s="10">
        <v>2.89086</v>
      </c>
      <c r="N303" s="15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28</v>
      </c>
    </row>
    <row r="304" spans="1:65">
      <c r="A304" s="29"/>
      <c r="B304" s="18">
        <v>1</v>
      </c>
      <c r="C304" s="8">
        <v>6</v>
      </c>
      <c r="D304" s="10">
        <v>1.5706697745503564</v>
      </c>
      <c r="E304" s="10">
        <v>2.15</v>
      </c>
      <c r="F304" s="10">
        <v>2.2999999999999998</v>
      </c>
      <c r="G304" s="10">
        <v>1.8</v>
      </c>
      <c r="H304" s="10">
        <v>2.2799999999999998</v>
      </c>
      <c r="I304" s="10">
        <v>1.58</v>
      </c>
      <c r="J304" s="10">
        <v>2.36</v>
      </c>
      <c r="K304" s="10">
        <v>1.6</v>
      </c>
      <c r="L304" s="10">
        <v>1.4933000000000001</v>
      </c>
      <c r="M304" s="10">
        <v>2.9269400000000001</v>
      </c>
      <c r="N304" s="15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19" t="s">
        <v>271</v>
      </c>
      <c r="C305" s="11"/>
      <c r="D305" s="22">
        <v>1.636539081470648</v>
      </c>
      <c r="E305" s="22">
        <v>2.1583333333333337</v>
      </c>
      <c r="F305" s="22">
        <v>2.2166666666666668</v>
      </c>
      <c r="G305" s="22">
        <v>2.2999999999999998</v>
      </c>
      <c r="H305" s="22">
        <v>2.3433333333333333</v>
      </c>
      <c r="I305" s="22">
        <v>1.6201666666666668</v>
      </c>
      <c r="J305" s="22">
        <v>2.2283333333333335</v>
      </c>
      <c r="K305" s="22">
        <v>1.5666666666666667</v>
      </c>
      <c r="L305" s="22">
        <v>1.4952983333333334</v>
      </c>
      <c r="M305" s="22">
        <v>2.9532699999999998</v>
      </c>
      <c r="N305" s="15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272</v>
      </c>
      <c r="C306" s="28"/>
      <c r="D306" s="10">
        <v>1.6338174349439183</v>
      </c>
      <c r="E306" s="10">
        <v>2.1749999999999998</v>
      </c>
      <c r="F306" s="10">
        <v>2.2000000000000002</v>
      </c>
      <c r="G306" s="10">
        <v>2.2000000000000002</v>
      </c>
      <c r="H306" s="10">
        <v>2.335</v>
      </c>
      <c r="I306" s="10">
        <v>1.6185</v>
      </c>
      <c r="J306" s="10">
        <v>2.2200000000000002</v>
      </c>
      <c r="K306" s="10">
        <v>1.6</v>
      </c>
      <c r="L306" s="10">
        <v>1.49485</v>
      </c>
      <c r="M306" s="10">
        <v>2.9240699999999999</v>
      </c>
      <c r="N306" s="15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273</v>
      </c>
      <c r="C307" s="28"/>
      <c r="D307" s="23">
        <v>5.9765103647197178E-2</v>
      </c>
      <c r="E307" s="23">
        <v>7.3598007219398798E-2</v>
      </c>
      <c r="F307" s="23">
        <v>7.5277265270907973E-2</v>
      </c>
      <c r="G307" s="23">
        <v>0.60663003552412453</v>
      </c>
      <c r="H307" s="23">
        <v>4.8853522561496797E-2</v>
      </c>
      <c r="I307" s="23">
        <v>4.9081225195248143E-2</v>
      </c>
      <c r="J307" s="23">
        <v>7.5210814825174332E-2</v>
      </c>
      <c r="K307" s="23">
        <v>5.1639777949432274E-2</v>
      </c>
      <c r="L307" s="23">
        <v>3.3627989334283214E-3</v>
      </c>
      <c r="M307" s="23">
        <v>8.1105260002049262E-2</v>
      </c>
      <c r="N307" s="15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87</v>
      </c>
      <c r="C308" s="28"/>
      <c r="D308" s="12">
        <v>3.6519203436003671E-2</v>
      </c>
      <c r="E308" s="12">
        <v>3.4099462804354649E-2</v>
      </c>
      <c r="F308" s="12">
        <v>3.3959668543266749E-2</v>
      </c>
      <c r="G308" s="12">
        <v>0.26375218935831501</v>
      </c>
      <c r="H308" s="12">
        <v>2.0847875915290241E-2</v>
      </c>
      <c r="I308" s="12">
        <v>3.0293935929584286E-2</v>
      </c>
      <c r="J308" s="12">
        <v>3.3752048537849362E-2</v>
      </c>
      <c r="K308" s="12">
        <v>3.2961560393254645E-2</v>
      </c>
      <c r="L308" s="12">
        <v>2.2489150549187984E-3</v>
      </c>
      <c r="M308" s="12">
        <v>2.7462866585868974E-2</v>
      </c>
      <c r="N308" s="15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274</v>
      </c>
      <c r="C309" s="28"/>
      <c r="D309" s="12">
        <v>-0.20124560331313501</v>
      </c>
      <c r="E309" s="12">
        <v>5.3429312526159567E-2</v>
      </c>
      <c r="F309" s="12">
        <v>8.1900375026866534E-2</v>
      </c>
      <c r="G309" s="12">
        <v>0.12257332145644773</v>
      </c>
      <c r="H309" s="12">
        <v>0.14372325359983007</v>
      </c>
      <c r="I309" s="12">
        <v>-0.20923657551607755</v>
      </c>
      <c r="J309" s="12">
        <v>8.7594587527007883E-2</v>
      </c>
      <c r="K309" s="12">
        <v>-0.23534860712386885</v>
      </c>
      <c r="L309" s="12">
        <v>-0.27018173190509098</v>
      </c>
      <c r="M309" s="12">
        <v>0.4414183100250797</v>
      </c>
      <c r="N309" s="15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46" t="s">
        <v>275</v>
      </c>
      <c r="C310" s="47"/>
      <c r="D310" s="45">
        <v>1.05</v>
      </c>
      <c r="E310" s="45">
        <v>0.06</v>
      </c>
      <c r="F310" s="45">
        <v>0.06</v>
      </c>
      <c r="G310" s="45">
        <v>0.21</v>
      </c>
      <c r="H310" s="45">
        <v>0.3</v>
      </c>
      <c r="I310" s="45">
        <v>1.08</v>
      </c>
      <c r="J310" s="45">
        <v>0.08</v>
      </c>
      <c r="K310" s="45">
        <v>1.18</v>
      </c>
      <c r="L310" s="45">
        <v>1.32</v>
      </c>
      <c r="M310" s="45">
        <v>1.46</v>
      </c>
      <c r="N310" s="15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BM311" s="55"/>
    </row>
    <row r="312" spans="1:65" ht="15">
      <c r="B312" s="7" t="s">
        <v>499</v>
      </c>
      <c r="BM312" s="27" t="s">
        <v>67</v>
      </c>
    </row>
    <row r="313" spans="1:65" ht="15">
      <c r="A313" s="24" t="s">
        <v>39</v>
      </c>
      <c r="B313" s="17" t="s">
        <v>111</v>
      </c>
      <c r="C313" s="14" t="s">
        <v>112</v>
      </c>
      <c r="D313" s="15" t="s">
        <v>231</v>
      </c>
      <c r="E313" s="16" t="s">
        <v>231</v>
      </c>
      <c r="F313" s="16" t="s">
        <v>231</v>
      </c>
      <c r="G313" s="16" t="s">
        <v>231</v>
      </c>
      <c r="H313" s="16" t="s">
        <v>231</v>
      </c>
      <c r="I313" s="16" t="s">
        <v>231</v>
      </c>
      <c r="J313" s="16" t="s">
        <v>231</v>
      </c>
      <c r="K313" s="16" t="s">
        <v>231</v>
      </c>
      <c r="L313" s="16" t="s">
        <v>231</v>
      </c>
      <c r="M313" s="16" t="s">
        <v>231</v>
      </c>
      <c r="N313" s="15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8" t="s">
        <v>232</v>
      </c>
      <c r="C314" s="8" t="s">
        <v>232</v>
      </c>
      <c r="D314" s="151" t="s">
        <v>236</v>
      </c>
      <c r="E314" s="152" t="s">
        <v>237</v>
      </c>
      <c r="F314" s="152" t="s">
        <v>238</v>
      </c>
      <c r="G314" s="152" t="s">
        <v>248</v>
      </c>
      <c r="H314" s="152" t="s">
        <v>251</v>
      </c>
      <c r="I314" s="152" t="s">
        <v>252</v>
      </c>
      <c r="J314" s="152" t="s">
        <v>258</v>
      </c>
      <c r="K314" s="152" t="s">
        <v>278</v>
      </c>
      <c r="L314" s="152" t="s">
        <v>261</v>
      </c>
      <c r="M314" s="152" t="s">
        <v>263</v>
      </c>
      <c r="N314" s="15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3</v>
      </c>
    </row>
    <row r="315" spans="1:65">
      <c r="A315" s="29"/>
      <c r="B315" s="18"/>
      <c r="C315" s="8"/>
      <c r="D315" s="9" t="s">
        <v>299</v>
      </c>
      <c r="E315" s="10" t="s">
        <v>299</v>
      </c>
      <c r="F315" s="10" t="s">
        <v>300</v>
      </c>
      <c r="G315" s="10" t="s">
        <v>299</v>
      </c>
      <c r="H315" s="10" t="s">
        <v>300</v>
      </c>
      <c r="I315" s="10" t="s">
        <v>299</v>
      </c>
      <c r="J315" s="10" t="s">
        <v>299</v>
      </c>
      <c r="K315" s="10" t="s">
        <v>300</v>
      </c>
      <c r="L315" s="10" t="s">
        <v>299</v>
      </c>
      <c r="M315" s="10" t="s">
        <v>299</v>
      </c>
      <c r="N315" s="15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8"/>
      <c r="C316" s="8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15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7">
        <v>1</v>
      </c>
      <c r="C317" s="13">
        <v>1</v>
      </c>
      <c r="D317" s="147">
        <v>1.6210653327518836</v>
      </c>
      <c r="E317" s="21">
        <v>1.3</v>
      </c>
      <c r="F317" s="21">
        <v>1.25</v>
      </c>
      <c r="G317" s="147">
        <v>1.3</v>
      </c>
      <c r="H317" s="21">
        <v>1.38</v>
      </c>
      <c r="I317" s="21">
        <v>1.2909999999999999</v>
      </c>
      <c r="J317" s="21">
        <v>1.39</v>
      </c>
      <c r="K317" s="147">
        <v>1.3</v>
      </c>
      <c r="L317" s="154">
        <v>2.3056000000000001</v>
      </c>
      <c r="M317" s="21">
        <v>1.2454799999999999</v>
      </c>
      <c r="N317" s="15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8">
        <v>1</v>
      </c>
      <c r="C318" s="8">
        <v>2</v>
      </c>
      <c r="D318" s="148">
        <v>1.5926674696541099</v>
      </c>
      <c r="E318" s="10">
        <v>1.3</v>
      </c>
      <c r="F318" s="10">
        <v>1.27</v>
      </c>
      <c r="G318" s="148">
        <v>1.5</v>
      </c>
      <c r="H318" s="10">
        <v>1.42</v>
      </c>
      <c r="I318" s="10">
        <v>1.329</v>
      </c>
      <c r="J318" s="10">
        <v>1.43</v>
      </c>
      <c r="K318" s="148">
        <v>1.2</v>
      </c>
      <c r="L318" s="10">
        <v>1.1977</v>
      </c>
      <c r="M318" s="10">
        <v>1.2399199999999999</v>
      </c>
      <c r="N318" s="15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11</v>
      </c>
    </row>
    <row r="319" spans="1:65">
      <c r="A319" s="29"/>
      <c r="B319" s="18">
        <v>1</v>
      </c>
      <c r="C319" s="8">
        <v>3</v>
      </c>
      <c r="D319" s="148">
        <v>1.6308555870827299</v>
      </c>
      <c r="E319" s="10">
        <v>1.25</v>
      </c>
      <c r="F319" s="10">
        <v>1.22</v>
      </c>
      <c r="G319" s="148">
        <v>1.3</v>
      </c>
      <c r="H319" s="10">
        <v>1.4</v>
      </c>
      <c r="I319" s="10">
        <v>1.32</v>
      </c>
      <c r="J319" s="10">
        <v>1.3</v>
      </c>
      <c r="K319" s="148">
        <v>1.2</v>
      </c>
      <c r="L319" s="10">
        <v>1.1613</v>
      </c>
      <c r="M319" s="10">
        <v>1.2751699999999999</v>
      </c>
      <c r="N319" s="15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8">
        <v>1</v>
      </c>
      <c r="C320" s="8">
        <v>4</v>
      </c>
      <c r="D320" s="148">
        <v>1.6279684320027308</v>
      </c>
      <c r="E320" s="10">
        <v>1.25</v>
      </c>
      <c r="F320" s="10">
        <v>1.27</v>
      </c>
      <c r="G320" s="148">
        <v>1.5</v>
      </c>
      <c r="H320" s="10">
        <v>1.38</v>
      </c>
      <c r="I320" s="10">
        <v>1.349</v>
      </c>
      <c r="J320" s="149">
        <v>1.67</v>
      </c>
      <c r="K320" s="148">
        <v>1.2</v>
      </c>
      <c r="L320" s="10">
        <v>1.1536999999999999</v>
      </c>
      <c r="M320" s="10">
        <v>1.22611</v>
      </c>
      <c r="N320" s="15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1.2891466666666667</v>
      </c>
    </row>
    <row r="321" spans="1:65">
      <c r="A321" s="29"/>
      <c r="B321" s="18">
        <v>1</v>
      </c>
      <c r="C321" s="8">
        <v>5</v>
      </c>
      <c r="D321" s="148">
        <v>1.6482018058480199</v>
      </c>
      <c r="E321" s="10">
        <v>1.35</v>
      </c>
      <c r="F321" s="10">
        <v>1.27</v>
      </c>
      <c r="G321" s="148">
        <v>1.2</v>
      </c>
      <c r="H321" s="10">
        <v>1.39</v>
      </c>
      <c r="I321" s="10">
        <v>1.337</v>
      </c>
      <c r="J321" s="10">
        <v>1.34</v>
      </c>
      <c r="K321" s="148">
        <v>1.2</v>
      </c>
      <c r="L321" s="10">
        <v>1.1892</v>
      </c>
      <c r="M321" s="10">
        <v>1.2107699999999999</v>
      </c>
      <c r="N321" s="15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29</v>
      </c>
    </row>
    <row r="322" spans="1:65">
      <c r="A322" s="29"/>
      <c r="B322" s="18">
        <v>1</v>
      </c>
      <c r="C322" s="8">
        <v>6</v>
      </c>
      <c r="D322" s="148">
        <v>1.6638497040779601</v>
      </c>
      <c r="E322" s="10">
        <v>1.3</v>
      </c>
      <c r="F322" s="10">
        <v>1.22</v>
      </c>
      <c r="G322" s="148">
        <v>1.2</v>
      </c>
      <c r="H322" s="10">
        <v>1.4</v>
      </c>
      <c r="I322" s="10">
        <v>1.3240000000000001</v>
      </c>
      <c r="J322" s="10">
        <v>1.31</v>
      </c>
      <c r="K322" s="148">
        <v>1.2</v>
      </c>
      <c r="L322" s="10">
        <v>1.153</v>
      </c>
      <c r="M322" s="10">
        <v>1.2268300000000001</v>
      </c>
      <c r="N322" s="15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19" t="s">
        <v>271</v>
      </c>
      <c r="C323" s="11"/>
      <c r="D323" s="22">
        <v>1.6307680552362391</v>
      </c>
      <c r="E323" s="22">
        <v>1.2916666666666665</v>
      </c>
      <c r="F323" s="22">
        <v>1.2499999999999998</v>
      </c>
      <c r="G323" s="22">
        <v>1.3333333333333333</v>
      </c>
      <c r="H323" s="22">
        <v>1.3949999999999998</v>
      </c>
      <c r="I323" s="22">
        <v>1.325</v>
      </c>
      <c r="J323" s="22">
        <v>1.4066666666666665</v>
      </c>
      <c r="K323" s="22">
        <v>1.2166666666666668</v>
      </c>
      <c r="L323" s="22">
        <v>1.3600833333333335</v>
      </c>
      <c r="M323" s="22">
        <v>1.2373799999999999</v>
      </c>
      <c r="N323" s="15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272</v>
      </c>
      <c r="C324" s="28"/>
      <c r="D324" s="10">
        <v>1.6294120095427305</v>
      </c>
      <c r="E324" s="10">
        <v>1.3</v>
      </c>
      <c r="F324" s="10">
        <v>1.26</v>
      </c>
      <c r="G324" s="10">
        <v>1.3</v>
      </c>
      <c r="H324" s="10">
        <v>1.395</v>
      </c>
      <c r="I324" s="10">
        <v>1.3265</v>
      </c>
      <c r="J324" s="10">
        <v>1.365</v>
      </c>
      <c r="K324" s="10">
        <v>1.2</v>
      </c>
      <c r="L324" s="10">
        <v>1.1752500000000001</v>
      </c>
      <c r="M324" s="10">
        <v>1.2333750000000001</v>
      </c>
      <c r="N324" s="15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273</v>
      </c>
      <c r="C325" s="28"/>
      <c r="D325" s="23">
        <v>2.429804168184764E-2</v>
      </c>
      <c r="E325" s="23">
        <v>3.7638632635454083E-2</v>
      </c>
      <c r="F325" s="23">
        <v>2.4494897427831803E-2</v>
      </c>
      <c r="G325" s="23">
        <v>0.13662601021279466</v>
      </c>
      <c r="H325" s="23">
        <v>1.5165750888103116E-2</v>
      </c>
      <c r="I325" s="23">
        <v>1.9585709075752158E-2</v>
      </c>
      <c r="J325" s="23">
        <v>0.13808210118138647</v>
      </c>
      <c r="K325" s="23">
        <v>4.0824829046386332E-2</v>
      </c>
      <c r="L325" s="23">
        <v>0.4635868048884329</v>
      </c>
      <c r="M325" s="23">
        <v>2.212036708556164E-2</v>
      </c>
      <c r="N325" s="219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  <c r="AJ325" s="220"/>
      <c r="AK325" s="220"/>
      <c r="AL325" s="220"/>
      <c r="AM325" s="220"/>
      <c r="AN325" s="220"/>
      <c r="AO325" s="220"/>
      <c r="AP325" s="220"/>
      <c r="AQ325" s="220"/>
      <c r="AR325" s="220"/>
      <c r="AS325" s="220"/>
      <c r="AT325" s="220"/>
      <c r="AU325" s="220"/>
      <c r="AV325" s="220"/>
      <c r="AW325" s="220"/>
      <c r="AX325" s="220"/>
      <c r="AY325" s="220"/>
      <c r="AZ325" s="220"/>
      <c r="BA325" s="220"/>
      <c r="BB325" s="220"/>
      <c r="BC325" s="220"/>
      <c r="BD325" s="220"/>
      <c r="BE325" s="220"/>
      <c r="BF325" s="220"/>
      <c r="BG325" s="220"/>
      <c r="BH325" s="220"/>
      <c r="BI325" s="220"/>
      <c r="BJ325" s="220"/>
      <c r="BK325" s="220"/>
      <c r="BL325" s="220"/>
      <c r="BM325" s="56"/>
    </row>
    <row r="326" spans="1:65">
      <c r="A326" s="29"/>
      <c r="B326" s="3" t="s">
        <v>87</v>
      </c>
      <c r="C326" s="28"/>
      <c r="D326" s="12">
        <v>1.4899753281178749E-2</v>
      </c>
      <c r="E326" s="12">
        <v>2.9139586556480582E-2</v>
      </c>
      <c r="F326" s="12">
        <v>1.9595917942265447E-2</v>
      </c>
      <c r="G326" s="12">
        <v>0.102469507659596</v>
      </c>
      <c r="H326" s="12">
        <v>1.0871506012977145E-2</v>
      </c>
      <c r="I326" s="12">
        <v>1.4781667226982761E-2</v>
      </c>
      <c r="J326" s="12">
        <v>9.8162631171601775E-2</v>
      </c>
      <c r="K326" s="12">
        <v>3.3554654010728491E-2</v>
      </c>
      <c r="L326" s="12">
        <v>0.3408517651284354</v>
      </c>
      <c r="M326" s="12">
        <v>1.7876777615252908E-2</v>
      </c>
      <c r="N326" s="15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274</v>
      </c>
      <c r="C327" s="28"/>
      <c r="D327" s="12">
        <v>0.26499807772291684</v>
      </c>
      <c r="E327" s="12">
        <v>1.9547814575013867E-3</v>
      </c>
      <c r="F327" s="12">
        <v>-3.0366340524998647E-2</v>
      </c>
      <c r="G327" s="12">
        <v>3.4275903440001532E-2</v>
      </c>
      <c r="H327" s="12">
        <v>8.2111163974101675E-2</v>
      </c>
      <c r="I327" s="12">
        <v>2.781167904350168E-2</v>
      </c>
      <c r="J327" s="12">
        <v>9.11610781292016E-2</v>
      </c>
      <c r="K327" s="12">
        <v>-5.6223238110998386E-2</v>
      </c>
      <c r="L327" s="12">
        <v>5.5026063752766863E-2</v>
      </c>
      <c r="M327" s="12">
        <v>-4.0155761951058078E-2</v>
      </c>
      <c r="N327" s="15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46" t="s">
        <v>275</v>
      </c>
      <c r="C328" s="47"/>
      <c r="D328" s="45">
        <v>3.33</v>
      </c>
      <c r="E328" s="45">
        <v>0.59</v>
      </c>
      <c r="F328" s="45">
        <v>1.07</v>
      </c>
      <c r="G328" s="45" t="s">
        <v>276</v>
      </c>
      <c r="H328" s="45">
        <v>0.61</v>
      </c>
      <c r="I328" s="45">
        <v>0.2</v>
      </c>
      <c r="J328" s="45">
        <v>0.74</v>
      </c>
      <c r="K328" s="45" t="s">
        <v>276</v>
      </c>
      <c r="L328" s="45">
        <v>0.2</v>
      </c>
      <c r="M328" s="45">
        <v>1.22</v>
      </c>
      <c r="N328" s="15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0" t="s">
        <v>310</v>
      </c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BM329" s="55"/>
    </row>
    <row r="330" spans="1:65">
      <c r="BM330" s="55"/>
    </row>
    <row r="331" spans="1:65" ht="15">
      <c r="B331" s="7" t="s">
        <v>500</v>
      </c>
      <c r="BM331" s="27" t="s">
        <v>67</v>
      </c>
    </row>
    <row r="332" spans="1:65" ht="15">
      <c r="A332" s="24" t="s">
        <v>52</v>
      </c>
      <c r="B332" s="17" t="s">
        <v>111</v>
      </c>
      <c r="C332" s="14" t="s">
        <v>112</v>
      </c>
      <c r="D332" s="15" t="s">
        <v>231</v>
      </c>
      <c r="E332" s="16" t="s">
        <v>231</v>
      </c>
      <c r="F332" s="16" t="s">
        <v>231</v>
      </c>
      <c r="G332" s="16" t="s">
        <v>231</v>
      </c>
      <c r="H332" s="16" t="s">
        <v>231</v>
      </c>
      <c r="I332" s="16" t="s">
        <v>231</v>
      </c>
      <c r="J332" s="16" t="s">
        <v>231</v>
      </c>
      <c r="K332" s="16" t="s">
        <v>231</v>
      </c>
      <c r="L332" s="16" t="s">
        <v>231</v>
      </c>
      <c r="M332" s="16" t="s">
        <v>231</v>
      </c>
      <c r="N332" s="16" t="s">
        <v>231</v>
      </c>
      <c r="O332" s="16" t="s">
        <v>231</v>
      </c>
      <c r="P332" s="16" t="s">
        <v>231</v>
      </c>
      <c r="Q332" s="16" t="s">
        <v>231</v>
      </c>
      <c r="R332" s="16" t="s">
        <v>231</v>
      </c>
      <c r="S332" s="16" t="s">
        <v>231</v>
      </c>
      <c r="T332" s="16" t="s">
        <v>231</v>
      </c>
      <c r="U332" s="16" t="s">
        <v>231</v>
      </c>
      <c r="V332" s="16" t="s">
        <v>231</v>
      </c>
      <c r="W332" s="16" t="s">
        <v>231</v>
      </c>
      <c r="X332" s="16" t="s">
        <v>231</v>
      </c>
      <c r="Y332" s="16" t="s">
        <v>231</v>
      </c>
      <c r="Z332" s="16" t="s">
        <v>231</v>
      </c>
      <c r="AA332" s="16" t="s">
        <v>231</v>
      </c>
      <c r="AB332" s="15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8" t="s">
        <v>232</v>
      </c>
      <c r="C333" s="8" t="s">
        <v>232</v>
      </c>
      <c r="D333" s="151" t="s">
        <v>234</v>
      </c>
      <c r="E333" s="152" t="s">
        <v>236</v>
      </c>
      <c r="F333" s="152" t="s">
        <v>237</v>
      </c>
      <c r="G333" s="152" t="s">
        <v>238</v>
      </c>
      <c r="H333" s="152" t="s">
        <v>239</v>
      </c>
      <c r="I333" s="152" t="s">
        <v>240</v>
      </c>
      <c r="J333" s="152" t="s">
        <v>241</v>
      </c>
      <c r="K333" s="152" t="s">
        <v>242</v>
      </c>
      <c r="L333" s="152" t="s">
        <v>243</v>
      </c>
      <c r="M333" s="152" t="s">
        <v>244</v>
      </c>
      <c r="N333" s="152" t="s">
        <v>245</v>
      </c>
      <c r="O333" s="152" t="s">
        <v>246</v>
      </c>
      <c r="P333" s="152" t="s">
        <v>247</v>
      </c>
      <c r="Q333" s="152" t="s">
        <v>248</v>
      </c>
      <c r="R333" s="152" t="s">
        <v>249</v>
      </c>
      <c r="S333" s="152" t="s">
        <v>251</v>
      </c>
      <c r="T333" s="152" t="s">
        <v>253</v>
      </c>
      <c r="U333" s="152" t="s">
        <v>257</v>
      </c>
      <c r="V333" s="152" t="s">
        <v>258</v>
      </c>
      <c r="W333" s="152" t="s">
        <v>259</v>
      </c>
      <c r="X333" s="152" t="s">
        <v>278</v>
      </c>
      <c r="Y333" s="152" t="s">
        <v>261</v>
      </c>
      <c r="Z333" s="152" t="s">
        <v>304</v>
      </c>
      <c r="AA333" s="152" t="s">
        <v>279</v>
      </c>
      <c r="AB333" s="15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1</v>
      </c>
    </row>
    <row r="334" spans="1:65">
      <c r="A334" s="29"/>
      <c r="B334" s="18"/>
      <c r="C334" s="8"/>
      <c r="D334" s="9" t="s">
        <v>299</v>
      </c>
      <c r="E334" s="10" t="s">
        <v>115</v>
      </c>
      <c r="F334" s="10" t="s">
        <v>115</v>
      </c>
      <c r="G334" s="10" t="s">
        <v>300</v>
      </c>
      <c r="H334" s="10" t="s">
        <v>115</v>
      </c>
      <c r="I334" s="10" t="s">
        <v>115</v>
      </c>
      <c r="J334" s="10" t="s">
        <v>300</v>
      </c>
      <c r="K334" s="10" t="s">
        <v>115</v>
      </c>
      <c r="L334" s="10" t="s">
        <v>300</v>
      </c>
      <c r="M334" s="10" t="s">
        <v>300</v>
      </c>
      <c r="N334" s="10" t="s">
        <v>300</v>
      </c>
      <c r="O334" s="10" t="s">
        <v>300</v>
      </c>
      <c r="P334" s="10" t="s">
        <v>300</v>
      </c>
      <c r="Q334" s="10" t="s">
        <v>299</v>
      </c>
      <c r="R334" s="10" t="s">
        <v>115</v>
      </c>
      <c r="S334" s="10" t="s">
        <v>300</v>
      </c>
      <c r="T334" s="10" t="s">
        <v>300</v>
      </c>
      <c r="U334" s="10" t="s">
        <v>115</v>
      </c>
      <c r="V334" s="10" t="s">
        <v>115</v>
      </c>
      <c r="W334" s="10" t="s">
        <v>300</v>
      </c>
      <c r="X334" s="10" t="s">
        <v>300</v>
      </c>
      <c r="Y334" s="10" t="s">
        <v>115</v>
      </c>
      <c r="Z334" s="10" t="s">
        <v>115</v>
      </c>
      <c r="AA334" s="10" t="s">
        <v>115</v>
      </c>
      <c r="AB334" s="15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8"/>
      <c r="C335" s="8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15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</v>
      </c>
    </row>
    <row r="336" spans="1:65">
      <c r="A336" s="29"/>
      <c r="B336" s="17">
        <v>1</v>
      </c>
      <c r="C336" s="13">
        <v>1</v>
      </c>
      <c r="D336" s="21">
        <v>4.26</v>
      </c>
      <c r="E336" s="21">
        <v>4.089194</v>
      </c>
      <c r="F336" s="21">
        <v>4.2299999999999995</v>
      </c>
      <c r="G336" s="21">
        <v>3.9900000000000007</v>
      </c>
      <c r="H336" s="21">
        <v>4.2766666666666664</v>
      </c>
      <c r="I336" s="147">
        <v>4.5599999999999996</v>
      </c>
      <c r="J336" s="21">
        <v>3.88</v>
      </c>
      <c r="K336" s="21">
        <v>4.3</v>
      </c>
      <c r="L336" s="21">
        <v>4.03</v>
      </c>
      <c r="M336" s="21">
        <v>4.13</v>
      </c>
      <c r="N336" s="21">
        <v>3.9599999999999995</v>
      </c>
      <c r="O336" s="21">
        <v>4.07</v>
      </c>
      <c r="P336" s="21">
        <v>3.95</v>
      </c>
      <c r="Q336" s="21">
        <v>4.0902000000000003</v>
      </c>
      <c r="R336" s="21">
        <v>4.2587606708988179</v>
      </c>
      <c r="S336" s="21">
        <v>4.0919999999999996</v>
      </c>
      <c r="T336" s="21">
        <v>4.16</v>
      </c>
      <c r="U336" s="21">
        <v>4.33</v>
      </c>
      <c r="V336" s="21">
        <v>4.2300000000000004</v>
      </c>
      <c r="W336" s="21">
        <v>4.24</v>
      </c>
      <c r="X336" s="21">
        <v>4.3</v>
      </c>
      <c r="Y336" s="21">
        <v>4.1310000000000002</v>
      </c>
      <c r="Z336" s="21">
        <v>4.2435999999999998</v>
      </c>
      <c r="AA336" s="154">
        <v>3.8673999999999999</v>
      </c>
      <c r="AB336" s="15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8">
        <v>1</v>
      </c>
      <c r="C337" s="8">
        <v>2</v>
      </c>
      <c r="D337" s="10">
        <v>4.1900000000000004</v>
      </c>
      <c r="E337" s="10">
        <v>4.137308</v>
      </c>
      <c r="F337" s="10">
        <v>4.2799999999999994</v>
      </c>
      <c r="G337" s="10">
        <v>3.81</v>
      </c>
      <c r="H337" s="10">
        <v>4.3033333333333337</v>
      </c>
      <c r="I337" s="148">
        <v>4.53</v>
      </c>
      <c r="J337" s="10">
        <v>3.83</v>
      </c>
      <c r="K337" s="10">
        <v>4.1399999999999997</v>
      </c>
      <c r="L337" s="10">
        <v>4.01</v>
      </c>
      <c r="M337" s="10">
        <v>4.12</v>
      </c>
      <c r="N337" s="10">
        <v>4.3099999999999996</v>
      </c>
      <c r="O337" s="10">
        <v>4.12</v>
      </c>
      <c r="P337" s="10">
        <v>3.9599999999999995</v>
      </c>
      <c r="Q337" s="10">
        <v>4.1064999999999996</v>
      </c>
      <c r="R337" s="10">
        <v>4.2388553429746523</v>
      </c>
      <c r="S337" s="10">
        <v>4.0640000000000001</v>
      </c>
      <c r="T337" s="10">
        <v>4.18</v>
      </c>
      <c r="U337" s="10">
        <v>4.37</v>
      </c>
      <c r="V337" s="10">
        <v>4.3</v>
      </c>
      <c r="W337" s="10">
        <v>4.32</v>
      </c>
      <c r="X337" s="10">
        <v>4.17</v>
      </c>
      <c r="Y337" s="10">
        <v>4.1093999999999999</v>
      </c>
      <c r="Z337" s="10">
        <v>4.2637</v>
      </c>
      <c r="AA337" s="10">
        <v>4.2076000000000002</v>
      </c>
      <c r="AB337" s="15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 t="e">
        <v>#N/A</v>
      </c>
    </row>
    <row r="338" spans="1:65">
      <c r="A338" s="29"/>
      <c r="B338" s="18">
        <v>1</v>
      </c>
      <c r="C338" s="8">
        <v>3</v>
      </c>
      <c r="D338" s="10">
        <v>4.16</v>
      </c>
      <c r="E338" s="10">
        <v>4.0956289999999997</v>
      </c>
      <c r="F338" s="10">
        <v>4.16</v>
      </c>
      <c r="G338" s="10">
        <v>3.9800000000000004</v>
      </c>
      <c r="H338" s="10">
        <v>4.3100000000000005</v>
      </c>
      <c r="I338" s="148">
        <v>4.51</v>
      </c>
      <c r="J338" s="10">
        <v>3.85</v>
      </c>
      <c r="K338" s="149">
        <v>4.66</v>
      </c>
      <c r="L338" s="149">
        <v>4.25</v>
      </c>
      <c r="M338" s="10">
        <v>4.03</v>
      </c>
      <c r="N338" s="10">
        <v>4.1100000000000003</v>
      </c>
      <c r="O338" s="10">
        <v>4.05</v>
      </c>
      <c r="P338" s="10">
        <v>4.04</v>
      </c>
      <c r="Q338" s="10">
        <v>4.1136999999999997</v>
      </c>
      <c r="R338" s="10">
        <v>4.2221427956261879</v>
      </c>
      <c r="S338" s="10">
        <v>4.1059999999999999</v>
      </c>
      <c r="T338" s="10">
        <v>4.17</v>
      </c>
      <c r="U338" s="10">
        <v>4.32</v>
      </c>
      <c r="V338" s="10">
        <v>4.22</v>
      </c>
      <c r="W338" s="10">
        <v>4.2699999999999996</v>
      </c>
      <c r="X338" s="10">
        <v>4.1500000000000004</v>
      </c>
      <c r="Y338" s="10">
        <v>4.1833</v>
      </c>
      <c r="Z338" s="10">
        <v>4.1395</v>
      </c>
      <c r="AA338" s="10">
        <v>4.1727999999999996</v>
      </c>
      <c r="AB338" s="15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8">
        <v>1</v>
      </c>
      <c r="C339" s="8">
        <v>4</v>
      </c>
      <c r="D339" s="10">
        <v>4.25</v>
      </c>
      <c r="E339" s="10">
        <v>4.0454360000000005</v>
      </c>
      <c r="F339" s="10">
        <v>4.1300000000000008</v>
      </c>
      <c r="G339" s="10">
        <v>3.9699999999999998</v>
      </c>
      <c r="H339" s="10">
        <v>4.2949999999999999</v>
      </c>
      <c r="I339" s="148">
        <v>4.57</v>
      </c>
      <c r="J339" s="10">
        <v>4.07</v>
      </c>
      <c r="K339" s="10">
        <v>4.25</v>
      </c>
      <c r="L339" s="10">
        <v>4.0199999999999996</v>
      </c>
      <c r="M339" s="10">
        <v>4.12</v>
      </c>
      <c r="N339" s="10">
        <v>4.38</v>
      </c>
      <c r="O339" s="10">
        <v>4.08</v>
      </c>
      <c r="P339" s="10">
        <v>4.0199999999999996</v>
      </c>
      <c r="Q339" s="10">
        <v>4.1544999999999996</v>
      </c>
      <c r="R339" s="10">
        <v>4.229060492291115</v>
      </c>
      <c r="S339" s="10">
        <v>4.0570000000000004</v>
      </c>
      <c r="T339" s="10">
        <v>4.0999999999999996</v>
      </c>
      <c r="U339" s="10">
        <v>4.37</v>
      </c>
      <c r="V339" s="10">
        <v>4.29</v>
      </c>
      <c r="W339" s="10">
        <v>4.28</v>
      </c>
      <c r="X339" s="10">
        <v>4.17</v>
      </c>
      <c r="Y339" s="10">
        <v>4.0956999999999999</v>
      </c>
      <c r="Z339" s="10">
        <v>4.1622000000000003</v>
      </c>
      <c r="AA339" s="10">
        <v>4.1879</v>
      </c>
      <c r="AB339" s="15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4.1515387143300906</v>
      </c>
    </row>
    <row r="340" spans="1:65">
      <c r="A340" s="29"/>
      <c r="B340" s="18">
        <v>1</v>
      </c>
      <c r="C340" s="8">
        <v>5</v>
      </c>
      <c r="D340" s="10">
        <v>4.25</v>
      </c>
      <c r="E340" s="10">
        <v>4.0196959999999997</v>
      </c>
      <c r="F340" s="10">
        <v>4.26</v>
      </c>
      <c r="G340" s="10">
        <v>3.88</v>
      </c>
      <c r="H340" s="10">
        <v>4.2833333333333332</v>
      </c>
      <c r="I340" s="148">
        <v>4.51</v>
      </c>
      <c r="J340" s="10">
        <v>4.1399999999999997</v>
      </c>
      <c r="K340" s="10">
        <v>4.24</v>
      </c>
      <c r="L340" s="10">
        <v>3.9900000000000007</v>
      </c>
      <c r="M340" s="10">
        <v>4</v>
      </c>
      <c r="N340" s="10">
        <v>4.3499999999999996</v>
      </c>
      <c r="O340" s="10">
        <v>4.1900000000000004</v>
      </c>
      <c r="P340" s="10">
        <v>4.04</v>
      </c>
      <c r="Q340" s="10">
        <v>4.1574999999999998</v>
      </c>
      <c r="R340" s="10">
        <v>4.2103990384524153</v>
      </c>
      <c r="S340" s="10">
        <v>4.0220000000000002</v>
      </c>
      <c r="T340" s="10">
        <v>4.1399999999999997</v>
      </c>
      <c r="U340" s="10">
        <v>4.33</v>
      </c>
      <c r="V340" s="10">
        <v>4.25</v>
      </c>
      <c r="W340" s="10">
        <v>4.2699999999999996</v>
      </c>
      <c r="X340" s="10">
        <v>4.07</v>
      </c>
      <c r="Y340" s="10">
        <v>4.1367000000000003</v>
      </c>
      <c r="Z340" s="10">
        <v>4.0838999999999999</v>
      </c>
      <c r="AA340" s="10">
        <v>4.1677999999999997</v>
      </c>
      <c r="AB340" s="15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30</v>
      </c>
    </row>
    <row r="341" spans="1:65">
      <c r="A341" s="29"/>
      <c r="B341" s="18">
        <v>1</v>
      </c>
      <c r="C341" s="8">
        <v>6</v>
      </c>
      <c r="D341" s="10">
        <v>4.25</v>
      </c>
      <c r="E341" s="10">
        <v>4.1088949999999995</v>
      </c>
      <c r="F341" s="10">
        <v>4.2799999999999994</v>
      </c>
      <c r="G341" s="10">
        <v>3.7800000000000002</v>
      </c>
      <c r="H341" s="10">
        <v>4.2949999999999999</v>
      </c>
      <c r="I341" s="148">
        <v>4.5199999999999996</v>
      </c>
      <c r="J341" s="10">
        <v>4.1100000000000003</v>
      </c>
      <c r="K341" s="10">
        <v>4.12</v>
      </c>
      <c r="L341" s="10">
        <v>4.03</v>
      </c>
      <c r="M341" s="10">
        <v>4.0199999999999996</v>
      </c>
      <c r="N341" s="10">
        <v>4.26</v>
      </c>
      <c r="O341" s="10">
        <v>4.18</v>
      </c>
      <c r="P341" s="10">
        <v>4.01</v>
      </c>
      <c r="Q341" s="10">
        <v>4.2289000000000003</v>
      </c>
      <c r="R341" s="10">
        <v>4.2495028948831326</v>
      </c>
      <c r="S341" s="10">
        <v>4.0780000000000003</v>
      </c>
      <c r="T341" s="10">
        <v>4.1500000000000004</v>
      </c>
      <c r="U341" s="10">
        <v>4.33</v>
      </c>
      <c r="V341" s="10">
        <v>4.29</v>
      </c>
      <c r="W341" s="10">
        <v>4.32</v>
      </c>
      <c r="X341" s="10">
        <v>4.1399999999999997</v>
      </c>
      <c r="Y341" s="10">
        <v>4.1564999999999994</v>
      </c>
      <c r="Z341" s="10">
        <v>4.0876999999999999</v>
      </c>
      <c r="AA341" s="10">
        <v>4.1855000000000002</v>
      </c>
      <c r="AB341" s="15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19" t="s">
        <v>271</v>
      </c>
      <c r="C342" s="11"/>
      <c r="D342" s="22">
        <v>4.2266666666666666</v>
      </c>
      <c r="E342" s="22">
        <v>4.0826929999999999</v>
      </c>
      <c r="F342" s="22">
        <v>4.2233333333333327</v>
      </c>
      <c r="G342" s="22">
        <v>3.9016666666666668</v>
      </c>
      <c r="H342" s="22">
        <v>4.2938888888888895</v>
      </c>
      <c r="I342" s="22">
        <v>4.5333333333333332</v>
      </c>
      <c r="J342" s="22">
        <v>3.98</v>
      </c>
      <c r="K342" s="22">
        <v>4.285000000000001</v>
      </c>
      <c r="L342" s="22">
        <v>4.0550000000000006</v>
      </c>
      <c r="M342" s="22">
        <v>4.07</v>
      </c>
      <c r="N342" s="22">
        <v>4.2283333333333326</v>
      </c>
      <c r="O342" s="22">
        <v>4.1150000000000002</v>
      </c>
      <c r="P342" s="22">
        <v>4.003333333333333</v>
      </c>
      <c r="Q342" s="22">
        <v>4.1418833333333334</v>
      </c>
      <c r="R342" s="22">
        <v>4.2347868725210533</v>
      </c>
      <c r="S342" s="22">
        <v>4.0698333333333334</v>
      </c>
      <c r="T342" s="22">
        <v>4.1499999999999995</v>
      </c>
      <c r="U342" s="22">
        <v>4.3416666666666659</v>
      </c>
      <c r="V342" s="22">
        <v>4.2633333333333328</v>
      </c>
      <c r="W342" s="22">
        <v>4.2833333333333332</v>
      </c>
      <c r="X342" s="22">
        <v>4.166666666666667</v>
      </c>
      <c r="Y342" s="22">
        <v>4.1354333333333342</v>
      </c>
      <c r="Z342" s="22">
        <v>4.1634333333333338</v>
      </c>
      <c r="AA342" s="22">
        <v>4.1315</v>
      </c>
      <c r="AB342" s="15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272</v>
      </c>
      <c r="C343" s="28"/>
      <c r="D343" s="10">
        <v>4.25</v>
      </c>
      <c r="E343" s="10">
        <v>4.0924114999999999</v>
      </c>
      <c r="F343" s="10">
        <v>4.2449999999999992</v>
      </c>
      <c r="G343" s="10">
        <v>3.9249999999999998</v>
      </c>
      <c r="H343" s="10">
        <v>4.2949999999999999</v>
      </c>
      <c r="I343" s="10">
        <v>4.5250000000000004</v>
      </c>
      <c r="J343" s="10">
        <v>3.9750000000000001</v>
      </c>
      <c r="K343" s="10">
        <v>4.2450000000000001</v>
      </c>
      <c r="L343" s="10">
        <v>4.0250000000000004</v>
      </c>
      <c r="M343" s="10">
        <v>4.0750000000000002</v>
      </c>
      <c r="N343" s="10">
        <v>4.2850000000000001</v>
      </c>
      <c r="O343" s="10">
        <v>4.0999999999999996</v>
      </c>
      <c r="P343" s="10">
        <v>4.0149999999999997</v>
      </c>
      <c r="Q343" s="10">
        <v>4.1341000000000001</v>
      </c>
      <c r="R343" s="10">
        <v>4.2339579176328836</v>
      </c>
      <c r="S343" s="10">
        <v>4.0709999999999997</v>
      </c>
      <c r="T343" s="10">
        <v>4.1550000000000002</v>
      </c>
      <c r="U343" s="10">
        <v>4.33</v>
      </c>
      <c r="V343" s="10">
        <v>4.2699999999999996</v>
      </c>
      <c r="W343" s="10">
        <v>4.2750000000000004</v>
      </c>
      <c r="X343" s="10">
        <v>4.16</v>
      </c>
      <c r="Y343" s="10">
        <v>4.1338500000000007</v>
      </c>
      <c r="Z343" s="10">
        <v>4.1508500000000002</v>
      </c>
      <c r="AA343" s="10">
        <v>4.1791499999999999</v>
      </c>
      <c r="AB343" s="15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273</v>
      </c>
      <c r="C344" s="28"/>
      <c r="D344" s="23">
        <v>4.1311822359545627E-2</v>
      </c>
      <c r="E344" s="23">
        <v>4.2978255395024971E-2</v>
      </c>
      <c r="F344" s="23">
        <v>6.4083279150388361E-2</v>
      </c>
      <c r="G344" s="23">
        <v>9.1960136291040162E-2</v>
      </c>
      <c r="H344" s="23">
        <v>1.2322818340455186E-2</v>
      </c>
      <c r="I344" s="23">
        <v>2.5819888974716227E-2</v>
      </c>
      <c r="J344" s="23">
        <v>0.1414213562373095</v>
      </c>
      <c r="K344" s="23">
        <v>0.19613770672667719</v>
      </c>
      <c r="L344" s="23">
        <v>9.6695398029068513E-2</v>
      </c>
      <c r="M344" s="23">
        <v>5.9329587896765359E-2</v>
      </c>
      <c r="N344" s="23">
        <v>0.16216246996967781</v>
      </c>
      <c r="O344" s="23">
        <v>5.8906705900092594E-2</v>
      </c>
      <c r="P344" s="23">
        <v>3.9327683210007028E-2</v>
      </c>
      <c r="Q344" s="23">
        <v>5.0383347116549113E-2</v>
      </c>
      <c r="R344" s="23">
        <v>1.786217980130788E-2</v>
      </c>
      <c r="S344" s="23">
        <v>2.9505366743469839E-2</v>
      </c>
      <c r="T344" s="23">
        <v>2.8284271247461988E-2</v>
      </c>
      <c r="U344" s="23">
        <v>2.228601953392902E-2</v>
      </c>
      <c r="V344" s="23">
        <v>3.4448028487370122E-2</v>
      </c>
      <c r="W344" s="23">
        <v>3.1411250638372801E-2</v>
      </c>
      <c r="X344" s="23">
        <v>7.5011110288187619E-2</v>
      </c>
      <c r="Y344" s="23">
        <v>3.166308049869223E-2</v>
      </c>
      <c r="Z344" s="23">
        <v>7.6309256756088711E-2</v>
      </c>
      <c r="AA344" s="23">
        <v>0.13012329537788384</v>
      </c>
      <c r="AB344" s="219"/>
      <c r="AC344" s="220"/>
      <c r="AD344" s="220"/>
      <c r="AE344" s="220"/>
      <c r="AF344" s="220"/>
      <c r="AG344" s="220"/>
      <c r="AH344" s="220"/>
      <c r="AI344" s="220"/>
      <c r="AJ344" s="220"/>
      <c r="AK344" s="220"/>
      <c r="AL344" s="220"/>
      <c r="AM344" s="220"/>
      <c r="AN344" s="220"/>
      <c r="AO344" s="220"/>
      <c r="AP344" s="220"/>
      <c r="AQ344" s="220"/>
      <c r="AR344" s="220"/>
      <c r="AS344" s="220"/>
      <c r="AT344" s="220"/>
      <c r="AU344" s="220"/>
      <c r="AV344" s="220"/>
      <c r="AW344" s="220"/>
      <c r="AX344" s="220"/>
      <c r="AY344" s="220"/>
      <c r="AZ344" s="220"/>
      <c r="BA344" s="220"/>
      <c r="BB344" s="220"/>
      <c r="BC344" s="220"/>
      <c r="BD344" s="220"/>
      <c r="BE344" s="220"/>
      <c r="BF344" s="220"/>
      <c r="BG344" s="220"/>
      <c r="BH344" s="220"/>
      <c r="BI344" s="220"/>
      <c r="BJ344" s="220"/>
      <c r="BK344" s="220"/>
      <c r="BL344" s="220"/>
      <c r="BM344" s="56"/>
    </row>
    <row r="345" spans="1:65">
      <c r="A345" s="29"/>
      <c r="B345" s="3" t="s">
        <v>87</v>
      </c>
      <c r="C345" s="28"/>
      <c r="D345" s="12">
        <v>9.7740904636148956E-3</v>
      </c>
      <c r="E345" s="12">
        <v>1.052693783123663E-2</v>
      </c>
      <c r="F345" s="12">
        <v>1.5173625686753364E-2</v>
      </c>
      <c r="G345" s="12">
        <v>2.3569449711501107E-2</v>
      </c>
      <c r="H345" s="12">
        <v>2.8698503057082844E-3</v>
      </c>
      <c r="I345" s="12">
        <v>5.6955637444226969E-3</v>
      </c>
      <c r="J345" s="12">
        <v>3.5533004079726004E-2</v>
      </c>
      <c r="K345" s="12">
        <v>4.5773093751849972E-2</v>
      </c>
      <c r="L345" s="12">
        <v>2.3845967454764118E-2</v>
      </c>
      <c r="M345" s="12">
        <v>1.4577294323529571E-2</v>
      </c>
      <c r="N345" s="12">
        <v>3.8351392188335318E-2</v>
      </c>
      <c r="O345" s="12">
        <v>1.4315116865150083E-2</v>
      </c>
      <c r="P345" s="12">
        <v>9.8237343572040881E-3</v>
      </c>
      <c r="Q345" s="12">
        <v>1.2164356902829819E-2</v>
      </c>
      <c r="R345" s="12">
        <v>4.2179642893513947E-3</v>
      </c>
      <c r="S345" s="12">
        <v>7.24977273683685E-3</v>
      </c>
      <c r="T345" s="12">
        <v>6.8154870475812031E-3</v>
      </c>
      <c r="U345" s="12">
        <v>5.133056322594017E-3</v>
      </c>
      <c r="V345" s="12">
        <v>8.0800692308139466E-3</v>
      </c>
      <c r="W345" s="12">
        <v>7.3333659077913158E-3</v>
      </c>
      <c r="X345" s="12">
        <v>1.8002666469165027E-2</v>
      </c>
      <c r="Y345" s="12">
        <v>7.6565326887207841E-3</v>
      </c>
      <c r="Z345" s="12">
        <v>1.8328444494388935E-2</v>
      </c>
      <c r="AA345" s="12">
        <v>3.1495412169401875E-2</v>
      </c>
      <c r="AB345" s="15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3" t="s">
        <v>274</v>
      </c>
      <c r="C346" s="28"/>
      <c r="D346" s="12">
        <v>1.809641135640927E-2</v>
      </c>
      <c r="E346" s="12">
        <v>-1.6583180133296627E-2</v>
      </c>
      <c r="F346" s="12">
        <v>1.7293496205497139E-2</v>
      </c>
      <c r="G346" s="12">
        <v>-6.0187815857510096E-2</v>
      </c>
      <c r="H346" s="12">
        <v>3.4288533566467994E-2</v>
      </c>
      <c r="I346" s="12">
        <v>9.1964605240312913E-2</v>
      </c>
      <c r="J346" s="12">
        <v>-4.1319309811078231E-2</v>
      </c>
      <c r="K346" s="12">
        <v>3.2147426497369569E-2</v>
      </c>
      <c r="L346" s="12">
        <v>-2.3253718915558275E-2</v>
      </c>
      <c r="M346" s="12">
        <v>-1.964060073645435E-2</v>
      </c>
      <c r="N346" s="12">
        <v>1.8497868931865113E-2</v>
      </c>
      <c r="O346" s="12">
        <v>-8.8012461991424651E-3</v>
      </c>
      <c r="P346" s="12">
        <v>-3.5698903754694422E-2</v>
      </c>
      <c r="Q346" s="12">
        <v>-2.3257355070371855E-3</v>
      </c>
      <c r="R346" s="12">
        <v>2.0052362249112665E-2</v>
      </c>
      <c r="S346" s="12">
        <v>-1.9680746493999979E-2</v>
      </c>
      <c r="T346" s="12">
        <v>-3.7063711456664095E-4</v>
      </c>
      <c r="U346" s="12">
        <v>4.5796984062872914E-2</v>
      </c>
      <c r="V346" s="12">
        <v>2.692847801644116E-2</v>
      </c>
      <c r="W346" s="12">
        <v>3.1745968921913281E-2</v>
      </c>
      <c r="X346" s="12">
        <v>3.6439386399935714E-3</v>
      </c>
      <c r="Y346" s="12">
        <v>-3.8793763240517753E-3</v>
      </c>
      <c r="Z346" s="12">
        <v>2.8651109436088618E-3</v>
      </c>
      <c r="AA346" s="12">
        <v>-4.8268162021281036E-3</v>
      </c>
      <c r="AB346" s="15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46" t="s">
        <v>275</v>
      </c>
      <c r="C347" s="47"/>
      <c r="D347" s="45">
        <v>0.56999999999999995</v>
      </c>
      <c r="E347" s="45">
        <v>0.61</v>
      </c>
      <c r="F347" s="45">
        <v>0.55000000000000004</v>
      </c>
      <c r="G347" s="45">
        <v>2.09</v>
      </c>
      <c r="H347" s="45">
        <v>1.1200000000000001</v>
      </c>
      <c r="I347" s="45">
        <v>3.08</v>
      </c>
      <c r="J347" s="45">
        <v>1.45</v>
      </c>
      <c r="K347" s="45">
        <v>1.05</v>
      </c>
      <c r="L347" s="45">
        <v>0.83</v>
      </c>
      <c r="M347" s="45">
        <v>0.71</v>
      </c>
      <c r="N347" s="45">
        <v>0.59</v>
      </c>
      <c r="O347" s="45">
        <v>0.34</v>
      </c>
      <c r="P347" s="45">
        <v>1.26</v>
      </c>
      <c r="Q347" s="45">
        <v>0.12</v>
      </c>
      <c r="R347" s="45">
        <v>0.64</v>
      </c>
      <c r="S347" s="45">
        <v>0.71</v>
      </c>
      <c r="T347" s="45">
        <v>0.05</v>
      </c>
      <c r="U347" s="45">
        <v>1.51</v>
      </c>
      <c r="V347" s="45">
        <v>0.87</v>
      </c>
      <c r="W347" s="45">
        <v>1.04</v>
      </c>
      <c r="X347" s="45">
        <v>0.08</v>
      </c>
      <c r="Y347" s="45">
        <v>0.17</v>
      </c>
      <c r="Z347" s="45">
        <v>0.05</v>
      </c>
      <c r="AA347" s="45">
        <v>0.21</v>
      </c>
      <c r="AB347" s="15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BM348" s="55"/>
    </row>
    <row r="349" spans="1:65" ht="15">
      <c r="B349" s="7" t="s">
        <v>501</v>
      </c>
      <c r="BM349" s="27" t="s">
        <v>67</v>
      </c>
    </row>
    <row r="350" spans="1:65" ht="15">
      <c r="A350" s="24" t="s">
        <v>42</v>
      </c>
      <c r="B350" s="17" t="s">
        <v>111</v>
      </c>
      <c r="C350" s="14" t="s">
        <v>112</v>
      </c>
      <c r="D350" s="15" t="s">
        <v>231</v>
      </c>
      <c r="E350" s="16" t="s">
        <v>231</v>
      </c>
      <c r="F350" s="16" t="s">
        <v>231</v>
      </c>
      <c r="G350" s="16" t="s">
        <v>231</v>
      </c>
      <c r="H350" s="16" t="s">
        <v>231</v>
      </c>
      <c r="I350" s="16" t="s">
        <v>231</v>
      </c>
      <c r="J350" s="16" t="s">
        <v>231</v>
      </c>
      <c r="K350" s="16" t="s">
        <v>231</v>
      </c>
      <c r="L350" s="16" t="s">
        <v>231</v>
      </c>
      <c r="M350" s="16" t="s">
        <v>231</v>
      </c>
      <c r="N350" s="16" t="s">
        <v>231</v>
      </c>
      <c r="O350" s="16" t="s">
        <v>231</v>
      </c>
      <c r="P350" s="16" t="s">
        <v>231</v>
      </c>
      <c r="Q350" s="16" t="s">
        <v>231</v>
      </c>
      <c r="R350" s="16" t="s">
        <v>231</v>
      </c>
      <c r="S350" s="16" t="s">
        <v>231</v>
      </c>
      <c r="T350" s="16" t="s">
        <v>231</v>
      </c>
      <c r="U350" s="16" t="s">
        <v>231</v>
      </c>
      <c r="V350" s="16" t="s">
        <v>231</v>
      </c>
      <c r="W350" s="16" t="s">
        <v>231</v>
      </c>
      <c r="X350" s="16" t="s">
        <v>231</v>
      </c>
      <c r="Y350" s="16" t="s">
        <v>231</v>
      </c>
      <c r="Z350" s="16" t="s">
        <v>231</v>
      </c>
      <c r="AA350" s="15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8" t="s">
        <v>232</v>
      </c>
      <c r="C351" s="8" t="s">
        <v>232</v>
      </c>
      <c r="D351" s="151" t="s">
        <v>234</v>
      </c>
      <c r="E351" s="152" t="s">
        <v>236</v>
      </c>
      <c r="F351" s="152" t="s">
        <v>237</v>
      </c>
      <c r="G351" s="152" t="s">
        <v>238</v>
      </c>
      <c r="H351" s="152" t="s">
        <v>239</v>
      </c>
      <c r="I351" s="152" t="s">
        <v>240</v>
      </c>
      <c r="J351" s="152" t="s">
        <v>241</v>
      </c>
      <c r="K351" s="152" t="s">
        <v>242</v>
      </c>
      <c r="L351" s="152" t="s">
        <v>243</v>
      </c>
      <c r="M351" s="152" t="s">
        <v>244</v>
      </c>
      <c r="N351" s="152" t="s">
        <v>245</v>
      </c>
      <c r="O351" s="152" t="s">
        <v>246</v>
      </c>
      <c r="P351" s="152" t="s">
        <v>247</v>
      </c>
      <c r="Q351" s="152" t="s">
        <v>248</v>
      </c>
      <c r="R351" s="152" t="s">
        <v>249</v>
      </c>
      <c r="S351" s="152" t="s">
        <v>251</v>
      </c>
      <c r="T351" s="152" t="s">
        <v>253</v>
      </c>
      <c r="U351" s="152" t="s">
        <v>258</v>
      </c>
      <c r="V351" s="152" t="s">
        <v>259</v>
      </c>
      <c r="W351" s="152" t="s">
        <v>278</v>
      </c>
      <c r="X351" s="152" t="s">
        <v>261</v>
      </c>
      <c r="Y351" s="152" t="s">
        <v>304</v>
      </c>
      <c r="Z351" s="152" t="s">
        <v>263</v>
      </c>
      <c r="AA351" s="15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8"/>
      <c r="C352" s="8"/>
      <c r="D352" s="9" t="s">
        <v>299</v>
      </c>
      <c r="E352" s="10" t="s">
        <v>115</v>
      </c>
      <c r="F352" s="10" t="s">
        <v>299</v>
      </c>
      <c r="G352" s="10" t="s">
        <v>300</v>
      </c>
      <c r="H352" s="10" t="s">
        <v>115</v>
      </c>
      <c r="I352" s="10" t="s">
        <v>115</v>
      </c>
      <c r="J352" s="10" t="s">
        <v>299</v>
      </c>
      <c r="K352" s="10" t="s">
        <v>299</v>
      </c>
      <c r="L352" s="10" t="s">
        <v>300</v>
      </c>
      <c r="M352" s="10" t="s">
        <v>300</v>
      </c>
      <c r="N352" s="10" t="s">
        <v>300</v>
      </c>
      <c r="O352" s="10" t="s">
        <v>300</v>
      </c>
      <c r="P352" s="10" t="s">
        <v>300</v>
      </c>
      <c r="Q352" s="10" t="s">
        <v>299</v>
      </c>
      <c r="R352" s="10" t="s">
        <v>299</v>
      </c>
      <c r="S352" s="10" t="s">
        <v>300</v>
      </c>
      <c r="T352" s="10" t="s">
        <v>299</v>
      </c>
      <c r="U352" s="10" t="s">
        <v>299</v>
      </c>
      <c r="V352" s="10" t="s">
        <v>300</v>
      </c>
      <c r="W352" s="10" t="s">
        <v>300</v>
      </c>
      <c r="X352" s="10" t="s">
        <v>299</v>
      </c>
      <c r="Y352" s="10" t="s">
        <v>115</v>
      </c>
      <c r="Z352" s="10" t="s">
        <v>299</v>
      </c>
      <c r="AA352" s="15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8"/>
      <c r="C353" s="8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15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7">
        <v>1</v>
      </c>
      <c r="C354" s="13">
        <v>1</v>
      </c>
      <c r="D354" s="237">
        <v>20</v>
      </c>
      <c r="E354" s="246">
        <v>23.842500000000001</v>
      </c>
      <c r="F354" s="237">
        <v>19.399999999999999</v>
      </c>
      <c r="G354" s="237">
        <v>21.5</v>
      </c>
      <c r="H354" s="237">
        <v>21.673333333333336</v>
      </c>
      <c r="I354" s="237">
        <v>19.7</v>
      </c>
      <c r="J354" s="237">
        <v>17.62</v>
      </c>
      <c r="K354" s="237">
        <v>22.8</v>
      </c>
      <c r="L354" s="237">
        <v>22</v>
      </c>
      <c r="M354" s="237">
        <v>19.45</v>
      </c>
      <c r="N354" s="237">
        <v>19.399999999999999</v>
      </c>
      <c r="O354" s="237">
        <v>20.6</v>
      </c>
      <c r="P354" s="247">
        <v>18.95</v>
      </c>
      <c r="Q354" s="237">
        <v>19.399999999999999</v>
      </c>
      <c r="R354" s="237">
        <v>18.965232330800887</v>
      </c>
      <c r="S354" s="237">
        <v>18</v>
      </c>
      <c r="T354" s="237">
        <v>18.600000000000001</v>
      </c>
      <c r="U354" s="237">
        <v>19.16</v>
      </c>
      <c r="V354" s="237">
        <v>21.28</v>
      </c>
      <c r="W354" s="237">
        <v>18.91</v>
      </c>
      <c r="X354" s="247">
        <v>40.445680000000003</v>
      </c>
      <c r="Y354" s="246">
        <v>24</v>
      </c>
      <c r="Z354" s="237">
        <v>19.41309</v>
      </c>
      <c r="AA354" s="238"/>
      <c r="AB354" s="239"/>
      <c r="AC354" s="239"/>
      <c r="AD354" s="239"/>
      <c r="AE354" s="239"/>
      <c r="AF354" s="239"/>
      <c r="AG354" s="239"/>
      <c r="AH354" s="239"/>
      <c r="AI354" s="239"/>
      <c r="AJ354" s="239"/>
      <c r="AK354" s="239"/>
      <c r="AL354" s="239"/>
      <c r="AM354" s="239"/>
      <c r="AN354" s="239"/>
      <c r="AO354" s="239"/>
      <c r="AP354" s="239"/>
      <c r="AQ354" s="239"/>
      <c r="AR354" s="239"/>
      <c r="AS354" s="239"/>
      <c r="AT354" s="239"/>
      <c r="AU354" s="239"/>
      <c r="AV354" s="239"/>
      <c r="AW354" s="239"/>
      <c r="AX354" s="239"/>
      <c r="AY354" s="239"/>
      <c r="AZ354" s="239"/>
      <c r="BA354" s="239"/>
      <c r="BB354" s="239"/>
      <c r="BC354" s="239"/>
      <c r="BD354" s="239"/>
      <c r="BE354" s="239"/>
      <c r="BF354" s="239"/>
      <c r="BG354" s="239"/>
      <c r="BH354" s="239"/>
      <c r="BI354" s="239"/>
      <c r="BJ354" s="239"/>
      <c r="BK354" s="239"/>
      <c r="BL354" s="239"/>
      <c r="BM354" s="240">
        <v>1</v>
      </c>
    </row>
    <row r="355" spans="1:65">
      <c r="A355" s="29"/>
      <c r="B355" s="18">
        <v>1</v>
      </c>
      <c r="C355" s="8">
        <v>2</v>
      </c>
      <c r="D355" s="241">
        <v>20.62</v>
      </c>
      <c r="E355" s="248">
        <v>24.452999999999996</v>
      </c>
      <c r="F355" s="241">
        <v>19.8</v>
      </c>
      <c r="G355" s="241">
        <v>21.8</v>
      </c>
      <c r="H355" s="241">
        <v>21.89</v>
      </c>
      <c r="I355" s="241">
        <v>19.7</v>
      </c>
      <c r="J355" s="241">
        <v>17.489999999999998</v>
      </c>
      <c r="K355" s="241">
        <v>22.5</v>
      </c>
      <c r="L355" s="241">
        <v>21</v>
      </c>
      <c r="M355" s="241">
        <v>19.3</v>
      </c>
      <c r="N355" s="241">
        <v>20.7</v>
      </c>
      <c r="O355" s="241">
        <v>19.7</v>
      </c>
      <c r="P355" s="241">
        <v>19.600000000000001</v>
      </c>
      <c r="Q355" s="241">
        <v>19.3</v>
      </c>
      <c r="R355" s="241">
        <v>19.208549737502832</v>
      </c>
      <c r="S355" s="249">
        <v>18.399999999999999</v>
      </c>
      <c r="T355" s="241">
        <v>19.899999999999999</v>
      </c>
      <c r="U355" s="241">
        <v>19.149999999999999</v>
      </c>
      <c r="V355" s="241">
        <v>19.18</v>
      </c>
      <c r="W355" s="241">
        <v>18.93</v>
      </c>
      <c r="X355" s="241">
        <v>22.273900000000001</v>
      </c>
      <c r="Y355" s="248">
        <v>23</v>
      </c>
      <c r="Z355" s="241">
        <v>19.528099999999998</v>
      </c>
      <c r="AA355" s="238"/>
      <c r="AB355" s="239"/>
      <c r="AC355" s="239"/>
      <c r="AD355" s="239"/>
      <c r="AE355" s="239"/>
      <c r="AF355" s="239"/>
      <c r="AG355" s="239"/>
      <c r="AH355" s="239"/>
      <c r="AI355" s="239"/>
      <c r="AJ355" s="239"/>
      <c r="AK355" s="239"/>
      <c r="AL355" s="239"/>
      <c r="AM355" s="239"/>
      <c r="AN355" s="239"/>
      <c r="AO355" s="239"/>
      <c r="AP355" s="239"/>
      <c r="AQ355" s="239"/>
      <c r="AR355" s="239"/>
      <c r="AS355" s="239"/>
      <c r="AT355" s="239"/>
      <c r="AU355" s="239"/>
      <c r="AV355" s="239"/>
      <c r="AW355" s="239"/>
      <c r="AX355" s="239"/>
      <c r="AY355" s="239"/>
      <c r="AZ355" s="239"/>
      <c r="BA355" s="239"/>
      <c r="BB355" s="239"/>
      <c r="BC355" s="239"/>
      <c r="BD355" s="239"/>
      <c r="BE355" s="239"/>
      <c r="BF355" s="239"/>
      <c r="BG355" s="239"/>
      <c r="BH355" s="239"/>
      <c r="BI355" s="239"/>
      <c r="BJ355" s="239"/>
      <c r="BK355" s="239"/>
      <c r="BL355" s="239"/>
      <c r="BM355" s="240">
        <v>39</v>
      </c>
    </row>
    <row r="356" spans="1:65">
      <c r="A356" s="29"/>
      <c r="B356" s="18">
        <v>1</v>
      </c>
      <c r="C356" s="8">
        <v>3</v>
      </c>
      <c r="D356" s="241">
        <v>19.940000000000001</v>
      </c>
      <c r="E356" s="248">
        <v>24.035</v>
      </c>
      <c r="F356" s="241">
        <v>20.2</v>
      </c>
      <c r="G356" s="241">
        <v>21.3</v>
      </c>
      <c r="H356" s="241">
        <v>21.26</v>
      </c>
      <c r="I356" s="241">
        <v>19.7</v>
      </c>
      <c r="J356" s="241">
        <v>18.55</v>
      </c>
      <c r="K356" s="241">
        <v>19.7</v>
      </c>
      <c r="L356" s="241">
        <v>20</v>
      </c>
      <c r="M356" s="241">
        <v>18.649999999999999</v>
      </c>
      <c r="N356" s="241">
        <v>19.149999999999999</v>
      </c>
      <c r="O356" s="241">
        <v>19.100000000000001</v>
      </c>
      <c r="P356" s="241">
        <v>19.600000000000001</v>
      </c>
      <c r="Q356" s="241">
        <v>19.77</v>
      </c>
      <c r="R356" s="241">
        <v>19.142048666666664</v>
      </c>
      <c r="S356" s="241">
        <v>17.8</v>
      </c>
      <c r="T356" s="241">
        <v>20.5</v>
      </c>
      <c r="U356" s="241">
        <v>18.37</v>
      </c>
      <c r="V356" s="241">
        <v>19.87</v>
      </c>
      <c r="W356" s="241">
        <v>18.71</v>
      </c>
      <c r="X356" s="241">
        <v>21.575950000000002</v>
      </c>
      <c r="Y356" s="248">
        <v>21</v>
      </c>
      <c r="Z356" s="241">
        <v>19.995920000000002</v>
      </c>
      <c r="AA356" s="238"/>
      <c r="AB356" s="239"/>
      <c r="AC356" s="239"/>
      <c r="AD356" s="239"/>
      <c r="AE356" s="239"/>
      <c r="AF356" s="239"/>
      <c r="AG356" s="239"/>
      <c r="AH356" s="239"/>
      <c r="AI356" s="239"/>
      <c r="AJ356" s="239"/>
      <c r="AK356" s="239"/>
      <c r="AL356" s="239"/>
      <c r="AM356" s="239"/>
      <c r="AN356" s="239"/>
      <c r="AO356" s="239"/>
      <c r="AP356" s="239"/>
      <c r="AQ356" s="239"/>
      <c r="AR356" s="239"/>
      <c r="AS356" s="239"/>
      <c r="AT356" s="239"/>
      <c r="AU356" s="239"/>
      <c r="AV356" s="239"/>
      <c r="AW356" s="239"/>
      <c r="AX356" s="239"/>
      <c r="AY356" s="239"/>
      <c r="AZ356" s="239"/>
      <c r="BA356" s="239"/>
      <c r="BB356" s="239"/>
      <c r="BC356" s="239"/>
      <c r="BD356" s="239"/>
      <c r="BE356" s="239"/>
      <c r="BF356" s="239"/>
      <c r="BG356" s="239"/>
      <c r="BH356" s="239"/>
      <c r="BI356" s="239"/>
      <c r="BJ356" s="239"/>
      <c r="BK356" s="239"/>
      <c r="BL356" s="239"/>
      <c r="BM356" s="240">
        <v>16</v>
      </c>
    </row>
    <row r="357" spans="1:65">
      <c r="A357" s="29"/>
      <c r="B357" s="18">
        <v>1</v>
      </c>
      <c r="C357" s="8">
        <v>4</v>
      </c>
      <c r="D357" s="241">
        <v>20.47</v>
      </c>
      <c r="E357" s="248">
        <v>25.070499999999999</v>
      </c>
      <c r="F357" s="241">
        <v>19.8</v>
      </c>
      <c r="G357" s="241">
        <v>22</v>
      </c>
      <c r="H357" s="241">
        <v>22.383333333333336</v>
      </c>
      <c r="I357" s="241">
        <v>19.899999999999999</v>
      </c>
      <c r="J357" s="241">
        <v>20.7</v>
      </c>
      <c r="K357" s="241">
        <v>20.8</v>
      </c>
      <c r="L357" s="241">
        <v>20</v>
      </c>
      <c r="M357" s="241">
        <v>19.8</v>
      </c>
      <c r="N357" s="241">
        <v>20.399999999999999</v>
      </c>
      <c r="O357" s="241">
        <v>19.600000000000001</v>
      </c>
      <c r="P357" s="241">
        <v>19.75</v>
      </c>
      <c r="Q357" s="241">
        <v>19.21</v>
      </c>
      <c r="R357" s="241">
        <v>18.990750738626101</v>
      </c>
      <c r="S357" s="241">
        <v>17.899999999999999</v>
      </c>
      <c r="T357" s="241">
        <v>19.5</v>
      </c>
      <c r="U357" s="241">
        <v>19.32</v>
      </c>
      <c r="V357" s="241">
        <v>18.920000000000002</v>
      </c>
      <c r="W357" s="241">
        <v>18.46</v>
      </c>
      <c r="X357" s="241">
        <v>20.438880000000001</v>
      </c>
      <c r="Y357" s="248">
        <v>24</v>
      </c>
      <c r="Z357" s="241">
        <v>19.529419999999998</v>
      </c>
      <c r="AA357" s="238"/>
      <c r="AB357" s="239"/>
      <c r="AC357" s="239"/>
      <c r="AD357" s="239"/>
      <c r="AE357" s="239"/>
      <c r="AF357" s="239"/>
      <c r="AG357" s="239"/>
      <c r="AH357" s="239"/>
      <c r="AI357" s="239"/>
      <c r="AJ357" s="239"/>
      <c r="AK357" s="239"/>
      <c r="AL357" s="239"/>
      <c r="AM357" s="239"/>
      <c r="AN357" s="239"/>
      <c r="AO357" s="239"/>
      <c r="AP357" s="239"/>
      <c r="AQ357" s="239"/>
      <c r="AR357" s="239"/>
      <c r="AS357" s="239"/>
      <c r="AT357" s="239"/>
      <c r="AU357" s="239"/>
      <c r="AV357" s="239"/>
      <c r="AW357" s="239"/>
      <c r="AX357" s="239"/>
      <c r="AY357" s="239"/>
      <c r="AZ357" s="239"/>
      <c r="BA357" s="239"/>
      <c r="BB357" s="239"/>
      <c r="BC357" s="239"/>
      <c r="BD357" s="239"/>
      <c r="BE357" s="239"/>
      <c r="BF357" s="239"/>
      <c r="BG357" s="239"/>
      <c r="BH357" s="239"/>
      <c r="BI357" s="239"/>
      <c r="BJ357" s="239"/>
      <c r="BK357" s="239"/>
      <c r="BL357" s="239"/>
      <c r="BM357" s="240">
        <v>19.895560507410991</v>
      </c>
    </row>
    <row r="358" spans="1:65">
      <c r="A358" s="29"/>
      <c r="B358" s="18">
        <v>1</v>
      </c>
      <c r="C358" s="8">
        <v>5</v>
      </c>
      <c r="D358" s="241">
        <v>19.95</v>
      </c>
      <c r="E358" s="248">
        <v>23.312999999999999</v>
      </c>
      <c r="F358" s="241">
        <v>19.600000000000001</v>
      </c>
      <c r="G358" s="241">
        <v>21.2</v>
      </c>
      <c r="H358" s="241">
        <v>22.27</v>
      </c>
      <c r="I358" s="241">
        <v>19.899999999999999</v>
      </c>
      <c r="J358" s="241">
        <v>20.07</v>
      </c>
      <c r="K358" s="241">
        <v>20.5</v>
      </c>
      <c r="L358" s="241">
        <v>21</v>
      </c>
      <c r="M358" s="241">
        <v>19.149999999999999</v>
      </c>
      <c r="N358" s="241">
        <v>21</v>
      </c>
      <c r="O358" s="241">
        <v>20.5</v>
      </c>
      <c r="P358" s="241">
        <v>19.8</v>
      </c>
      <c r="Q358" s="241">
        <v>18.8</v>
      </c>
      <c r="R358" s="241">
        <v>18.953896166666667</v>
      </c>
      <c r="S358" s="241">
        <v>17.7</v>
      </c>
      <c r="T358" s="241">
        <v>19.7</v>
      </c>
      <c r="U358" s="241">
        <v>18.420000000000002</v>
      </c>
      <c r="V358" s="241">
        <v>18.98</v>
      </c>
      <c r="W358" s="241">
        <v>18.11</v>
      </c>
      <c r="X358" s="241">
        <v>22.386100000000003</v>
      </c>
      <c r="Y358" s="248">
        <v>24</v>
      </c>
      <c r="Z358" s="241">
        <v>19.616499999999998</v>
      </c>
      <c r="AA358" s="238"/>
      <c r="AB358" s="239"/>
      <c r="AC358" s="239"/>
      <c r="AD358" s="239"/>
      <c r="AE358" s="239"/>
      <c r="AF358" s="239"/>
      <c r="AG358" s="239"/>
      <c r="AH358" s="239"/>
      <c r="AI358" s="239"/>
      <c r="AJ358" s="239"/>
      <c r="AK358" s="239"/>
      <c r="AL358" s="239"/>
      <c r="AM358" s="239"/>
      <c r="AN358" s="239"/>
      <c r="AO358" s="239"/>
      <c r="AP358" s="239"/>
      <c r="AQ358" s="239"/>
      <c r="AR358" s="239"/>
      <c r="AS358" s="239"/>
      <c r="AT358" s="239"/>
      <c r="AU358" s="239"/>
      <c r="AV358" s="239"/>
      <c r="AW358" s="239"/>
      <c r="AX358" s="239"/>
      <c r="AY358" s="239"/>
      <c r="AZ358" s="239"/>
      <c r="BA358" s="239"/>
      <c r="BB358" s="239"/>
      <c r="BC358" s="239"/>
      <c r="BD358" s="239"/>
      <c r="BE358" s="239"/>
      <c r="BF358" s="239"/>
      <c r="BG358" s="239"/>
      <c r="BH358" s="239"/>
      <c r="BI358" s="239"/>
      <c r="BJ358" s="239"/>
      <c r="BK358" s="239"/>
      <c r="BL358" s="239"/>
      <c r="BM358" s="240">
        <v>31</v>
      </c>
    </row>
    <row r="359" spans="1:65">
      <c r="A359" s="29"/>
      <c r="B359" s="18">
        <v>1</v>
      </c>
      <c r="C359" s="8">
        <v>6</v>
      </c>
      <c r="D359" s="241">
        <v>20.07</v>
      </c>
      <c r="E359" s="248">
        <v>24.300999999999998</v>
      </c>
      <c r="F359" s="241">
        <v>20</v>
      </c>
      <c r="G359" s="241">
        <v>20.7</v>
      </c>
      <c r="H359" s="241">
        <v>22.365000000000002</v>
      </c>
      <c r="I359" s="241">
        <v>20</v>
      </c>
      <c r="J359" s="241">
        <v>20.75</v>
      </c>
      <c r="K359" s="241">
        <v>22</v>
      </c>
      <c r="L359" s="241">
        <v>20</v>
      </c>
      <c r="M359" s="241">
        <v>19.2</v>
      </c>
      <c r="N359" s="241">
        <v>21.1</v>
      </c>
      <c r="O359" s="241">
        <v>20.5</v>
      </c>
      <c r="P359" s="241">
        <v>19.649999999999999</v>
      </c>
      <c r="Q359" s="241">
        <v>19.63</v>
      </c>
      <c r="R359" s="241">
        <v>19.177181626854978</v>
      </c>
      <c r="S359" s="241">
        <v>17.8</v>
      </c>
      <c r="T359" s="241">
        <v>18.899999999999999</v>
      </c>
      <c r="U359" s="241">
        <v>17.91</v>
      </c>
      <c r="V359" s="241">
        <v>21.01</v>
      </c>
      <c r="W359" s="241">
        <v>18.39</v>
      </c>
      <c r="X359" s="241">
        <v>21.361560000000001</v>
      </c>
      <c r="Y359" s="248">
        <v>22</v>
      </c>
      <c r="Z359" s="241">
        <v>19.394600000000001</v>
      </c>
      <c r="AA359" s="238"/>
      <c r="AB359" s="239"/>
      <c r="AC359" s="239"/>
      <c r="AD359" s="239"/>
      <c r="AE359" s="239"/>
      <c r="AF359" s="239"/>
      <c r="AG359" s="239"/>
      <c r="AH359" s="239"/>
      <c r="AI359" s="239"/>
      <c r="AJ359" s="239"/>
      <c r="AK359" s="239"/>
      <c r="AL359" s="239"/>
      <c r="AM359" s="239"/>
      <c r="AN359" s="239"/>
      <c r="AO359" s="239"/>
      <c r="AP359" s="239"/>
      <c r="AQ359" s="239"/>
      <c r="AR359" s="239"/>
      <c r="AS359" s="239"/>
      <c r="AT359" s="239"/>
      <c r="AU359" s="239"/>
      <c r="AV359" s="239"/>
      <c r="AW359" s="239"/>
      <c r="AX359" s="239"/>
      <c r="AY359" s="239"/>
      <c r="AZ359" s="239"/>
      <c r="BA359" s="239"/>
      <c r="BB359" s="239"/>
      <c r="BC359" s="239"/>
      <c r="BD359" s="239"/>
      <c r="BE359" s="239"/>
      <c r="BF359" s="239"/>
      <c r="BG359" s="239"/>
      <c r="BH359" s="239"/>
      <c r="BI359" s="239"/>
      <c r="BJ359" s="239"/>
      <c r="BK359" s="239"/>
      <c r="BL359" s="239"/>
      <c r="BM359" s="242"/>
    </row>
    <row r="360" spans="1:65">
      <c r="A360" s="29"/>
      <c r="B360" s="19" t="s">
        <v>271</v>
      </c>
      <c r="C360" s="11"/>
      <c r="D360" s="243">
        <v>20.175000000000001</v>
      </c>
      <c r="E360" s="243">
        <v>24.169166666666666</v>
      </c>
      <c r="F360" s="243">
        <v>19.8</v>
      </c>
      <c r="G360" s="243">
        <v>21.416666666666668</v>
      </c>
      <c r="H360" s="243">
        <v>21.973611111111111</v>
      </c>
      <c r="I360" s="243">
        <v>19.816666666666666</v>
      </c>
      <c r="J360" s="243">
        <v>19.196666666666669</v>
      </c>
      <c r="K360" s="243">
        <v>21.383333333333336</v>
      </c>
      <c r="L360" s="243">
        <v>20.666666666666668</v>
      </c>
      <c r="M360" s="243">
        <v>19.258333333333333</v>
      </c>
      <c r="N360" s="243">
        <v>20.291666666666668</v>
      </c>
      <c r="O360" s="243">
        <v>20</v>
      </c>
      <c r="P360" s="243">
        <v>19.558333333333334</v>
      </c>
      <c r="Q360" s="243">
        <v>19.351666666666667</v>
      </c>
      <c r="R360" s="243">
        <v>19.072943211186356</v>
      </c>
      <c r="S360" s="243">
        <v>17.933333333333334</v>
      </c>
      <c r="T360" s="243">
        <v>19.516666666666666</v>
      </c>
      <c r="U360" s="243">
        <v>18.721666666666668</v>
      </c>
      <c r="V360" s="243">
        <v>19.873333333333335</v>
      </c>
      <c r="W360" s="243">
        <v>18.585000000000001</v>
      </c>
      <c r="X360" s="243">
        <v>24.747011666666669</v>
      </c>
      <c r="Y360" s="243">
        <v>23</v>
      </c>
      <c r="Z360" s="243">
        <v>19.579605000000001</v>
      </c>
      <c r="AA360" s="238"/>
      <c r="AB360" s="239"/>
      <c r="AC360" s="239"/>
      <c r="AD360" s="239"/>
      <c r="AE360" s="239"/>
      <c r="AF360" s="239"/>
      <c r="AG360" s="239"/>
      <c r="AH360" s="239"/>
      <c r="AI360" s="239"/>
      <c r="AJ360" s="239"/>
      <c r="AK360" s="239"/>
      <c r="AL360" s="239"/>
      <c r="AM360" s="239"/>
      <c r="AN360" s="239"/>
      <c r="AO360" s="239"/>
      <c r="AP360" s="239"/>
      <c r="AQ360" s="239"/>
      <c r="AR360" s="239"/>
      <c r="AS360" s="239"/>
      <c r="AT360" s="239"/>
      <c r="AU360" s="239"/>
      <c r="AV360" s="239"/>
      <c r="AW360" s="239"/>
      <c r="AX360" s="239"/>
      <c r="AY360" s="239"/>
      <c r="AZ360" s="239"/>
      <c r="BA360" s="239"/>
      <c r="BB360" s="239"/>
      <c r="BC360" s="239"/>
      <c r="BD360" s="239"/>
      <c r="BE360" s="239"/>
      <c r="BF360" s="239"/>
      <c r="BG360" s="239"/>
      <c r="BH360" s="239"/>
      <c r="BI360" s="239"/>
      <c r="BJ360" s="239"/>
      <c r="BK360" s="239"/>
      <c r="BL360" s="239"/>
      <c r="BM360" s="242"/>
    </row>
    <row r="361" spans="1:65">
      <c r="A361" s="29"/>
      <c r="B361" s="3" t="s">
        <v>272</v>
      </c>
      <c r="C361" s="28"/>
      <c r="D361" s="241">
        <v>20.035</v>
      </c>
      <c r="E361" s="241">
        <v>24.167999999999999</v>
      </c>
      <c r="F361" s="241">
        <v>19.8</v>
      </c>
      <c r="G361" s="241">
        <v>21.4</v>
      </c>
      <c r="H361" s="241">
        <v>22.08</v>
      </c>
      <c r="I361" s="241">
        <v>19.799999999999997</v>
      </c>
      <c r="J361" s="241">
        <v>19.310000000000002</v>
      </c>
      <c r="K361" s="241">
        <v>21.4</v>
      </c>
      <c r="L361" s="241">
        <v>20.5</v>
      </c>
      <c r="M361" s="241">
        <v>19.25</v>
      </c>
      <c r="N361" s="241">
        <v>20.549999999999997</v>
      </c>
      <c r="O361" s="241">
        <v>20.100000000000001</v>
      </c>
      <c r="P361" s="241">
        <v>19.625</v>
      </c>
      <c r="Q361" s="241">
        <v>19.350000000000001</v>
      </c>
      <c r="R361" s="241">
        <v>19.066399702646383</v>
      </c>
      <c r="S361" s="241">
        <v>17.850000000000001</v>
      </c>
      <c r="T361" s="241">
        <v>19.600000000000001</v>
      </c>
      <c r="U361" s="241">
        <v>18.785</v>
      </c>
      <c r="V361" s="241">
        <v>19.524999999999999</v>
      </c>
      <c r="W361" s="241">
        <v>18.585000000000001</v>
      </c>
      <c r="X361" s="241">
        <v>21.924925000000002</v>
      </c>
      <c r="Y361" s="241">
        <v>23.5</v>
      </c>
      <c r="Z361" s="241">
        <v>19.528759999999998</v>
      </c>
      <c r="AA361" s="238"/>
      <c r="AB361" s="239"/>
      <c r="AC361" s="239"/>
      <c r="AD361" s="239"/>
      <c r="AE361" s="239"/>
      <c r="AF361" s="239"/>
      <c r="AG361" s="239"/>
      <c r="AH361" s="239"/>
      <c r="AI361" s="239"/>
      <c r="AJ361" s="239"/>
      <c r="AK361" s="239"/>
      <c r="AL361" s="239"/>
      <c r="AM361" s="239"/>
      <c r="AN361" s="239"/>
      <c r="AO361" s="239"/>
      <c r="AP361" s="239"/>
      <c r="AQ361" s="239"/>
      <c r="AR361" s="239"/>
      <c r="AS361" s="239"/>
      <c r="AT361" s="239"/>
      <c r="AU361" s="239"/>
      <c r="AV361" s="239"/>
      <c r="AW361" s="239"/>
      <c r="AX361" s="239"/>
      <c r="AY361" s="239"/>
      <c r="AZ361" s="239"/>
      <c r="BA361" s="239"/>
      <c r="BB361" s="239"/>
      <c r="BC361" s="239"/>
      <c r="BD361" s="239"/>
      <c r="BE361" s="239"/>
      <c r="BF361" s="239"/>
      <c r="BG361" s="239"/>
      <c r="BH361" s="239"/>
      <c r="BI361" s="239"/>
      <c r="BJ361" s="239"/>
      <c r="BK361" s="239"/>
      <c r="BL361" s="239"/>
      <c r="BM361" s="242"/>
    </row>
    <row r="362" spans="1:65">
      <c r="A362" s="29"/>
      <c r="B362" s="3" t="s">
        <v>273</v>
      </c>
      <c r="C362" s="28"/>
      <c r="D362" s="23">
        <v>0.29412582341576193</v>
      </c>
      <c r="E362" s="23">
        <v>0.59465558659333717</v>
      </c>
      <c r="F362" s="23">
        <v>0.28284271247461901</v>
      </c>
      <c r="G362" s="23">
        <v>0.46224091842530229</v>
      </c>
      <c r="H362" s="23">
        <v>0.45062230633088174</v>
      </c>
      <c r="I362" s="23">
        <v>0.13291601358251259</v>
      </c>
      <c r="J362" s="23">
        <v>1.5001555474905484</v>
      </c>
      <c r="K362" s="23">
        <v>1.2319361455313613</v>
      </c>
      <c r="L362" s="23">
        <v>0.81649658092772603</v>
      </c>
      <c r="M362" s="23">
        <v>0.37870393009139369</v>
      </c>
      <c r="N362" s="23">
        <v>0.82850266545537921</v>
      </c>
      <c r="O362" s="23">
        <v>0.61967733539318648</v>
      </c>
      <c r="P362" s="23">
        <v>0.30889588321417771</v>
      </c>
      <c r="Q362" s="23">
        <v>0.34114024486516714</v>
      </c>
      <c r="R362" s="23">
        <v>0.1153774469865928</v>
      </c>
      <c r="S362" s="23">
        <v>0.250333111406914</v>
      </c>
      <c r="T362" s="23">
        <v>0.68823445617512224</v>
      </c>
      <c r="U362" s="23">
        <v>0.5669362104034863</v>
      </c>
      <c r="V362" s="23">
        <v>1.0448285345771655</v>
      </c>
      <c r="W362" s="23">
        <v>0.32235074065371716</v>
      </c>
      <c r="X362" s="23">
        <v>7.7228917665869519</v>
      </c>
      <c r="Y362" s="23">
        <v>1.2649110640673518</v>
      </c>
      <c r="Z362" s="23">
        <v>0.21991126153519347</v>
      </c>
      <c r="AA362" s="15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87</v>
      </c>
      <c r="C363" s="28"/>
      <c r="D363" s="12">
        <v>1.4578727306853131E-2</v>
      </c>
      <c r="E363" s="12">
        <v>2.4603892835637853E-2</v>
      </c>
      <c r="F363" s="12">
        <v>1.428498547851611E-2</v>
      </c>
      <c r="G363" s="12">
        <v>2.15832335451503E-2</v>
      </c>
      <c r="H363" s="12">
        <v>2.0507430665459507E-2</v>
      </c>
      <c r="I363" s="12">
        <v>6.7072841168635457E-3</v>
      </c>
      <c r="J363" s="12">
        <v>7.8146668561758018E-2</v>
      </c>
      <c r="K363" s="12">
        <v>5.7611978746595224E-2</v>
      </c>
      <c r="L363" s="12">
        <v>3.950789907714803E-2</v>
      </c>
      <c r="M363" s="12">
        <v>1.9664418697952074E-2</v>
      </c>
      <c r="N363" s="12">
        <v>4.0829700145644972E-2</v>
      </c>
      <c r="O363" s="12">
        <v>3.0983866769659325E-2</v>
      </c>
      <c r="P363" s="12">
        <v>1.5793568805156082E-2</v>
      </c>
      <c r="Q363" s="12">
        <v>1.7628468428137135E-2</v>
      </c>
      <c r="R363" s="12">
        <v>6.0492733454437951E-3</v>
      </c>
      <c r="S363" s="12">
        <v>1.3959095431612304E-2</v>
      </c>
      <c r="T363" s="12">
        <v>3.5263934560638206E-2</v>
      </c>
      <c r="U363" s="12">
        <v>3.028235789567273E-2</v>
      </c>
      <c r="V363" s="12">
        <v>5.2574397915657434E-2</v>
      </c>
      <c r="W363" s="12">
        <v>1.7344672620592798E-2</v>
      </c>
      <c r="X363" s="12">
        <v>0.31207371098424008</v>
      </c>
      <c r="Y363" s="12">
        <v>5.499613322031964E-2</v>
      </c>
      <c r="Z363" s="12">
        <v>1.1231649542224853E-2</v>
      </c>
      <c r="AA363" s="15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274</v>
      </c>
      <c r="C364" s="28"/>
      <c r="D364" s="12">
        <v>1.4045318928557871E-2</v>
      </c>
      <c r="E364" s="12">
        <v>0.21480199854956483</v>
      </c>
      <c r="F364" s="12">
        <v>-4.8031070738315806E-3</v>
      </c>
      <c r="G364" s="12">
        <v>7.6454551692025641E-2</v>
      </c>
      <c r="H364" s="12">
        <v>0.10444795475483382</v>
      </c>
      <c r="I364" s="12">
        <v>-3.9653992515031877E-3</v>
      </c>
      <c r="J364" s="12">
        <v>-3.512813024212047E-2</v>
      </c>
      <c r="K364" s="12">
        <v>7.4779136047368855E-2</v>
      </c>
      <c r="L364" s="12">
        <v>3.8757699687246516E-2</v>
      </c>
      <c r="M364" s="12">
        <v>-3.2028611299505516E-2</v>
      </c>
      <c r="N364" s="12">
        <v>1.9909273684856954E-2</v>
      </c>
      <c r="O364" s="12">
        <v>5.2493867941094674E-3</v>
      </c>
      <c r="P364" s="12">
        <v>-1.6949870497593778E-2</v>
      </c>
      <c r="Q364" s="12">
        <v>-2.7337447494466316E-2</v>
      </c>
      <c r="R364" s="12">
        <v>-4.1346776629802129E-2</v>
      </c>
      <c r="S364" s="12">
        <v>-9.862638317461514E-2</v>
      </c>
      <c r="T364" s="12">
        <v>-1.9044140053414926E-2</v>
      </c>
      <c r="U364" s="12">
        <v>-5.9002803178480612E-2</v>
      </c>
      <c r="V364" s="12">
        <v>-1.1171926555865186E-3</v>
      </c>
      <c r="W364" s="12">
        <v>-6.5872007321573722E-2</v>
      </c>
      <c r="X364" s="12">
        <v>0.24384591514516707</v>
      </c>
      <c r="Y364" s="12">
        <v>0.15603679481322597</v>
      </c>
      <c r="Z364" s="12">
        <v>-1.5880704003956025E-2</v>
      </c>
      <c r="AA364" s="15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6" t="s">
        <v>275</v>
      </c>
      <c r="C365" s="47"/>
      <c r="D365" s="45">
        <v>0.39</v>
      </c>
      <c r="E365" s="45">
        <v>4.7300000000000004</v>
      </c>
      <c r="F365" s="45">
        <v>0.02</v>
      </c>
      <c r="G365" s="45">
        <v>1.74</v>
      </c>
      <c r="H365" s="45">
        <v>2.35</v>
      </c>
      <c r="I365" s="45">
        <v>0</v>
      </c>
      <c r="J365" s="45">
        <v>0.67</v>
      </c>
      <c r="K365" s="45">
        <v>1.7</v>
      </c>
      <c r="L365" s="45">
        <v>0.92</v>
      </c>
      <c r="M365" s="45">
        <v>0.61</v>
      </c>
      <c r="N365" s="45">
        <v>0.52</v>
      </c>
      <c r="O365" s="45">
        <v>0.2</v>
      </c>
      <c r="P365" s="45">
        <v>0.28000000000000003</v>
      </c>
      <c r="Q365" s="45">
        <v>0.51</v>
      </c>
      <c r="R365" s="45">
        <v>0.81</v>
      </c>
      <c r="S365" s="45">
        <v>2.0499999999999998</v>
      </c>
      <c r="T365" s="45">
        <v>0.33</v>
      </c>
      <c r="U365" s="45">
        <v>1.19</v>
      </c>
      <c r="V365" s="45">
        <v>0.06</v>
      </c>
      <c r="W365" s="45">
        <v>1.34</v>
      </c>
      <c r="X365" s="45">
        <v>5.36</v>
      </c>
      <c r="Y365" s="45">
        <v>3.46</v>
      </c>
      <c r="Z365" s="45">
        <v>0.26</v>
      </c>
      <c r="AA365" s="15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BM366" s="55"/>
    </row>
    <row r="367" spans="1:65" ht="15">
      <c r="B367" s="7" t="s">
        <v>502</v>
      </c>
      <c r="BM367" s="27" t="s">
        <v>67</v>
      </c>
    </row>
    <row r="368" spans="1:65" ht="15">
      <c r="A368" s="24" t="s">
        <v>5</v>
      </c>
      <c r="B368" s="17" t="s">
        <v>111</v>
      </c>
      <c r="C368" s="14" t="s">
        <v>112</v>
      </c>
      <c r="D368" s="15" t="s">
        <v>231</v>
      </c>
      <c r="E368" s="16" t="s">
        <v>231</v>
      </c>
      <c r="F368" s="16" t="s">
        <v>231</v>
      </c>
      <c r="G368" s="16" t="s">
        <v>231</v>
      </c>
      <c r="H368" s="16" t="s">
        <v>231</v>
      </c>
      <c r="I368" s="16" t="s">
        <v>231</v>
      </c>
      <c r="J368" s="16" t="s">
        <v>231</v>
      </c>
      <c r="K368" s="16" t="s">
        <v>231</v>
      </c>
      <c r="L368" s="16" t="s">
        <v>231</v>
      </c>
      <c r="M368" s="16" t="s">
        <v>231</v>
      </c>
      <c r="N368" s="15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8" t="s">
        <v>232</v>
      </c>
      <c r="C369" s="8" t="s">
        <v>232</v>
      </c>
      <c r="D369" s="151" t="s">
        <v>236</v>
      </c>
      <c r="E369" s="152" t="s">
        <v>237</v>
      </c>
      <c r="F369" s="152" t="s">
        <v>238</v>
      </c>
      <c r="G369" s="152" t="s">
        <v>248</v>
      </c>
      <c r="H369" s="152" t="s">
        <v>251</v>
      </c>
      <c r="I369" s="152" t="s">
        <v>252</v>
      </c>
      <c r="J369" s="152" t="s">
        <v>258</v>
      </c>
      <c r="K369" s="152" t="s">
        <v>278</v>
      </c>
      <c r="L369" s="152" t="s">
        <v>261</v>
      </c>
      <c r="M369" s="152" t="s">
        <v>263</v>
      </c>
      <c r="N369" s="15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8"/>
      <c r="C370" s="8"/>
      <c r="D370" s="9" t="s">
        <v>299</v>
      </c>
      <c r="E370" s="10" t="s">
        <v>299</v>
      </c>
      <c r="F370" s="10" t="s">
        <v>300</v>
      </c>
      <c r="G370" s="10" t="s">
        <v>299</v>
      </c>
      <c r="H370" s="10" t="s">
        <v>300</v>
      </c>
      <c r="I370" s="10" t="s">
        <v>299</v>
      </c>
      <c r="J370" s="10" t="s">
        <v>299</v>
      </c>
      <c r="K370" s="10" t="s">
        <v>300</v>
      </c>
      <c r="L370" s="10" t="s">
        <v>299</v>
      </c>
      <c r="M370" s="10" t="s">
        <v>299</v>
      </c>
      <c r="N370" s="15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/>
      <c r="C371" s="8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15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7">
        <v>1</v>
      </c>
      <c r="C372" s="13">
        <v>1</v>
      </c>
      <c r="D372" s="147">
        <v>6.9185179951026576</v>
      </c>
      <c r="E372" s="21">
        <v>5.6</v>
      </c>
      <c r="F372" s="21">
        <v>5.0999999999999996</v>
      </c>
      <c r="G372" s="21">
        <v>4.9000000000000004</v>
      </c>
      <c r="H372" s="21">
        <v>5.3</v>
      </c>
      <c r="I372" s="21">
        <v>5.077</v>
      </c>
      <c r="J372" s="21">
        <v>5.56</v>
      </c>
      <c r="K372" s="21">
        <v>4.7</v>
      </c>
      <c r="L372" s="154">
        <v>10.081300000000001</v>
      </c>
      <c r="M372" s="147">
        <v>0.82149000000000005</v>
      </c>
      <c r="N372" s="15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8">
        <v>1</v>
      </c>
      <c r="C373" s="8">
        <v>2</v>
      </c>
      <c r="D373" s="148">
        <v>7.1097425135588397</v>
      </c>
      <c r="E373" s="10">
        <v>5.6</v>
      </c>
      <c r="F373" s="10">
        <v>5.3</v>
      </c>
      <c r="G373" s="10">
        <v>5.7</v>
      </c>
      <c r="H373" s="10">
        <v>5.4</v>
      </c>
      <c r="I373" s="10">
        <v>5.2729999999999997</v>
      </c>
      <c r="J373" s="10">
        <v>5.57</v>
      </c>
      <c r="K373" s="10">
        <v>4.5</v>
      </c>
      <c r="L373" s="10">
        <v>5.0791000000000004</v>
      </c>
      <c r="M373" s="148">
        <v>0.85077999999999998</v>
      </c>
      <c r="N373" s="15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12</v>
      </c>
    </row>
    <row r="374" spans="1:65">
      <c r="A374" s="29"/>
      <c r="B374" s="18">
        <v>1</v>
      </c>
      <c r="C374" s="8">
        <v>3</v>
      </c>
      <c r="D374" s="148">
        <v>7.1280959867498899</v>
      </c>
      <c r="E374" s="10">
        <v>5.6</v>
      </c>
      <c r="F374" s="10">
        <v>5.3</v>
      </c>
      <c r="G374" s="10">
        <v>5.8</v>
      </c>
      <c r="H374" s="10">
        <v>5.2</v>
      </c>
      <c r="I374" s="10">
        <v>5.2519999999999998</v>
      </c>
      <c r="J374" s="10">
        <v>5.37</v>
      </c>
      <c r="K374" s="10">
        <v>4.7</v>
      </c>
      <c r="L374" s="10">
        <v>5.1283000000000003</v>
      </c>
      <c r="M374" s="148">
        <v>0.85933999999999999</v>
      </c>
      <c r="N374" s="15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8">
        <v>1</v>
      </c>
      <c r="C375" s="8">
        <v>4</v>
      </c>
      <c r="D375" s="148">
        <v>7.15433732538163</v>
      </c>
      <c r="E375" s="10">
        <v>5.4</v>
      </c>
      <c r="F375" s="10">
        <v>5.4</v>
      </c>
      <c r="G375" s="10">
        <v>6.3</v>
      </c>
      <c r="H375" s="10">
        <v>5.2</v>
      </c>
      <c r="I375" s="10">
        <v>5.5369999999999999</v>
      </c>
      <c r="J375" s="10">
        <v>5.67</v>
      </c>
      <c r="K375" s="10">
        <v>4.5</v>
      </c>
      <c r="L375" s="10">
        <v>5.0738000000000003</v>
      </c>
      <c r="M375" s="148">
        <v>0.83035999999999999</v>
      </c>
      <c r="N375" s="15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5.2277091666666662</v>
      </c>
    </row>
    <row r="376" spans="1:65">
      <c r="A376" s="29"/>
      <c r="B376" s="18">
        <v>1</v>
      </c>
      <c r="C376" s="8">
        <v>5</v>
      </c>
      <c r="D376" s="148">
        <v>7.1379648439638297</v>
      </c>
      <c r="E376" s="10">
        <v>5.4</v>
      </c>
      <c r="F376" s="10">
        <v>5.3</v>
      </c>
      <c r="G376" s="10">
        <v>4.5</v>
      </c>
      <c r="H376" s="10">
        <v>5.2</v>
      </c>
      <c r="I376" s="10">
        <v>5.3570000000000002</v>
      </c>
      <c r="J376" s="10">
        <v>5.19</v>
      </c>
      <c r="K376" s="10">
        <v>4.5</v>
      </c>
      <c r="L376" s="10">
        <v>5.2001999999999997</v>
      </c>
      <c r="M376" s="148">
        <v>0.82472000000000001</v>
      </c>
      <c r="N376" s="15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32</v>
      </c>
    </row>
    <row r="377" spans="1:65">
      <c r="A377" s="29"/>
      <c r="B377" s="18">
        <v>1</v>
      </c>
      <c r="C377" s="8">
        <v>6</v>
      </c>
      <c r="D377" s="148">
        <v>7.1061292715051803</v>
      </c>
      <c r="E377" s="10">
        <v>5.6</v>
      </c>
      <c r="F377" s="10">
        <v>5.0999999999999996</v>
      </c>
      <c r="G377" s="10">
        <v>4.8</v>
      </c>
      <c r="H377" s="10">
        <v>5.3</v>
      </c>
      <c r="I377" s="10">
        <v>5.2839999999999998</v>
      </c>
      <c r="J377" s="10">
        <v>5.19</v>
      </c>
      <c r="K377" s="10">
        <v>4.5999999999999996</v>
      </c>
      <c r="L377" s="10">
        <v>5.1852999999999998</v>
      </c>
      <c r="M377" s="148">
        <v>0.83147000000000004</v>
      </c>
      <c r="N377" s="15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19" t="s">
        <v>271</v>
      </c>
      <c r="C378" s="11"/>
      <c r="D378" s="22">
        <v>7.0924646560436715</v>
      </c>
      <c r="E378" s="22">
        <v>5.5333333333333323</v>
      </c>
      <c r="F378" s="22">
        <v>5.25</v>
      </c>
      <c r="G378" s="22">
        <v>5.333333333333333</v>
      </c>
      <c r="H378" s="22">
        <v>5.2666666666666666</v>
      </c>
      <c r="I378" s="22">
        <v>5.296666666666666</v>
      </c>
      <c r="J378" s="22">
        <v>5.4250000000000007</v>
      </c>
      <c r="K378" s="22">
        <v>4.583333333333333</v>
      </c>
      <c r="L378" s="22">
        <v>5.9580000000000011</v>
      </c>
      <c r="M378" s="22">
        <v>0.8363600000000001</v>
      </c>
      <c r="N378" s="15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272</v>
      </c>
      <c r="C379" s="28"/>
      <c r="D379" s="10">
        <v>7.1189192501543648</v>
      </c>
      <c r="E379" s="10">
        <v>5.6</v>
      </c>
      <c r="F379" s="10">
        <v>5.3</v>
      </c>
      <c r="G379" s="10">
        <v>5.3000000000000007</v>
      </c>
      <c r="H379" s="10">
        <v>5.25</v>
      </c>
      <c r="I379" s="10">
        <v>5.2784999999999993</v>
      </c>
      <c r="J379" s="10">
        <v>5.4649999999999999</v>
      </c>
      <c r="K379" s="10">
        <v>4.55</v>
      </c>
      <c r="L379" s="10">
        <v>5.1568000000000005</v>
      </c>
      <c r="M379" s="10">
        <v>0.83091500000000007</v>
      </c>
      <c r="N379" s="15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273</v>
      </c>
      <c r="C380" s="28"/>
      <c r="D380" s="23">
        <v>8.7075568293549899E-2</v>
      </c>
      <c r="E380" s="23">
        <v>0.10327955589886408</v>
      </c>
      <c r="F380" s="23">
        <v>0.12247448713915912</v>
      </c>
      <c r="G380" s="23">
        <v>0.70047602861673253</v>
      </c>
      <c r="H380" s="23">
        <v>8.1649658092772609E-2</v>
      </c>
      <c r="I380" s="23">
        <v>0.1499128635797031</v>
      </c>
      <c r="J380" s="23">
        <v>0.20627651344736248</v>
      </c>
      <c r="K380" s="23">
        <v>9.8319208025017577E-2</v>
      </c>
      <c r="L380" s="23">
        <v>2.0206734501150816</v>
      </c>
      <c r="M380" s="23">
        <v>1.5182459616280867E-2</v>
      </c>
      <c r="N380" s="219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  <c r="AJ380" s="220"/>
      <c r="AK380" s="220"/>
      <c r="AL380" s="220"/>
      <c r="AM380" s="220"/>
      <c r="AN380" s="220"/>
      <c r="AO380" s="220"/>
      <c r="AP380" s="220"/>
      <c r="AQ380" s="220"/>
      <c r="AR380" s="220"/>
      <c r="AS380" s="220"/>
      <c r="AT380" s="220"/>
      <c r="AU380" s="220"/>
      <c r="AV380" s="220"/>
      <c r="AW380" s="220"/>
      <c r="AX380" s="220"/>
      <c r="AY380" s="220"/>
      <c r="AZ380" s="220"/>
      <c r="BA380" s="220"/>
      <c r="BB380" s="220"/>
      <c r="BC380" s="220"/>
      <c r="BD380" s="220"/>
      <c r="BE380" s="220"/>
      <c r="BF380" s="220"/>
      <c r="BG380" s="220"/>
      <c r="BH380" s="220"/>
      <c r="BI380" s="220"/>
      <c r="BJ380" s="220"/>
      <c r="BK380" s="220"/>
      <c r="BL380" s="220"/>
      <c r="BM380" s="56"/>
    </row>
    <row r="381" spans="1:65">
      <c r="A381" s="29"/>
      <c r="B381" s="3" t="s">
        <v>87</v>
      </c>
      <c r="C381" s="28"/>
      <c r="D381" s="12">
        <v>1.2277194531995385E-2</v>
      </c>
      <c r="E381" s="12">
        <v>1.8664979981722427E-2</v>
      </c>
      <c r="F381" s="12">
        <v>2.3328473740792215E-2</v>
      </c>
      <c r="G381" s="12">
        <v>0.13133925536563737</v>
      </c>
      <c r="H381" s="12">
        <v>1.5503099637868218E-2</v>
      </c>
      <c r="I381" s="12">
        <v>2.8303246742549363E-2</v>
      </c>
      <c r="J381" s="12">
        <v>3.8023320451126719E-2</v>
      </c>
      <c r="K381" s="12">
        <v>2.1451463569094744E-2</v>
      </c>
      <c r="L381" s="12">
        <v>0.3391529792069623</v>
      </c>
      <c r="M381" s="12">
        <v>1.815301977172613E-2</v>
      </c>
      <c r="N381" s="15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274</v>
      </c>
      <c r="C382" s="28"/>
      <c r="D382" s="12">
        <v>0.35670605038000347</v>
      </c>
      <c r="E382" s="12">
        <v>5.8462350701414589E-2</v>
      </c>
      <c r="F382" s="12">
        <v>4.2639773221253563E-3</v>
      </c>
      <c r="G382" s="12">
        <v>2.0204675374857484E-2</v>
      </c>
      <c r="H382" s="12">
        <v>7.4521169326717818E-3</v>
      </c>
      <c r="I382" s="12">
        <v>1.3190768231655214E-2</v>
      </c>
      <c r="J382" s="12">
        <v>3.7739443232863046E-2</v>
      </c>
      <c r="K382" s="12">
        <v>-0.12326160709973188</v>
      </c>
      <c r="L382" s="12">
        <v>0.13969614797813801</v>
      </c>
      <c r="M382" s="12">
        <v>-0.84001405331940326</v>
      </c>
      <c r="N382" s="15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6" t="s">
        <v>275</v>
      </c>
      <c r="C383" s="47"/>
      <c r="D383" s="45">
        <v>7.3</v>
      </c>
      <c r="E383" s="45">
        <v>0.9</v>
      </c>
      <c r="F383" s="45">
        <v>0.27</v>
      </c>
      <c r="G383" s="45">
        <v>0.08</v>
      </c>
      <c r="H383" s="45">
        <v>0.2</v>
      </c>
      <c r="I383" s="45">
        <v>0.08</v>
      </c>
      <c r="J383" s="45">
        <v>0.45</v>
      </c>
      <c r="K383" s="45">
        <v>3.01</v>
      </c>
      <c r="L383" s="45">
        <v>2.64</v>
      </c>
      <c r="M383" s="45">
        <v>18.399999999999999</v>
      </c>
      <c r="N383" s="15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BM384" s="55"/>
    </row>
    <row r="385" spans="1:65" ht="15">
      <c r="B385" s="7" t="s">
        <v>503</v>
      </c>
      <c r="BM385" s="27" t="s">
        <v>277</v>
      </c>
    </row>
    <row r="386" spans="1:65" ht="15">
      <c r="A386" s="24" t="s">
        <v>82</v>
      </c>
      <c r="B386" s="17" t="s">
        <v>111</v>
      </c>
      <c r="C386" s="14" t="s">
        <v>112</v>
      </c>
      <c r="D386" s="15" t="s">
        <v>231</v>
      </c>
      <c r="E386" s="16" t="s">
        <v>231</v>
      </c>
      <c r="F386" s="16" t="s">
        <v>231</v>
      </c>
      <c r="G386" s="16" t="s">
        <v>231</v>
      </c>
      <c r="H386" s="16" t="s">
        <v>231</v>
      </c>
      <c r="I386" s="16" t="s">
        <v>231</v>
      </c>
      <c r="J386" s="16" t="s">
        <v>231</v>
      </c>
      <c r="K386" s="16" t="s">
        <v>231</v>
      </c>
      <c r="L386" s="16" t="s">
        <v>231</v>
      </c>
      <c r="M386" s="16" t="s">
        <v>231</v>
      </c>
      <c r="N386" s="16" t="s">
        <v>231</v>
      </c>
      <c r="O386" s="16" t="s">
        <v>231</v>
      </c>
      <c r="P386" s="16" t="s">
        <v>231</v>
      </c>
      <c r="Q386" s="16" t="s">
        <v>231</v>
      </c>
      <c r="R386" s="15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8" t="s">
        <v>232</v>
      </c>
      <c r="C387" s="8" t="s">
        <v>232</v>
      </c>
      <c r="D387" s="151" t="s">
        <v>234</v>
      </c>
      <c r="E387" s="152" t="s">
        <v>238</v>
      </c>
      <c r="F387" s="152" t="s">
        <v>240</v>
      </c>
      <c r="G387" s="152" t="s">
        <v>241</v>
      </c>
      <c r="H387" s="152" t="s">
        <v>242</v>
      </c>
      <c r="I387" s="152" t="s">
        <v>243</v>
      </c>
      <c r="J387" s="152" t="s">
        <v>244</v>
      </c>
      <c r="K387" s="152" t="s">
        <v>245</v>
      </c>
      <c r="L387" s="152" t="s">
        <v>246</v>
      </c>
      <c r="M387" s="152" t="s">
        <v>247</v>
      </c>
      <c r="N387" s="152" t="s">
        <v>248</v>
      </c>
      <c r="O387" s="152" t="s">
        <v>258</v>
      </c>
      <c r="P387" s="152" t="s">
        <v>259</v>
      </c>
      <c r="Q387" s="152" t="s">
        <v>261</v>
      </c>
      <c r="R387" s="15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8"/>
      <c r="C388" s="8"/>
      <c r="D388" s="9" t="s">
        <v>299</v>
      </c>
      <c r="E388" s="10" t="s">
        <v>300</v>
      </c>
      <c r="F388" s="10" t="s">
        <v>115</v>
      </c>
      <c r="G388" s="10" t="s">
        <v>299</v>
      </c>
      <c r="H388" s="10" t="s">
        <v>299</v>
      </c>
      <c r="I388" s="10" t="s">
        <v>300</v>
      </c>
      <c r="J388" s="10" t="s">
        <v>300</v>
      </c>
      <c r="K388" s="10" t="s">
        <v>300</v>
      </c>
      <c r="L388" s="10" t="s">
        <v>300</v>
      </c>
      <c r="M388" s="10" t="s">
        <v>300</v>
      </c>
      <c r="N388" s="10" t="s">
        <v>299</v>
      </c>
      <c r="O388" s="10" t="s">
        <v>299</v>
      </c>
      <c r="P388" s="10" t="s">
        <v>300</v>
      </c>
      <c r="Q388" s="10" t="s">
        <v>299</v>
      </c>
      <c r="R388" s="15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8"/>
      <c r="C389" s="8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15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7">
        <v>1</v>
      </c>
      <c r="C390" s="13">
        <v>1</v>
      </c>
      <c r="D390" s="147">
        <v>1.7</v>
      </c>
      <c r="E390" s="147" t="s">
        <v>105</v>
      </c>
      <c r="F390" s="147">
        <v>1.1000000000000001</v>
      </c>
      <c r="G390" s="21">
        <v>0.18</v>
      </c>
      <c r="H390" s="147">
        <v>1.7</v>
      </c>
      <c r="I390" s="147">
        <v>4.0999999999999996</v>
      </c>
      <c r="J390" s="21">
        <v>0.18</v>
      </c>
      <c r="K390" s="21">
        <v>0.24</v>
      </c>
      <c r="L390" s="21">
        <v>0.1</v>
      </c>
      <c r="M390" s="21">
        <v>0.16</v>
      </c>
      <c r="N390" s="21">
        <v>0.46</v>
      </c>
      <c r="O390" s="147" t="s">
        <v>311</v>
      </c>
      <c r="P390" s="21">
        <v>0.13</v>
      </c>
      <c r="Q390" s="21">
        <v>0.46839999999999998</v>
      </c>
      <c r="R390" s="15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8">
        <v>1</v>
      </c>
      <c r="C391" s="8">
        <v>2</v>
      </c>
      <c r="D391" s="148">
        <v>1.6</v>
      </c>
      <c r="E391" s="10">
        <v>0.1</v>
      </c>
      <c r="F391" s="148">
        <v>1.4</v>
      </c>
      <c r="G391" s="10">
        <v>0.17</v>
      </c>
      <c r="H391" s="148">
        <v>1.7</v>
      </c>
      <c r="I391" s="149">
        <v>4.5999999999999996</v>
      </c>
      <c r="J391" s="10">
        <v>0.18</v>
      </c>
      <c r="K391" s="10">
        <v>0.25</v>
      </c>
      <c r="L391" s="10">
        <v>0.09</v>
      </c>
      <c r="M391" s="10">
        <v>0.18</v>
      </c>
      <c r="N391" s="10">
        <v>0.41</v>
      </c>
      <c r="O391" s="148" t="s">
        <v>311</v>
      </c>
      <c r="P391" s="10">
        <v>0.12</v>
      </c>
      <c r="Q391" s="10">
        <v>0.37469999999999998</v>
      </c>
      <c r="R391" s="15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6</v>
      </c>
    </row>
    <row r="392" spans="1:65">
      <c r="A392" s="29"/>
      <c r="B392" s="18">
        <v>1</v>
      </c>
      <c r="C392" s="8">
        <v>3</v>
      </c>
      <c r="D392" s="148">
        <v>1.8</v>
      </c>
      <c r="E392" s="148" t="s">
        <v>105</v>
      </c>
      <c r="F392" s="148">
        <v>1.4</v>
      </c>
      <c r="G392" s="10">
        <v>0.17</v>
      </c>
      <c r="H392" s="148">
        <v>1.6</v>
      </c>
      <c r="I392" s="148">
        <v>4.0999999999999996</v>
      </c>
      <c r="J392" s="10">
        <v>0.16</v>
      </c>
      <c r="K392" s="10">
        <v>0.21</v>
      </c>
      <c r="L392" s="10">
        <v>0.08</v>
      </c>
      <c r="M392" s="10">
        <v>0.16</v>
      </c>
      <c r="N392" s="10">
        <v>0.49</v>
      </c>
      <c r="O392" s="148" t="s">
        <v>311</v>
      </c>
      <c r="P392" s="10">
        <v>0.13</v>
      </c>
      <c r="Q392" s="10">
        <v>0.24709999999999999</v>
      </c>
      <c r="R392" s="15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8">
        <v>1</v>
      </c>
      <c r="C393" s="8">
        <v>4</v>
      </c>
      <c r="D393" s="148">
        <v>1.8</v>
      </c>
      <c r="E393" s="10">
        <v>0.1</v>
      </c>
      <c r="F393" s="148">
        <v>1.2</v>
      </c>
      <c r="G393" s="10">
        <v>0.19</v>
      </c>
      <c r="H393" s="148">
        <v>2.1</v>
      </c>
      <c r="I393" s="148">
        <v>4.0999999999999996</v>
      </c>
      <c r="J393" s="10">
        <v>0.19</v>
      </c>
      <c r="K393" s="149">
        <v>0.16</v>
      </c>
      <c r="L393" s="10">
        <v>0.09</v>
      </c>
      <c r="M393" s="10">
        <v>0.17</v>
      </c>
      <c r="N393" s="10">
        <v>0.27</v>
      </c>
      <c r="O393" s="148" t="s">
        <v>311</v>
      </c>
      <c r="P393" s="10">
        <v>0.13</v>
      </c>
      <c r="Q393" s="10">
        <v>0.2833</v>
      </c>
      <c r="R393" s="15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0.206664814814815</v>
      </c>
    </row>
    <row r="394" spans="1:65">
      <c r="A394" s="29"/>
      <c r="B394" s="18">
        <v>1</v>
      </c>
      <c r="C394" s="8">
        <v>5</v>
      </c>
      <c r="D394" s="148">
        <v>1.8</v>
      </c>
      <c r="E394" s="10">
        <v>0.2</v>
      </c>
      <c r="F394" s="148">
        <v>1.3</v>
      </c>
      <c r="G394" s="10">
        <v>0.19</v>
      </c>
      <c r="H394" s="148">
        <v>2</v>
      </c>
      <c r="I394" s="148">
        <v>4.0999999999999996</v>
      </c>
      <c r="J394" s="10">
        <v>0.19</v>
      </c>
      <c r="K394" s="10">
        <v>0.25</v>
      </c>
      <c r="L394" s="10">
        <v>0.09</v>
      </c>
      <c r="M394" s="10">
        <v>0.18</v>
      </c>
      <c r="N394" s="10">
        <v>0.38</v>
      </c>
      <c r="O394" s="148" t="s">
        <v>311</v>
      </c>
      <c r="P394" s="10">
        <v>0.12</v>
      </c>
      <c r="Q394" s="10">
        <v>0.29139999999999999</v>
      </c>
      <c r="R394" s="15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12</v>
      </c>
    </row>
    <row r="395" spans="1:65">
      <c r="A395" s="29"/>
      <c r="B395" s="18">
        <v>1</v>
      </c>
      <c r="C395" s="8">
        <v>6</v>
      </c>
      <c r="D395" s="148">
        <v>1.8</v>
      </c>
      <c r="E395" s="148" t="s">
        <v>105</v>
      </c>
      <c r="F395" s="148">
        <v>1.2</v>
      </c>
      <c r="G395" s="10">
        <v>0.19</v>
      </c>
      <c r="H395" s="148">
        <v>1.8</v>
      </c>
      <c r="I395" s="148">
        <v>4.0999999999999996</v>
      </c>
      <c r="J395" s="10">
        <v>0.18</v>
      </c>
      <c r="K395" s="10">
        <v>0.24</v>
      </c>
      <c r="L395" s="10">
        <v>0.11</v>
      </c>
      <c r="M395" s="10">
        <v>0.19</v>
      </c>
      <c r="N395" s="149">
        <v>0.57999999999999996</v>
      </c>
      <c r="O395" s="148" t="s">
        <v>311</v>
      </c>
      <c r="P395" s="10">
        <v>0.14000000000000001</v>
      </c>
      <c r="Q395" s="10">
        <v>0.315</v>
      </c>
      <c r="R395" s="15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19" t="s">
        <v>271</v>
      </c>
      <c r="C396" s="11"/>
      <c r="D396" s="22">
        <v>1.75</v>
      </c>
      <c r="E396" s="22">
        <v>0.13333333333333333</v>
      </c>
      <c r="F396" s="22">
        <v>1.2666666666666666</v>
      </c>
      <c r="G396" s="22">
        <v>0.18166666666666664</v>
      </c>
      <c r="H396" s="22">
        <v>1.8166666666666667</v>
      </c>
      <c r="I396" s="22">
        <v>4.1833333333333336</v>
      </c>
      <c r="J396" s="22">
        <v>0.17999999999999997</v>
      </c>
      <c r="K396" s="22">
        <v>0.22499999999999998</v>
      </c>
      <c r="L396" s="22">
        <v>9.3333333333333324E-2</v>
      </c>
      <c r="M396" s="22">
        <v>0.17333333333333334</v>
      </c>
      <c r="N396" s="22">
        <v>0.43166666666666664</v>
      </c>
      <c r="O396" s="22" t="s">
        <v>682</v>
      </c>
      <c r="P396" s="22">
        <v>0.12833333333333333</v>
      </c>
      <c r="Q396" s="22">
        <v>0.3299833333333333</v>
      </c>
      <c r="R396" s="15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272</v>
      </c>
      <c r="C397" s="28"/>
      <c r="D397" s="10">
        <v>1.8</v>
      </c>
      <c r="E397" s="10">
        <v>0.1</v>
      </c>
      <c r="F397" s="10">
        <v>1.25</v>
      </c>
      <c r="G397" s="10">
        <v>0.185</v>
      </c>
      <c r="H397" s="10">
        <v>1.75</v>
      </c>
      <c r="I397" s="10">
        <v>4.0999999999999996</v>
      </c>
      <c r="J397" s="10">
        <v>0.18</v>
      </c>
      <c r="K397" s="10">
        <v>0.24</v>
      </c>
      <c r="L397" s="10">
        <v>0.09</v>
      </c>
      <c r="M397" s="10">
        <v>0.17499999999999999</v>
      </c>
      <c r="N397" s="10">
        <v>0.435</v>
      </c>
      <c r="O397" s="10" t="s">
        <v>682</v>
      </c>
      <c r="P397" s="10">
        <v>0.13</v>
      </c>
      <c r="Q397" s="10">
        <v>0.30320000000000003</v>
      </c>
      <c r="R397" s="15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273</v>
      </c>
      <c r="C398" s="28"/>
      <c r="D398" s="23">
        <v>8.3666002653407553E-2</v>
      </c>
      <c r="E398" s="23">
        <v>5.7735026918962581E-2</v>
      </c>
      <c r="F398" s="23">
        <v>0.12110601416389963</v>
      </c>
      <c r="G398" s="23">
        <v>9.8319208025017465E-3</v>
      </c>
      <c r="H398" s="23">
        <v>0.19407902170679517</v>
      </c>
      <c r="I398" s="23">
        <v>0.20412414523193148</v>
      </c>
      <c r="J398" s="23">
        <v>1.0954451150103323E-2</v>
      </c>
      <c r="K398" s="23">
        <v>3.5071355833500489E-2</v>
      </c>
      <c r="L398" s="23">
        <v>1.0327955589886547E-2</v>
      </c>
      <c r="M398" s="23">
        <v>1.2110601416389965E-2</v>
      </c>
      <c r="N398" s="23">
        <v>0.1053407170407847</v>
      </c>
      <c r="O398" s="23" t="s">
        <v>682</v>
      </c>
      <c r="P398" s="23">
        <v>7.5277265270908165E-3</v>
      </c>
      <c r="Q398" s="23">
        <v>7.9901074252269458E-2</v>
      </c>
      <c r="R398" s="15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87</v>
      </c>
      <c r="C399" s="28"/>
      <c r="D399" s="12">
        <v>4.7809144373375745E-2</v>
      </c>
      <c r="E399" s="12">
        <v>0.43301270189221935</v>
      </c>
      <c r="F399" s="12">
        <v>9.5610011182026028E-2</v>
      </c>
      <c r="G399" s="12">
        <v>5.412066496789953E-2</v>
      </c>
      <c r="H399" s="12">
        <v>0.10683248901291477</v>
      </c>
      <c r="I399" s="12">
        <v>4.8794616390103143E-2</v>
      </c>
      <c r="J399" s="12">
        <v>6.0858061945018471E-2</v>
      </c>
      <c r="K399" s="12">
        <v>0.15587269259333553</v>
      </c>
      <c r="L399" s="12">
        <v>0.11065666703449874</v>
      </c>
      <c r="M399" s="12">
        <v>6.9868854325326718E-2</v>
      </c>
      <c r="N399" s="12">
        <v>0.24403254912923097</v>
      </c>
      <c r="O399" s="12" t="s">
        <v>682</v>
      </c>
      <c r="P399" s="12">
        <v>5.8657609302006364E-2</v>
      </c>
      <c r="Q399" s="12">
        <v>0.24213669655720835</v>
      </c>
      <c r="R399" s="15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274</v>
      </c>
      <c r="C400" s="28"/>
      <c r="D400" s="12">
        <v>7.4678178119875547</v>
      </c>
      <c r="E400" s="12">
        <v>-0.354832928610472</v>
      </c>
      <c r="F400" s="12">
        <v>5.1290871782005159</v>
      </c>
      <c r="G400" s="12">
        <v>-0.12095986523176816</v>
      </c>
      <c r="H400" s="12">
        <v>7.7904013476823195</v>
      </c>
      <c r="I400" s="12">
        <v>19.242116864846441</v>
      </c>
      <c r="J400" s="12">
        <v>-0.12902445362413739</v>
      </c>
      <c r="K400" s="12">
        <v>8.8719432969828427E-2</v>
      </c>
      <c r="L400" s="12">
        <v>-0.54838305002733045</v>
      </c>
      <c r="M400" s="12">
        <v>-0.16128280719361354</v>
      </c>
      <c r="N400" s="12">
        <v>1.088728393623597</v>
      </c>
      <c r="O400" s="12" t="s">
        <v>682</v>
      </c>
      <c r="P400" s="12">
        <v>-0.37902669378757936</v>
      </c>
      <c r="Q400" s="12">
        <v>0.59670785580515795</v>
      </c>
      <c r="R400" s="15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6" t="s">
        <v>275</v>
      </c>
      <c r="C401" s="47"/>
      <c r="D401" s="45">
        <v>8.75</v>
      </c>
      <c r="E401" s="45">
        <v>0.63</v>
      </c>
      <c r="F401" s="45">
        <v>6.02</v>
      </c>
      <c r="G401" s="45">
        <v>0.12</v>
      </c>
      <c r="H401" s="45">
        <v>9.1300000000000008</v>
      </c>
      <c r="I401" s="45">
        <v>22.52</v>
      </c>
      <c r="J401" s="45">
        <v>0.13</v>
      </c>
      <c r="K401" s="45">
        <v>0.12</v>
      </c>
      <c r="L401" s="45">
        <v>0.62</v>
      </c>
      <c r="M401" s="45">
        <v>0.17</v>
      </c>
      <c r="N401" s="45">
        <v>1.29</v>
      </c>
      <c r="O401" s="45">
        <v>1.01</v>
      </c>
      <c r="P401" s="45">
        <v>0.42</v>
      </c>
      <c r="Q401" s="45">
        <v>0.72</v>
      </c>
      <c r="R401" s="15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BM402" s="55"/>
    </row>
    <row r="403" spans="1:65" ht="15">
      <c r="B403" s="7" t="s">
        <v>504</v>
      </c>
      <c r="BM403" s="27" t="s">
        <v>67</v>
      </c>
    </row>
    <row r="404" spans="1:65" ht="15">
      <c r="A404" s="24" t="s">
        <v>8</v>
      </c>
      <c r="B404" s="17" t="s">
        <v>111</v>
      </c>
      <c r="C404" s="14" t="s">
        <v>112</v>
      </c>
      <c r="D404" s="15" t="s">
        <v>231</v>
      </c>
      <c r="E404" s="16" t="s">
        <v>231</v>
      </c>
      <c r="F404" s="16" t="s">
        <v>231</v>
      </c>
      <c r="G404" s="16" t="s">
        <v>231</v>
      </c>
      <c r="H404" s="16" t="s">
        <v>231</v>
      </c>
      <c r="I404" s="16" t="s">
        <v>231</v>
      </c>
      <c r="J404" s="16" t="s">
        <v>231</v>
      </c>
      <c r="K404" s="16" t="s">
        <v>231</v>
      </c>
      <c r="L404" s="16" t="s">
        <v>231</v>
      </c>
      <c r="M404" s="16" t="s">
        <v>231</v>
      </c>
      <c r="N404" s="16" t="s">
        <v>231</v>
      </c>
      <c r="O404" s="16" t="s">
        <v>231</v>
      </c>
      <c r="P404" s="16" t="s">
        <v>231</v>
      </c>
      <c r="Q404" s="16" t="s">
        <v>231</v>
      </c>
      <c r="R404" s="16" t="s">
        <v>231</v>
      </c>
      <c r="S404" s="16" t="s">
        <v>231</v>
      </c>
      <c r="T404" s="16" t="s">
        <v>231</v>
      </c>
      <c r="U404" s="16" t="s">
        <v>231</v>
      </c>
      <c r="V404" s="16" t="s">
        <v>231</v>
      </c>
      <c r="W404" s="16" t="s">
        <v>231</v>
      </c>
      <c r="X404" s="16" t="s">
        <v>231</v>
      </c>
      <c r="Y404" s="15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8" t="s">
        <v>232</v>
      </c>
      <c r="C405" s="8" t="s">
        <v>232</v>
      </c>
      <c r="D405" s="151" t="s">
        <v>234</v>
      </c>
      <c r="E405" s="152" t="s">
        <v>236</v>
      </c>
      <c r="F405" s="152" t="s">
        <v>237</v>
      </c>
      <c r="G405" s="152" t="s">
        <v>238</v>
      </c>
      <c r="H405" s="152" t="s">
        <v>240</v>
      </c>
      <c r="I405" s="152" t="s">
        <v>241</v>
      </c>
      <c r="J405" s="152" t="s">
        <v>242</v>
      </c>
      <c r="K405" s="152" t="s">
        <v>243</v>
      </c>
      <c r="L405" s="152" t="s">
        <v>244</v>
      </c>
      <c r="M405" s="152" t="s">
        <v>245</v>
      </c>
      <c r="N405" s="152" t="s">
        <v>246</v>
      </c>
      <c r="O405" s="152" t="s">
        <v>247</v>
      </c>
      <c r="P405" s="152" t="s">
        <v>248</v>
      </c>
      <c r="Q405" s="152" t="s">
        <v>251</v>
      </c>
      <c r="R405" s="152" t="s">
        <v>253</v>
      </c>
      <c r="S405" s="152" t="s">
        <v>258</v>
      </c>
      <c r="T405" s="152" t="s">
        <v>259</v>
      </c>
      <c r="U405" s="152" t="s">
        <v>278</v>
      </c>
      <c r="V405" s="152" t="s">
        <v>261</v>
      </c>
      <c r="W405" s="152" t="s">
        <v>279</v>
      </c>
      <c r="X405" s="152" t="s">
        <v>263</v>
      </c>
      <c r="Y405" s="15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8"/>
      <c r="C406" s="8"/>
      <c r="D406" s="9" t="s">
        <v>299</v>
      </c>
      <c r="E406" s="10" t="s">
        <v>299</v>
      </c>
      <c r="F406" s="10" t="s">
        <v>299</v>
      </c>
      <c r="G406" s="10" t="s">
        <v>300</v>
      </c>
      <c r="H406" s="10" t="s">
        <v>115</v>
      </c>
      <c r="I406" s="10" t="s">
        <v>299</v>
      </c>
      <c r="J406" s="10" t="s">
        <v>299</v>
      </c>
      <c r="K406" s="10" t="s">
        <v>300</v>
      </c>
      <c r="L406" s="10" t="s">
        <v>300</v>
      </c>
      <c r="M406" s="10" t="s">
        <v>300</v>
      </c>
      <c r="N406" s="10" t="s">
        <v>300</v>
      </c>
      <c r="O406" s="10" t="s">
        <v>300</v>
      </c>
      <c r="P406" s="10" t="s">
        <v>299</v>
      </c>
      <c r="Q406" s="10" t="s">
        <v>300</v>
      </c>
      <c r="R406" s="10" t="s">
        <v>299</v>
      </c>
      <c r="S406" s="10" t="s">
        <v>299</v>
      </c>
      <c r="T406" s="10" t="s">
        <v>300</v>
      </c>
      <c r="U406" s="10" t="s">
        <v>300</v>
      </c>
      <c r="V406" s="10" t="s">
        <v>299</v>
      </c>
      <c r="W406" s="10" t="s">
        <v>115</v>
      </c>
      <c r="X406" s="10" t="s">
        <v>299</v>
      </c>
      <c r="Y406" s="15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8"/>
      <c r="C407" s="8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15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7">
        <v>1</v>
      </c>
      <c r="C408" s="13">
        <v>1</v>
      </c>
      <c r="D408" s="21">
        <v>4.17</v>
      </c>
      <c r="E408" s="21">
        <v>3.9629184050564432</v>
      </c>
      <c r="F408" s="147">
        <v>7.6</v>
      </c>
      <c r="G408" s="154">
        <v>4.4000000000000004</v>
      </c>
      <c r="H408" s="21">
        <v>3.8</v>
      </c>
      <c r="I408" s="21">
        <v>3.5</v>
      </c>
      <c r="J408" s="21">
        <v>4.5</v>
      </c>
      <c r="K408" s="21">
        <v>4.2</v>
      </c>
      <c r="L408" s="21">
        <v>4</v>
      </c>
      <c r="M408" s="21">
        <v>3.8</v>
      </c>
      <c r="N408" s="21">
        <v>3.9</v>
      </c>
      <c r="O408" s="21">
        <v>3.8</v>
      </c>
      <c r="P408" s="21">
        <v>4.24</v>
      </c>
      <c r="Q408" s="21">
        <v>4.5</v>
      </c>
      <c r="R408" s="21">
        <v>3.82</v>
      </c>
      <c r="S408" s="21">
        <v>4.24</v>
      </c>
      <c r="T408" s="21">
        <v>4</v>
      </c>
      <c r="U408" s="21">
        <v>3.62</v>
      </c>
      <c r="V408" s="154">
        <v>6.6584000000000003</v>
      </c>
      <c r="W408" s="147">
        <v>2.8045</v>
      </c>
      <c r="X408" s="147">
        <v>6.2131699999999999</v>
      </c>
      <c r="Y408" s="15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8">
        <v>1</v>
      </c>
      <c r="C409" s="8">
        <v>2</v>
      </c>
      <c r="D409" s="10">
        <v>3.98</v>
      </c>
      <c r="E409" s="10">
        <v>4.1378062829285511</v>
      </c>
      <c r="F409" s="148">
        <v>7.6</v>
      </c>
      <c r="G409" s="10">
        <v>3.5</v>
      </c>
      <c r="H409" s="10">
        <v>3.9</v>
      </c>
      <c r="I409" s="10">
        <v>3.6</v>
      </c>
      <c r="J409" s="10">
        <v>4.5</v>
      </c>
      <c r="K409" s="10">
        <v>4.5</v>
      </c>
      <c r="L409" s="10">
        <v>4.0999999999999996</v>
      </c>
      <c r="M409" s="10">
        <v>3.7</v>
      </c>
      <c r="N409" s="10">
        <v>3.8</v>
      </c>
      <c r="O409" s="10">
        <v>3.7</v>
      </c>
      <c r="P409" s="10">
        <v>4.26</v>
      </c>
      <c r="Q409" s="10">
        <v>4.5</v>
      </c>
      <c r="R409" s="10">
        <v>3.81</v>
      </c>
      <c r="S409" s="10">
        <v>4.3899999999999997</v>
      </c>
      <c r="T409" s="10">
        <v>3.8</v>
      </c>
      <c r="U409" s="10">
        <v>3.45</v>
      </c>
      <c r="V409" s="10">
        <v>3.4617</v>
      </c>
      <c r="W409" s="148">
        <v>2.8460999999999999</v>
      </c>
      <c r="X409" s="148">
        <v>6.1678899999999999</v>
      </c>
      <c r="Y409" s="15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25</v>
      </c>
    </row>
    <row r="410" spans="1:65">
      <c r="A410" s="29"/>
      <c r="B410" s="18">
        <v>1</v>
      </c>
      <c r="C410" s="8">
        <v>3</v>
      </c>
      <c r="D410" s="10">
        <v>4.2300000000000004</v>
      </c>
      <c r="E410" s="10">
        <v>4.1019860244414303</v>
      </c>
      <c r="F410" s="148">
        <v>8.1999999999999993</v>
      </c>
      <c r="G410" s="10">
        <v>3</v>
      </c>
      <c r="H410" s="10">
        <v>3.9</v>
      </c>
      <c r="I410" s="10">
        <v>3.6</v>
      </c>
      <c r="J410" s="10">
        <v>3.9</v>
      </c>
      <c r="K410" s="10">
        <v>4.4000000000000004</v>
      </c>
      <c r="L410" s="10">
        <v>4</v>
      </c>
      <c r="M410" s="10">
        <v>3.7</v>
      </c>
      <c r="N410" s="10">
        <v>4</v>
      </c>
      <c r="O410" s="10">
        <v>3.8</v>
      </c>
      <c r="P410" s="10">
        <v>3.9899999999999998</v>
      </c>
      <c r="Q410" s="10">
        <v>4.4000000000000004</v>
      </c>
      <c r="R410" s="10">
        <v>3.89</v>
      </c>
      <c r="S410" s="10">
        <v>4.18</v>
      </c>
      <c r="T410" s="10">
        <v>3.7</v>
      </c>
      <c r="U410" s="10">
        <v>3.58</v>
      </c>
      <c r="V410" s="10">
        <v>3.4220999999999999</v>
      </c>
      <c r="W410" s="148">
        <v>2.8045</v>
      </c>
      <c r="X410" s="149">
        <v>6.4272499999999999</v>
      </c>
      <c r="Y410" s="15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16</v>
      </c>
    </row>
    <row r="411" spans="1:65">
      <c r="A411" s="29"/>
      <c r="B411" s="18">
        <v>1</v>
      </c>
      <c r="C411" s="8">
        <v>4</v>
      </c>
      <c r="D411" s="10">
        <v>4.18</v>
      </c>
      <c r="E411" s="10">
        <v>4.0717653803221001</v>
      </c>
      <c r="F411" s="148">
        <v>7.8</v>
      </c>
      <c r="G411" s="149">
        <v>2.8</v>
      </c>
      <c r="H411" s="10">
        <v>4.0999999999999996</v>
      </c>
      <c r="I411" s="10">
        <v>3.9</v>
      </c>
      <c r="J411" s="10">
        <v>4.5</v>
      </c>
      <c r="K411" s="10">
        <v>3.9</v>
      </c>
      <c r="L411" s="10">
        <v>4.2</v>
      </c>
      <c r="M411" s="10">
        <v>4.2</v>
      </c>
      <c r="N411" s="10">
        <v>4.0999999999999996</v>
      </c>
      <c r="O411" s="10">
        <v>3.8</v>
      </c>
      <c r="P411" s="10">
        <v>4.29</v>
      </c>
      <c r="Q411" s="10">
        <v>4.4000000000000004</v>
      </c>
      <c r="R411" s="10">
        <v>3.68</v>
      </c>
      <c r="S411" s="10">
        <v>4.26</v>
      </c>
      <c r="T411" s="10">
        <v>3.8</v>
      </c>
      <c r="U411" s="10">
        <v>3.44</v>
      </c>
      <c r="V411" s="10">
        <v>3.3773</v>
      </c>
      <c r="W411" s="148">
        <v>2.7545999999999999</v>
      </c>
      <c r="X411" s="148">
        <v>6.1639699999999999</v>
      </c>
      <c r="Y411" s="15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3.9193621208988043</v>
      </c>
    </row>
    <row r="412" spans="1:65">
      <c r="A412" s="29"/>
      <c r="B412" s="18">
        <v>1</v>
      </c>
      <c r="C412" s="8">
        <v>5</v>
      </c>
      <c r="D412" s="10">
        <v>4.33</v>
      </c>
      <c r="E412" s="10">
        <v>4.021483989270747</v>
      </c>
      <c r="F412" s="148">
        <v>8</v>
      </c>
      <c r="G412" s="10">
        <v>3</v>
      </c>
      <c r="H412" s="10">
        <v>4.0999999999999996</v>
      </c>
      <c r="I412" s="10">
        <v>3.8</v>
      </c>
      <c r="J412" s="10">
        <v>3.9</v>
      </c>
      <c r="K412" s="10">
        <v>4.4000000000000004</v>
      </c>
      <c r="L412" s="10">
        <v>4</v>
      </c>
      <c r="M412" s="10">
        <v>4.2</v>
      </c>
      <c r="N412" s="10">
        <v>3.9</v>
      </c>
      <c r="O412" s="10">
        <v>3.8</v>
      </c>
      <c r="P412" s="10">
        <v>3.7</v>
      </c>
      <c r="Q412" s="10">
        <v>4.4000000000000004</v>
      </c>
      <c r="R412" s="10">
        <v>3.62</v>
      </c>
      <c r="S412" s="10">
        <v>4.2699999999999996</v>
      </c>
      <c r="T412" s="10">
        <v>3.6</v>
      </c>
      <c r="U412" s="10">
        <v>3.42</v>
      </c>
      <c r="V412" s="10">
        <v>3.4266999999999999</v>
      </c>
      <c r="W412" s="149">
        <v>2.5550000000000002</v>
      </c>
      <c r="X412" s="148">
        <v>6.1424599999999998</v>
      </c>
      <c r="Y412" s="15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33</v>
      </c>
    </row>
    <row r="413" spans="1:65">
      <c r="A413" s="29"/>
      <c r="B413" s="18">
        <v>1</v>
      </c>
      <c r="C413" s="8">
        <v>6</v>
      </c>
      <c r="D413" s="10">
        <v>4.25</v>
      </c>
      <c r="E413" s="10">
        <v>4.1003089750516235</v>
      </c>
      <c r="F413" s="148">
        <v>8.4</v>
      </c>
      <c r="G413" s="10">
        <v>2.9</v>
      </c>
      <c r="H413" s="10">
        <v>4</v>
      </c>
      <c r="I413" s="10">
        <v>3.9</v>
      </c>
      <c r="J413" s="10">
        <v>4</v>
      </c>
      <c r="K413" s="10">
        <v>4.5999999999999996</v>
      </c>
      <c r="L413" s="10">
        <v>4</v>
      </c>
      <c r="M413" s="10">
        <v>4.0999999999999996</v>
      </c>
      <c r="N413" s="10">
        <v>4.0999999999999996</v>
      </c>
      <c r="O413" s="10">
        <v>3.8</v>
      </c>
      <c r="P413" s="10">
        <v>4.0999999999999996</v>
      </c>
      <c r="Q413" s="10">
        <v>4.3</v>
      </c>
      <c r="R413" s="10">
        <v>3.67</v>
      </c>
      <c r="S413" s="10">
        <v>4.1500000000000004</v>
      </c>
      <c r="T413" s="10">
        <v>3.9</v>
      </c>
      <c r="U413" s="10">
        <v>3.4</v>
      </c>
      <c r="V413" s="10">
        <v>3.3828999999999998</v>
      </c>
      <c r="W413" s="148">
        <v>2.8460999999999999</v>
      </c>
      <c r="X413" s="148">
        <v>6.2339900000000004</v>
      </c>
      <c r="Y413" s="15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19" t="s">
        <v>271</v>
      </c>
      <c r="C414" s="11"/>
      <c r="D414" s="22">
        <v>4.1900000000000004</v>
      </c>
      <c r="E414" s="22">
        <v>4.066044842845149</v>
      </c>
      <c r="F414" s="22">
        <v>7.9333333333333336</v>
      </c>
      <c r="G414" s="22">
        <v>3.2666666666666662</v>
      </c>
      <c r="H414" s="22">
        <v>3.9666666666666663</v>
      </c>
      <c r="I414" s="22">
        <v>3.7166666666666663</v>
      </c>
      <c r="J414" s="22">
        <v>4.2166666666666659</v>
      </c>
      <c r="K414" s="22">
        <v>4.333333333333333</v>
      </c>
      <c r="L414" s="22">
        <v>4.05</v>
      </c>
      <c r="M414" s="22">
        <v>3.9499999999999993</v>
      </c>
      <c r="N414" s="22">
        <v>3.9666666666666663</v>
      </c>
      <c r="O414" s="22">
        <v>3.7833333333333337</v>
      </c>
      <c r="P414" s="22">
        <v>4.0966666666666667</v>
      </c>
      <c r="Q414" s="22">
        <v>4.416666666666667</v>
      </c>
      <c r="R414" s="22">
        <v>3.7483333333333335</v>
      </c>
      <c r="S414" s="22">
        <v>4.248333333333334</v>
      </c>
      <c r="T414" s="22">
        <v>3.8000000000000003</v>
      </c>
      <c r="U414" s="22">
        <v>3.4849999999999994</v>
      </c>
      <c r="V414" s="22">
        <v>3.95485</v>
      </c>
      <c r="W414" s="22">
        <v>2.7684666666666664</v>
      </c>
      <c r="X414" s="22">
        <v>6.2247883333333327</v>
      </c>
      <c r="Y414" s="15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272</v>
      </c>
      <c r="C415" s="28"/>
      <c r="D415" s="10">
        <v>4.2050000000000001</v>
      </c>
      <c r="E415" s="10">
        <v>4.0860371776868618</v>
      </c>
      <c r="F415" s="10">
        <v>7.9</v>
      </c>
      <c r="G415" s="10">
        <v>3</v>
      </c>
      <c r="H415" s="10">
        <v>3.95</v>
      </c>
      <c r="I415" s="10">
        <v>3.7</v>
      </c>
      <c r="J415" s="10">
        <v>4.25</v>
      </c>
      <c r="K415" s="10">
        <v>4.4000000000000004</v>
      </c>
      <c r="L415" s="10">
        <v>4</v>
      </c>
      <c r="M415" s="10">
        <v>3.9499999999999997</v>
      </c>
      <c r="N415" s="10">
        <v>3.95</v>
      </c>
      <c r="O415" s="10">
        <v>3.8</v>
      </c>
      <c r="P415" s="10">
        <v>4.17</v>
      </c>
      <c r="Q415" s="10">
        <v>4.4000000000000004</v>
      </c>
      <c r="R415" s="10">
        <v>3.7450000000000001</v>
      </c>
      <c r="S415" s="10">
        <v>4.25</v>
      </c>
      <c r="T415" s="10">
        <v>3.8</v>
      </c>
      <c r="U415" s="10">
        <v>3.4450000000000003</v>
      </c>
      <c r="V415" s="10">
        <v>3.4243999999999999</v>
      </c>
      <c r="W415" s="10">
        <v>2.8045</v>
      </c>
      <c r="X415" s="10">
        <v>6.1905299999999999</v>
      </c>
      <c r="Y415" s="15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273</v>
      </c>
      <c r="C416" s="28"/>
      <c r="D416" s="23">
        <v>0.11781341180018519</v>
      </c>
      <c r="E416" s="23">
        <v>6.3669396046351273E-2</v>
      </c>
      <c r="F416" s="23">
        <v>0.32659863237109055</v>
      </c>
      <c r="G416" s="23">
        <v>0.60553007081949994</v>
      </c>
      <c r="H416" s="23">
        <v>0.12110601416389957</v>
      </c>
      <c r="I416" s="23">
        <v>0.17224014243685076</v>
      </c>
      <c r="J416" s="23">
        <v>0.31251666622224594</v>
      </c>
      <c r="K416" s="23">
        <v>0.25033311140691444</v>
      </c>
      <c r="L416" s="23">
        <v>8.3666002653407581E-2</v>
      </c>
      <c r="M416" s="23">
        <v>0.24289915602982237</v>
      </c>
      <c r="N416" s="23">
        <v>0.12110601416389957</v>
      </c>
      <c r="O416" s="23">
        <v>4.0824829046386159E-2</v>
      </c>
      <c r="P416" s="23">
        <v>0.22509257354845505</v>
      </c>
      <c r="Q416" s="23">
        <v>7.5277265270908111E-2</v>
      </c>
      <c r="R416" s="23">
        <v>0.10609743949156672</v>
      </c>
      <c r="S416" s="23">
        <v>8.3765545820860238E-2</v>
      </c>
      <c r="T416" s="23">
        <v>0.14142135623730945</v>
      </c>
      <c r="U416" s="23">
        <v>9.1596943180435944E-2</v>
      </c>
      <c r="V416" s="23">
        <v>1.3248271823147346</v>
      </c>
      <c r="W416" s="23">
        <v>0.10991903687108365</v>
      </c>
      <c r="X416" s="23">
        <v>0.10480899511333305</v>
      </c>
      <c r="Y416" s="219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  <c r="AJ416" s="220"/>
      <c r="AK416" s="220"/>
      <c r="AL416" s="220"/>
      <c r="AM416" s="220"/>
      <c r="AN416" s="220"/>
      <c r="AO416" s="220"/>
      <c r="AP416" s="220"/>
      <c r="AQ416" s="220"/>
      <c r="AR416" s="220"/>
      <c r="AS416" s="220"/>
      <c r="AT416" s="220"/>
      <c r="AU416" s="220"/>
      <c r="AV416" s="220"/>
      <c r="AW416" s="220"/>
      <c r="AX416" s="220"/>
      <c r="AY416" s="220"/>
      <c r="AZ416" s="220"/>
      <c r="BA416" s="220"/>
      <c r="BB416" s="220"/>
      <c r="BC416" s="220"/>
      <c r="BD416" s="220"/>
      <c r="BE416" s="220"/>
      <c r="BF416" s="220"/>
      <c r="BG416" s="220"/>
      <c r="BH416" s="220"/>
      <c r="BI416" s="220"/>
      <c r="BJ416" s="220"/>
      <c r="BK416" s="220"/>
      <c r="BL416" s="220"/>
      <c r="BM416" s="56"/>
    </row>
    <row r="417" spans="1:65">
      <c r="A417" s="29"/>
      <c r="B417" s="3" t="s">
        <v>87</v>
      </c>
      <c r="C417" s="28"/>
      <c r="D417" s="12">
        <v>2.8117759379519134E-2</v>
      </c>
      <c r="E417" s="12">
        <v>1.5658803212263553E-2</v>
      </c>
      <c r="F417" s="12">
        <v>4.1167894836692087E-2</v>
      </c>
      <c r="G417" s="12">
        <v>0.18536634821005102</v>
      </c>
      <c r="H417" s="12">
        <v>3.0530927940478885E-2</v>
      </c>
      <c r="I417" s="12">
        <v>4.6342639220677342E-2</v>
      </c>
      <c r="J417" s="12">
        <v>7.4114624400532653E-2</v>
      </c>
      <c r="K417" s="12">
        <v>5.7769179555441801E-2</v>
      </c>
      <c r="L417" s="12">
        <v>2.0658272260100637E-2</v>
      </c>
      <c r="M417" s="12">
        <v>6.1493457222739849E-2</v>
      </c>
      <c r="N417" s="12">
        <v>3.0530927940478885E-2</v>
      </c>
      <c r="O417" s="12">
        <v>1.0790703712701187E-2</v>
      </c>
      <c r="P417" s="12">
        <v>5.4945298669272995E-2</v>
      </c>
      <c r="Q417" s="12">
        <v>1.7043909117941458E-2</v>
      </c>
      <c r="R417" s="12">
        <v>2.8305230633588273E-2</v>
      </c>
      <c r="S417" s="12">
        <v>1.9717272456852151E-2</v>
      </c>
      <c r="T417" s="12">
        <v>3.7216146378239327E-2</v>
      </c>
      <c r="U417" s="12">
        <v>2.628319746927861E-2</v>
      </c>
      <c r="V417" s="12">
        <v>0.33498797231620281</v>
      </c>
      <c r="W417" s="12">
        <v>3.9703940883431377E-2</v>
      </c>
      <c r="X417" s="12">
        <v>1.6837358878869467E-2</v>
      </c>
      <c r="Y417" s="15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274</v>
      </c>
      <c r="C418" s="28"/>
      <c r="D418" s="12">
        <v>6.9051511637085561E-2</v>
      </c>
      <c r="E418" s="12">
        <v>3.7425151701141246E-2</v>
      </c>
      <c r="F418" s="12">
        <v>1.0241389003152452</v>
      </c>
      <c r="G418" s="12">
        <v>-0.16653104104666383</v>
      </c>
      <c r="H418" s="12">
        <v>1.2069450157622619E-2</v>
      </c>
      <c r="I418" s="12">
        <v>-5.1716439558193938E-2</v>
      </c>
      <c r="J418" s="12">
        <v>7.5855339873438954E-2</v>
      </c>
      <c r="K418" s="12">
        <v>0.10562208840748677</v>
      </c>
      <c r="L418" s="12">
        <v>3.3331413396228138E-2</v>
      </c>
      <c r="M418" s="12">
        <v>7.8170575099014705E-3</v>
      </c>
      <c r="N418" s="12">
        <v>1.2069450157622619E-2</v>
      </c>
      <c r="O418" s="12">
        <v>-3.4706868967309346E-2</v>
      </c>
      <c r="P418" s="12">
        <v>4.5238112809847353E-2</v>
      </c>
      <c r="Q418" s="12">
        <v>0.12688405164609251</v>
      </c>
      <c r="R418" s="12">
        <v>-4.3636893527523757E-2</v>
      </c>
      <c r="S418" s="12">
        <v>8.393488590410958E-2</v>
      </c>
      <c r="T418" s="12">
        <v>-3.0454476319588308E-2</v>
      </c>
      <c r="U418" s="12">
        <v>-0.11082469736151734</v>
      </c>
      <c r="V418" s="12">
        <v>9.0545037703884113E-3</v>
      </c>
      <c r="W418" s="12">
        <v>-0.29364356207234299</v>
      </c>
      <c r="X418" s="12">
        <v>0.58821464853720595</v>
      </c>
      <c r="Y418" s="15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6" t="s">
        <v>275</v>
      </c>
      <c r="C419" s="47"/>
      <c r="D419" s="45">
        <v>0.67</v>
      </c>
      <c r="E419" s="45">
        <v>0.3</v>
      </c>
      <c r="F419" s="45">
        <v>11.98</v>
      </c>
      <c r="G419" s="45">
        <v>2.11</v>
      </c>
      <c r="H419" s="45">
        <v>0</v>
      </c>
      <c r="I419" s="45">
        <v>0.75</v>
      </c>
      <c r="J419" s="45">
        <v>0.75</v>
      </c>
      <c r="K419" s="45">
        <v>1.1100000000000001</v>
      </c>
      <c r="L419" s="45">
        <v>0.25</v>
      </c>
      <c r="M419" s="45">
        <v>0.05</v>
      </c>
      <c r="N419" s="45">
        <v>0</v>
      </c>
      <c r="O419" s="45">
        <v>0.55000000000000004</v>
      </c>
      <c r="P419" s="45">
        <v>0.39</v>
      </c>
      <c r="Q419" s="45">
        <v>1.36</v>
      </c>
      <c r="R419" s="45">
        <v>0.66</v>
      </c>
      <c r="S419" s="45">
        <v>0.85</v>
      </c>
      <c r="T419" s="45">
        <v>0.5</v>
      </c>
      <c r="U419" s="45">
        <v>1.45</v>
      </c>
      <c r="V419" s="45">
        <v>0.04</v>
      </c>
      <c r="W419" s="45">
        <v>3.62</v>
      </c>
      <c r="X419" s="45">
        <v>6.82</v>
      </c>
      <c r="Y419" s="15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BM420" s="55"/>
    </row>
    <row r="421" spans="1:65" ht="15">
      <c r="B421" s="7" t="s">
        <v>505</v>
      </c>
      <c r="BM421" s="27" t="s">
        <v>277</v>
      </c>
    </row>
    <row r="422" spans="1:65" ht="15">
      <c r="A422" s="24" t="s">
        <v>53</v>
      </c>
      <c r="B422" s="17" t="s">
        <v>111</v>
      </c>
      <c r="C422" s="14" t="s">
        <v>112</v>
      </c>
      <c r="D422" s="15" t="s">
        <v>231</v>
      </c>
      <c r="E422" s="16" t="s">
        <v>231</v>
      </c>
      <c r="F422" s="15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8" t="s">
        <v>232</v>
      </c>
      <c r="C423" s="8" t="s">
        <v>232</v>
      </c>
      <c r="D423" s="151" t="s">
        <v>241</v>
      </c>
      <c r="E423" s="152" t="s">
        <v>261</v>
      </c>
      <c r="F423" s="15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8"/>
      <c r="C424" s="8"/>
      <c r="D424" s="9" t="s">
        <v>300</v>
      </c>
      <c r="E424" s="10" t="s">
        <v>299</v>
      </c>
      <c r="F424" s="15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8"/>
      <c r="C425" s="8"/>
      <c r="D425" s="25"/>
      <c r="E425" s="25"/>
      <c r="F425" s="15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7">
        <v>1</v>
      </c>
      <c r="C426" s="13">
        <v>1</v>
      </c>
      <c r="D426" s="224" t="s">
        <v>103</v>
      </c>
      <c r="E426" s="221">
        <v>2.7E-2</v>
      </c>
      <c r="F426" s="219"/>
      <c r="G426" s="220"/>
      <c r="H426" s="220"/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2">
        <v>1</v>
      </c>
    </row>
    <row r="427" spans="1:65">
      <c r="A427" s="29"/>
      <c r="B427" s="18">
        <v>1</v>
      </c>
      <c r="C427" s="8">
        <v>2</v>
      </c>
      <c r="D427" s="225" t="s">
        <v>103</v>
      </c>
      <c r="E427" s="23">
        <v>3.1399999999999997E-2</v>
      </c>
      <c r="F427" s="219"/>
      <c r="G427" s="220"/>
      <c r="H427" s="220"/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  <c r="AJ427" s="220"/>
      <c r="AK427" s="220"/>
      <c r="AL427" s="220"/>
      <c r="AM427" s="220"/>
      <c r="AN427" s="220"/>
      <c r="AO427" s="220"/>
      <c r="AP427" s="220"/>
      <c r="AQ427" s="220"/>
      <c r="AR427" s="220"/>
      <c r="AS427" s="220"/>
      <c r="AT427" s="220"/>
      <c r="AU427" s="220"/>
      <c r="AV427" s="220"/>
      <c r="AW427" s="220"/>
      <c r="AX427" s="220"/>
      <c r="AY427" s="220"/>
      <c r="AZ427" s="220"/>
      <c r="BA427" s="220"/>
      <c r="BB427" s="220"/>
      <c r="BC427" s="220"/>
      <c r="BD427" s="220"/>
      <c r="BE427" s="220"/>
      <c r="BF427" s="220"/>
      <c r="BG427" s="220"/>
      <c r="BH427" s="220"/>
      <c r="BI427" s="220"/>
      <c r="BJ427" s="220"/>
      <c r="BK427" s="220"/>
      <c r="BL427" s="220"/>
      <c r="BM427" s="222">
        <v>13</v>
      </c>
    </row>
    <row r="428" spans="1:65">
      <c r="A428" s="29"/>
      <c r="B428" s="18">
        <v>1</v>
      </c>
      <c r="C428" s="8">
        <v>3</v>
      </c>
      <c r="D428" s="225" t="s">
        <v>103</v>
      </c>
      <c r="E428" s="23">
        <v>2.0899999999999998E-2</v>
      </c>
      <c r="F428" s="219"/>
      <c r="G428" s="220"/>
      <c r="H428" s="220"/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  <c r="AJ428" s="220"/>
      <c r="AK428" s="220"/>
      <c r="AL428" s="220"/>
      <c r="AM428" s="220"/>
      <c r="AN428" s="220"/>
      <c r="AO428" s="220"/>
      <c r="AP428" s="220"/>
      <c r="AQ428" s="220"/>
      <c r="AR428" s="220"/>
      <c r="AS428" s="220"/>
      <c r="AT428" s="220"/>
      <c r="AU428" s="220"/>
      <c r="AV428" s="220"/>
      <c r="AW428" s="220"/>
      <c r="AX428" s="220"/>
      <c r="AY428" s="220"/>
      <c r="AZ428" s="220"/>
      <c r="BA428" s="220"/>
      <c r="BB428" s="220"/>
      <c r="BC428" s="220"/>
      <c r="BD428" s="220"/>
      <c r="BE428" s="220"/>
      <c r="BF428" s="220"/>
      <c r="BG428" s="220"/>
      <c r="BH428" s="220"/>
      <c r="BI428" s="220"/>
      <c r="BJ428" s="220"/>
      <c r="BK428" s="220"/>
      <c r="BL428" s="220"/>
      <c r="BM428" s="222">
        <v>16</v>
      </c>
    </row>
    <row r="429" spans="1:65">
      <c r="A429" s="29"/>
      <c r="B429" s="18">
        <v>1</v>
      </c>
      <c r="C429" s="8">
        <v>4</v>
      </c>
      <c r="D429" s="225" t="s">
        <v>103</v>
      </c>
      <c r="E429" s="23">
        <v>2.87E-2</v>
      </c>
      <c r="F429" s="219"/>
      <c r="G429" s="220"/>
      <c r="H429" s="220"/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  <c r="AJ429" s="220"/>
      <c r="AK429" s="220"/>
      <c r="AL429" s="220"/>
      <c r="AM429" s="220"/>
      <c r="AN429" s="220"/>
      <c r="AO429" s="220"/>
      <c r="AP429" s="220"/>
      <c r="AQ429" s="220"/>
      <c r="AR429" s="220"/>
      <c r="AS429" s="220"/>
      <c r="AT429" s="220"/>
      <c r="AU429" s="220"/>
      <c r="AV429" s="220"/>
      <c r="AW429" s="220"/>
      <c r="AX429" s="220"/>
      <c r="AY429" s="220"/>
      <c r="AZ429" s="220"/>
      <c r="BA429" s="220"/>
      <c r="BB429" s="220"/>
      <c r="BC429" s="220"/>
      <c r="BD429" s="220"/>
      <c r="BE429" s="220"/>
      <c r="BF429" s="220"/>
      <c r="BG429" s="220"/>
      <c r="BH429" s="220"/>
      <c r="BI429" s="220"/>
      <c r="BJ429" s="220"/>
      <c r="BK429" s="220"/>
      <c r="BL429" s="220"/>
      <c r="BM429" s="222">
        <v>2.5383333333333299E-2</v>
      </c>
    </row>
    <row r="430" spans="1:65">
      <c r="A430" s="29"/>
      <c r="B430" s="18">
        <v>1</v>
      </c>
      <c r="C430" s="8">
        <v>5</v>
      </c>
      <c r="D430" s="225" t="s">
        <v>103</v>
      </c>
      <c r="E430" s="23">
        <v>2.29E-2</v>
      </c>
      <c r="F430" s="219"/>
      <c r="G430" s="220"/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2">
        <v>9</v>
      </c>
    </row>
    <row r="431" spans="1:65">
      <c r="A431" s="29"/>
      <c r="B431" s="18">
        <v>1</v>
      </c>
      <c r="C431" s="8">
        <v>6</v>
      </c>
      <c r="D431" s="225" t="s">
        <v>103</v>
      </c>
      <c r="E431" s="23">
        <v>2.1399999999999999E-2</v>
      </c>
      <c r="F431" s="219"/>
      <c r="G431" s="220"/>
      <c r="H431" s="220"/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  <c r="AJ431" s="220"/>
      <c r="AK431" s="220"/>
      <c r="AL431" s="220"/>
      <c r="AM431" s="220"/>
      <c r="AN431" s="220"/>
      <c r="AO431" s="220"/>
      <c r="AP431" s="220"/>
      <c r="AQ431" s="220"/>
      <c r="AR431" s="220"/>
      <c r="AS431" s="220"/>
      <c r="AT431" s="220"/>
      <c r="AU431" s="220"/>
      <c r="AV431" s="220"/>
      <c r="AW431" s="220"/>
      <c r="AX431" s="220"/>
      <c r="AY431" s="220"/>
      <c r="AZ431" s="220"/>
      <c r="BA431" s="220"/>
      <c r="BB431" s="220"/>
      <c r="BC431" s="220"/>
      <c r="BD431" s="220"/>
      <c r="BE431" s="220"/>
      <c r="BF431" s="220"/>
      <c r="BG431" s="220"/>
      <c r="BH431" s="220"/>
      <c r="BI431" s="220"/>
      <c r="BJ431" s="220"/>
      <c r="BK431" s="220"/>
      <c r="BL431" s="220"/>
      <c r="BM431" s="56"/>
    </row>
    <row r="432" spans="1:65">
      <c r="A432" s="29"/>
      <c r="B432" s="19" t="s">
        <v>271</v>
      </c>
      <c r="C432" s="11"/>
      <c r="D432" s="223" t="s">
        <v>682</v>
      </c>
      <c r="E432" s="223">
        <v>2.5383333333333331E-2</v>
      </c>
      <c r="F432" s="219"/>
      <c r="G432" s="220"/>
      <c r="H432" s="220"/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  <c r="AJ432" s="220"/>
      <c r="AK432" s="220"/>
      <c r="AL432" s="220"/>
      <c r="AM432" s="220"/>
      <c r="AN432" s="220"/>
      <c r="AO432" s="220"/>
      <c r="AP432" s="220"/>
      <c r="AQ432" s="220"/>
      <c r="AR432" s="220"/>
      <c r="AS432" s="220"/>
      <c r="AT432" s="220"/>
      <c r="AU432" s="220"/>
      <c r="AV432" s="220"/>
      <c r="AW432" s="220"/>
      <c r="AX432" s="220"/>
      <c r="AY432" s="220"/>
      <c r="AZ432" s="220"/>
      <c r="BA432" s="220"/>
      <c r="BB432" s="220"/>
      <c r="BC432" s="220"/>
      <c r="BD432" s="220"/>
      <c r="BE432" s="220"/>
      <c r="BF432" s="220"/>
      <c r="BG432" s="220"/>
      <c r="BH432" s="220"/>
      <c r="BI432" s="220"/>
      <c r="BJ432" s="220"/>
      <c r="BK432" s="220"/>
      <c r="BL432" s="220"/>
      <c r="BM432" s="56"/>
    </row>
    <row r="433" spans="1:65">
      <c r="A433" s="29"/>
      <c r="B433" s="3" t="s">
        <v>272</v>
      </c>
      <c r="C433" s="28"/>
      <c r="D433" s="23" t="s">
        <v>682</v>
      </c>
      <c r="E433" s="23">
        <v>2.495E-2</v>
      </c>
      <c r="F433" s="219"/>
      <c r="G433" s="220"/>
      <c r="H433" s="220"/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  <c r="AJ433" s="220"/>
      <c r="AK433" s="220"/>
      <c r="AL433" s="220"/>
      <c r="AM433" s="220"/>
      <c r="AN433" s="220"/>
      <c r="AO433" s="220"/>
      <c r="AP433" s="220"/>
      <c r="AQ433" s="220"/>
      <c r="AR433" s="220"/>
      <c r="AS433" s="220"/>
      <c r="AT433" s="220"/>
      <c r="AU433" s="220"/>
      <c r="AV433" s="220"/>
      <c r="AW433" s="220"/>
      <c r="AX433" s="220"/>
      <c r="AY433" s="220"/>
      <c r="AZ433" s="220"/>
      <c r="BA433" s="220"/>
      <c r="BB433" s="220"/>
      <c r="BC433" s="220"/>
      <c r="BD433" s="220"/>
      <c r="BE433" s="220"/>
      <c r="BF433" s="220"/>
      <c r="BG433" s="220"/>
      <c r="BH433" s="220"/>
      <c r="BI433" s="220"/>
      <c r="BJ433" s="220"/>
      <c r="BK433" s="220"/>
      <c r="BL433" s="220"/>
      <c r="BM433" s="56"/>
    </row>
    <row r="434" spans="1:65">
      <c r="A434" s="29"/>
      <c r="B434" s="3" t="s">
        <v>273</v>
      </c>
      <c r="C434" s="28"/>
      <c r="D434" s="23" t="s">
        <v>682</v>
      </c>
      <c r="E434" s="23">
        <v>4.28831746337263E-3</v>
      </c>
      <c r="F434" s="219"/>
      <c r="G434" s="220"/>
      <c r="H434" s="220"/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  <c r="AJ434" s="220"/>
      <c r="AK434" s="220"/>
      <c r="AL434" s="220"/>
      <c r="AM434" s="220"/>
      <c r="AN434" s="220"/>
      <c r="AO434" s="220"/>
      <c r="AP434" s="220"/>
      <c r="AQ434" s="220"/>
      <c r="AR434" s="220"/>
      <c r="AS434" s="220"/>
      <c r="AT434" s="220"/>
      <c r="AU434" s="220"/>
      <c r="AV434" s="220"/>
      <c r="AW434" s="220"/>
      <c r="AX434" s="220"/>
      <c r="AY434" s="220"/>
      <c r="AZ434" s="220"/>
      <c r="BA434" s="220"/>
      <c r="BB434" s="220"/>
      <c r="BC434" s="220"/>
      <c r="BD434" s="220"/>
      <c r="BE434" s="220"/>
      <c r="BF434" s="220"/>
      <c r="BG434" s="220"/>
      <c r="BH434" s="220"/>
      <c r="BI434" s="220"/>
      <c r="BJ434" s="220"/>
      <c r="BK434" s="220"/>
      <c r="BL434" s="220"/>
      <c r="BM434" s="56"/>
    </row>
    <row r="435" spans="1:65">
      <c r="A435" s="29"/>
      <c r="B435" s="3" t="s">
        <v>87</v>
      </c>
      <c r="C435" s="28"/>
      <c r="D435" s="12" t="s">
        <v>682</v>
      </c>
      <c r="E435" s="12">
        <v>0.1689422506909769</v>
      </c>
      <c r="F435" s="15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274</v>
      </c>
      <c r="C436" s="28"/>
      <c r="D436" s="12" t="s">
        <v>682</v>
      </c>
      <c r="E436" s="12">
        <v>1.3322676295501878E-15</v>
      </c>
      <c r="F436" s="15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46" t="s">
        <v>275</v>
      </c>
      <c r="C437" s="47"/>
      <c r="D437" s="45">
        <v>0.67</v>
      </c>
      <c r="E437" s="45">
        <v>0.67</v>
      </c>
      <c r="F437" s="15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0"/>
      <c r="C438" s="19"/>
      <c r="D438" s="19"/>
      <c r="E438" s="19"/>
      <c r="BM438" s="55"/>
    </row>
    <row r="439" spans="1:65" ht="15">
      <c r="B439" s="7" t="s">
        <v>506</v>
      </c>
      <c r="BM439" s="27" t="s">
        <v>67</v>
      </c>
    </row>
    <row r="440" spans="1:65" ht="15">
      <c r="A440" s="24" t="s">
        <v>11</v>
      </c>
      <c r="B440" s="17" t="s">
        <v>111</v>
      </c>
      <c r="C440" s="14" t="s">
        <v>112</v>
      </c>
      <c r="D440" s="15" t="s">
        <v>231</v>
      </c>
      <c r="E440" s="16" t="s">
        <v>231</v>
      </c>
      <c r="F440" s="16" t="s">
        <v>231</v>
      </c>
      <c r="G440" s="16" t="s">
        <v>231</v>
      </c>
      <c r="H440" s="16" t="s">
        <v>231</v>
      </c>
      <c r="I440" s="16" t="s">
        <v>231</v>
      </c>
      <c r="J440" s="16" t="s">
        <v>231</v>
      </c>
      <c r="K440" s="16" t="s">
        <v>231</v>
      </c>
      <c r="L440" s="16" t="s">
        <v>231</v>
      </c>
      <c r="M440" s="16" t="s">
        <v>231</v>
      </c>
      <c r="N440" s="15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8" t="s">
        <v>232</v>
      </c>
      <c r="C441" s="8" t="s">
        <v>232</v>
      </c>
      <c r="D441" s="151" t="s">
        <v>236</v>
      </c>
      <c r="E441" s="152" t="s">
        <v>237</v>
      </c>
      <c r="F441" s="152" t="s">
        <v>238</v>
      </c>
      <c r="G441" s="152" t="s">
        <v>248</v>
      </c>
      <c r="H441" s="152" t="s">
        <v>251</v>
      </c>
      <c r="I441" s="152" t="s">
        <v>252</v>
      </c>
      <c r="J441" s="152" t="s">
        <v>258</v>
      </c>
      <c r="K441" s="152" t="s">
        <v>278</v>
      </c>
      <c r="L441" s="152" t="s">
        <v>261</v>
      </c>
      <c r="M441" s="152" t="s">
        <v>263</v>
      </c>
      <c r="N441" s="15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3</v>
      </c>
    </row>
    <row r="442" spans="1:65">
      <c r="A442" s="29"/>
      <c r="B442" s="18"/>
      <c r="C442" s="8"/>
      <c r="D442" s="9" t="s">
        <v>299</v>
      </c>
      <c r="E442" s="10" t="s">
        <v>299</v>
      </c>
      <c r="F442" s="10" t="s">
        <v>300</v>
      </c>
      <c r="G442" s="10" t="s">
        <v>299</v>
      </c>
      <c r="H442" s="10" t="s">
        <v>300</v>
      </c>
      <c r="I442" s="10" t="s">
        <v>299</v>
      </c>
      <c r="J442" s="10" t="s">
        <v>299</v>
      </c>
      <c r="K442" s="10" t="s">
        <v>300</v>
      </c>
      <c r="L442" s="10" t="s">
        <v>299</v>
      </c>
      <c r="M442" s="10" t="s">
        <v>299</v>
      </c>
      <c r="N442" s="15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</v>
      </c>
    </row>
    <row r="443" spans="1:65">
      <c r="A443" s="29"/>
      <c r="B443" s="18"/>
      <c r="C443" s="8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15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7">
        <v>1</v>
      </c>
      <c r="C444" s="13">
        <v>1</v>
      </c>
      <c r="D444" s="21">
        <v>0.55446047517355734</v>
      </c>
      <c r="E444" s="21">
        <v>0.76</v>
      </c>
      <c r="F444" s="147">
        <v>0.8</v>
      </c>
      <c r="G444" s="147">
        <v>0.6</v>
      </c>
      <c r="H444" s="21">
        <v>0.77</v>
      </c>
      <c r="I444" s="21">
        <v>0.53400000000000003</v>
      </c>
      <c r="J444" s="21">
        <v>0.79</v>
      </c>
      <c r="K444" s="147">
        <v>0.6</v>
      </c>
      <c r="L444" s="21">
        <v>0.54910000000000003</v>
      </c>
      <c r="M444" s="21">
        <v>1.0134000000000001</v>
      </c>
      <c r="N444" s="15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8">
        <v>1</v>
      </c>
      <c r="C445" s="8">
        <v>2</v>
      </c>
      <c r="D445" s="10">
        <v>0.57718762950643132</v>
      </c>
      <c r="E445" s="10">
        <v>0.76</v>
      </c>
      <c r="F445" s="148">
        <v>0.8</v>
      </c>
      <c r="G445" s="148">
        <v>1</v>
      </c>
      <c r="H445" s="10">
        <v>0.77</v>
      </c>
      <c r="I445" s="10">
        <v>0.55900000000000005</v>
      </c>
      <c r="J445" s="10">
        <v>0.8</v>
      </c>
      <c r="K445" s="148">
        <v>0.6</v>
      </c>
      <c r="L445" s="10">
        <v>0.52790000000000004</v>
      </c>
      <c r="M445" s="10">
        <v>1.0204899999999999</v>
      </c>
      <c r="N445" s="15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14</v>
      </c>
    </row>
    <row r="446" spans="1:65">
      <c r="A446" s="29"/>
      <c r="B446" s="18">
        <v>1</v>
      </c>
      <c r="C446" s="8">
        <v>3</v>
      </c>
      <c r="D446" s="10">
        <v>0.59131635895583767</v>
      </c>
      <c r="E446" s="10">
        <v>0.72</v>
      </c>
      <c r="F446" s="148">
        <v>0.8</v>
      </c>
      <c r="G446" s="148">
        <v>0.7</v>
      </c>
      <c r="H446" s="10">
        <v>0.75</v>
      </c>
      <c r="I446" s="10">
        <v>0.60299999999999998</v>
      </c>
      <c r="J446" s="10">
        <v>0.74</v>
      </c>
      <c r="K446" s="148">
        <v>0.6</v>
      </c>
      <c r="L446" s="149">
        <v>0.57789999999999997</v>
      </c>
      <c r="M446" s="10">
        <v>1.04528</v>
      </c>
      <c r="N446" s="15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16</v>
      </c>
    </row>
    <row r="447" spans="1:65">
      <c r="A447" s="29"/>
      <c r="B447" s="18">
        <v>1</v>
      </c>
      <c r="C447" s="8">
        <v>4</v>
      </c>
      <c r="D447" s="10">
        <v>0.55598029039378982</v>
      </c>
      <c r="E447" s="10">
        <v>0.72</v>
      </c>
      <c r="F447" s="148">
        <v>0.8</v>
      </c>
      <c r="G447" s="148">
        <v>0.8</v>
      </c>
      <c r="H447" s="10">
        <v>0.8</v>
      </c>
      <c r="I447" s="10">
        <v>0.55800000000000005</v>
      </c>
      <c r="J447" s="10">
        <v>0.77</v>
      </c>
      <c r="K447" s="148">
        <v>0.6</v>
      </c>
      <c r="L447" s="10">
        <v>0.52410000000000001</v>
      </c>
      <c r="M447" s="10">
        <v>1.00858</v>
      </c>
      <c r="N447" s="15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0.71003803978296232</v>
      </c>
    </row>
    <row r="448" spans="1:65">
      <c r="A448" s="29"/>
      <c r="B448" s="18">
        <v>1</v>
      </c>
      <c r="C448" s="8">
        <v>5</v>
      </c>
      <c r="D448" s="10">
        <v>0.56253098120953393</v>
      </c>
      <c r="E448" s="10">
        <v>0.8</v>
      </c>
      <c r="F448" s="148">
        <v>0.8</v>
      </c>
      <c r="G448" s="148">
        <v>0.6</v>
      </c>
      <c r="H448" s="10">
        <v>0.75</v>
      </c>
      <c r="I448" s="10">
        <v>0.59099999999999997</v>
      </c>
      <c r="J448" s="10">
        <v>0.77</v>
      </c>
      <c r="K448" s="148">
        <v>0.6</v>
      </c>
      <c r="L448" s="10">
        <v>0.52400000000000002</v>
      </c>
      <c r="M448" s="10">
        <v>0.98843999999999999</v>
      </c>
      <c r="N448" s="15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34</v>
      </c>
    </row>
    <row r="449" spans="1:65">
      <c r="A449" s="29"/>
      <c r="B449" s="18">
        <v>1</v>
      </c>
      <c r="C449" s="8">
        <v>6</v>
      </c>
      <c r="D449" s="10">
        <v>0.56362193564526752</v>
      </c>
      <c r="E449" s="10">
        <v>0.74</v>
      </c>
      <c r="F449" s="148">
        <v>0.8</v>
      </c>
      <c r="G449" s="148">
        <v>0.6</v>
      </c>
      <c r="H449" s="10">
        <v>0.76</v>
      </c>
      <c r="I449" s="10">
        <v>0.56899999999999995</v>
      </c>
      <c r="J449" s="10">
        <v>0.77</v>
      </c>
      <c r="K449" s="148">
        <v>0.6</v>
      </c>
      <c r="L449" s="10">
        <v>0.52349999999999997</v>
      </c>
      <c r="M449" s="10">
        <v>1.0079899999999999</v>
      </c>
      <c r="N449" s="15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9"/>
      <c r="B450" s="19" t="s">
        <v>271</v>
      </c>
      <c r="C450" s="11"/>
      <c r="D450" s="22">
        <v>0.56751627848073627</v>
      </c>
      <c r="E450" s="22">
        <v>0.75</v>
      </c>
      <c r="F450" s="22">
        <v>0.79999999999999993</v>
      </c>
      <c r="G450" s="22">
        <v>0.71666666666666667</v>
      </c>
      <c r="H450" s="22">
        <v>0.76666666666666661</v>
      </c>
      <c r="I450" s="22">
        <v>0.56899999999999995</v>
      </c>
      <c r="J450" s="22">
        <v>0.77333333333333343</v>
      </c>
      <c r="K450" s="22">
        <v>0.6</v>
      </c>
      <c r="L450" s="22">
        <v>0.53775000000000006</v>
      </c>
      <c r="M450" s="22">
        <v>1.01403</v>
      </c>
      <c r="N450" s="15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3" t="s">
        <v>272</v>
      </c>
      <c r="C451" s="28"/>
      <c r="D451" s="10">
        <v>0.56307645842740073</v>
      </c>
      <c r="E451" s="10">
        <v>0.75</v>
      </c>
      <c r="F451" s="10">
        <v>0.8</v>
      </c>
      <c r="G451" s="10">
        <v>0.64999999999999991</v>
      </c>
      <c r="H451" s="10">
        <v>0.76500000000000001</v>
      </c>
      <c r="I451" s="10">
        <v>0.56400000000000006</v>
      </c>
      <c r="J451" s="10">
        <v>0.77</v>
      </c>
      <c r="K451" s="10">
        <v>0.6</v>
      </c>
      <c r="L451" s="10">
        <v>0.52600000000000002</v>
      </c>
      <c r="M451" s="10">
        <v>1.0109900000000001</v>
      </c>
      <c r="N451" s="15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273</v>
      </c>
      <c r="C452" s="28"/>
      <c r="D452" s="23">
        <v>1.4167081403195612E-2</v>
      </c>
      <c r="E452" s="23">
        <v>3.0331501776206228E-2</v>
      </c>
      <c r="F452" s="23">
        <v>1.2161883888976234E-16</v>
      </c>
      <c r="G452" s="23">
        <v>0.16020819787597226</v>
      </c>
      <c r="H452" s="23">
        <v>1.8618986725025273E-2</v>
      </c>
      <c r="I452" s="23">
        <v>2.4843510218968627E-2</v>
      </c>
      <c r="J452" s="23">
        <v>2.0655911179772907E-2</v>
      </c>
      <c r="K452" s="23">
        <v>0</v>
      </c>
      <c r="L452" s="23">
        <v>2.1983243618720137E-2</v>
      </c>
      <c r="M452" s="23">
        <v>1.8653274243413669E-2</v>
      </c>
      <c r="N452" s="15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87</v>
      </c>
      <c r="C453" s="28"/>
      <c r="D453" s="12">
        <v>2.4963304032655158E-2</v>
      </c>
      <c r="E453" s="12">
        <v>4.0442002368274971E-2</v>
      </c>
      <c r="F453" s="12">
        <v>1.5202354861220294E-16</v>
      </c>
      <c r="G453" s="12">
        <v>0.22354632261763571</v>
      </c>
      <c r="H453" s="12">
        <v>2.428563485872862E-2</v>
      </c>
      <c r="I453" s="12">
        <v>4.3661705129997591E-2</v>
      </c>
      <c r="J453" s="12">
        <v>2.6710229973844275E-2</v>
      </c>
      <c r="K453" s="12">
        <v>0</v>
      </c>
      <c r="L453" s="12">
        <v>4.0880043921376355E-2</v>
      </c>
      <c r="M453" s="12">
        <v>1.839518973148099E-2</v>
      </c>
      <c r="N453" s="15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3" t="s">
        <v>274</v>
      </c>
      <c r="C454" s="28"/>
      <c r="D454" s="12">
        <v>-0.2007241208453997</v>
      </c>
      <c r="E454" s="12">
        <v>5.6281435610482156E-2</v>
      </c>
      <c r="F454" s="12">
        <v>0.12670019798451415</v>
      </c>
      <c r="G454" s="12">
        <v>9.3355940277939364E-3</v>
      </c>
      <c r="H454" s="12">
        <v>7.9754356401825932E-2</v>
      </c>
      <c r="I454" s="12">
        <v>-0.19863448418351437</v>
      </c>
      <c r="J454" s="12">
        <v>8.9143524718363842E-2</v>
      </c>
      <c r="K454" s="12">
        <v>-0.15497485151161439</v>
      </c>
      <c r="L454" s="12">
        <v>-0.24264621066728431</v>
      </c>
      <c r="M454" s="12">
        <v>0.42813475220279607</v>
      </c>
      <c r="N454" s="15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46" t="s">
        <v>275</v>
      </c>
      <c r="C455" s="47"/>
      <c r="D455" s="45">
        <v>0.68</v>
      </c>
      <c r="E455" s="45">
        <v>0</v>
      </c>
      <c r="F455" s="45" t="s">
        <v>276</v>
      </c>
      <c r="G455" s="45" t="s">
        <v>276</v>
      </c>
      <c r="H455" s="45">
        <v>0.06</v>
      </c>
      <c r="I455" s="45">
        <v>0.67</v>
      </c>
      <c r="J455" s="45">
        <v>0.09</v>
      </c>
      <c r="K455" s="45" t="s">
        <v>276</v>
      </c>
      <c r="L455" s="45">
        <v>0.79</v>
      </c>
      <c r="M455" s="45">
        <v>0.98</v>
      </c>
      <c r="N455" s="15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0" t="s">
        <v>312</v>
      </c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BM456" s="55"/>
    </row>
    <row r="457" spans="1:65">
      <c r="BM457" s="55"/>
    </row>
    <row r="458" spans="1:65" ht="15">
      <c r="B458" s="7" t="s">
        <v>507</v>
      </c>
      <c r="BM458" s="27" t="s">
        <v>67</v>
      </c>
    </row>
    <row r="459" spans="1:65" ht="15">
      <c r="A459" s="24" t="s">
        <v>14</v>
      </c>
      <c r="B459" s="17" t="s">
        <v>111</v>
      </c>
      <c r="C459" s="14" t="s">
        <v>112</v>
      </c>
      <c r="D459" s="15" t="s">
        <v>231</v>
      </c>
      <c r="E459" s="16" t="s">
        <v>231</v>
      </c>
      <c r="F459" s="16" t="s">
        <v>231</v>
      </c>
      <c r="G459" s="16" t="s">
        <v>231</v>
      </c>
      <c r="H459" s="16" t="s">
        <v>231</v>
      </c>
      <c r="I459" s="16" t="s">
        <v>231</v>
      </c>
      <c r="J459" s="16" t="s">
        <v>231</v>
      </c>
      <c r="K459" s="16" t="s">
        <v>231</v>
      </c>
      <c r="L459" s="16" t="s">
        <v>231</v>
      </c>
      <c r="M459" s="16" t="s">
        <v>231</v>
      </c>
      <c r="N459" s="16" t="s">
        <v>231</v>
      </c>
      <c r="O459" s="16" t="s">
        <v>231</v>
      </c>
      <c r="P459" s="16" t="s">
        <v>231</v>
      </c>
      <c r="Q459" s="16" t="s">
        <v>231</v>
      </c>
      <c r="R459" s="16" t="s">
        <v>231</v>
      </c>
      <c r="S459" s="16" t="s">
        <v>231</v>
      </c>
      <c r="T459" s="16" t="s">
        <v>231</v>
      </c>
      <c r="U459" s="16" t="s">
        <v>231</v>
      </c>
      <c r="V459" s="16" t="s">
        <v>231</v>
      </c>
      <c r="W459" s="15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8" t="s">
        <v>232</v>
      </c>
      <c r="C460" s="8" t="s">
        <v>232</v>
      </c>
      <c r="D460" s="151" t="s">
        <v>234</v>
      </c>
      <c r="E460" s="152" t="s">
        <v>237</v>
      </c>
      <c r="F460" s="152" t="s">
        <v>238</v>
      </c>
      <c r="G460" s="152" t="s">
        <v>239</v>
      </c>
      <c r="H460" s="152" t="s">
        <v>240</v>
      </c>
      <c r="I460" s="152" t="s">
        <v>241</v>
      </c>
      <c r="J460" s="152" t="s">
        <v>242</v>
      </c>
      <c r="K460" s="152" t="s">
        <v>243</v>
      </c>
      <c r="L460" s="152" t="s">
        <v>244</v>
      </c>
      <c r="M460" s="152" t="s">
        <v>245</v>
      </c>
      <c r="N460" s="152" t="s">
        <v>246</v>
      </c>
      <c r="O460" s="152" t="s">
        <v>247</v>
      </c>
      <c r="P460" s="152" t="s">
        <v>248</v>
      </c>
      <c r="Q460" s="152" t="s">
        <v>253</v>
      </c>
      <c r="R460" s="152" t="s">
        <v>258</v>
      </c>
      <c r="S460" s="152" t="s">
        <v>259</v>
      </c>
      <c r="T460" s="152" t="s">
        <v>278</v>
      </c>
      <c r="U460" s="152" t="s">
        <v>261</v>
      </c>
      <c r="V460" s="152" t="s">
        <v>263</v>
      </c>
      <c r="W460" s="15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3</v>
      </c>
    </row>
    <row r="461" spans="1:65">
      <c r="A461" s="29"/>
      <c r="B461" s="18"/>
      <c r="C461" s="8"/>
      <c r="D461" s="9" t="s">
        <v>299</v>
      </c>
      <c r="E461" s="10" t="s">
        <v>299</v>
      </c>
      <c r="F461" s="10" t="s">
        <v>300</v>
      </c>
      <c r="G461" s="10" t="s">
        <v>115</v>
      </c>
      <c r="H461" s="10" t="s">
        <v>115</v>
      </c>
      <c r="I461" s="10" t="s">
        <v>299</v>
      </c>
      <c r="J461" s="10" t="s">
        <v>299</v>
      </c>
      <c r="K461" s="10" t="s">
        <v>300</v>
      </c>
      <c r="L461" s="10" t="s">
        <v>300</v>
      </c>
      <c r="M461" s="10" t="s">
        <v>300</v>
      </c>
      <c r="N461" s="10" t="s">
        <v>300</v>
      </c>
      <c r="O461" s="10" t="s">
        <v>300</v>
      </c>
      <c r="P461" s="10" t="s">
        <v>299</v>
      </c>
      <c r="Q461" s="10" t="s">
        <v>299</v>
      </c>
      <c r="R461" s="10" t="s">
        <v>299</v>
      </c>
      <c r="S461" s="10" t="s">
        <v>300</v>
      </c>
      <c r="T461" s="10" t="s">
        <v>300</v>
      </c>
      <c r="U461" s="10" t="s">
        <v>299</v>
      </c>
      <c r="V461" s="10" t="s">
        <v>299</v>
      </c>
      <c r="W461" s="15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8"/>
      <c r="C462" s="8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15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7">
        <v>1</v>
      </c>
      <c r="C463" s="13">
        <v>1</v>
      </c>
      <c r="D463" s="221">
        <v>7.0000000000000007E-2</v>
      </c>
      <c r="E463" s="224">
        <v>0.1</v>
      </c>
      <c r="F463" s="224" t="s">
        <v>105</v>
      </c>
      <c r="G463" s="224" t="s">
        <v>103</v>
      </c>
      <c r="H463" s="221">
        <v>7.0000000000000007E-2</v>
      </c>
      <c r="I463" s="224">
        <v>4.3999999999999997E-2</v>
      </c>
      <c r="J463" s="224">
        <v>0.08</v>
      </c>
      <c r="K463" s="221">
        <v>0.08</v>
      </c>
      <c r="L463" s="221">
        <v>7.2999999999999995E-2</v>
      </c>
      <c r="M463" s="221">
        <v>6.9000000000000006E-2</v>
      </c>
      <c r="N463" s="221">
        <v>7.4999999999999997E-2</v>
      </c>
      <c r="O463" s="221">
        <v>6.6000000000000003E-2</v>
      </c>
      <c r="P463" s="221">
        <v>0.08</v>
      </c>
      <c r="Q463" s="221">
        <v>0.06</v>
      </c>
      <c r="R463" s="221">
        <v>8.2000000000000003E-2</v>
      </c>
      <c r="S463" s="221">
        <v>6.7000000000000004E-2</v>
      </c>
      <c r="T463" s="221">
        <v>7.0000000000000007E-2</v>
      </c>
      <c r="U463" s="224">
        <v>8.5699999999999998E-2</v>
      </c>
      <c r="V463" s="221">
        <v>6.9220000000000004E-2</v>
      </c>
      <c r="W463" s="219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  <c r="AJ463" s="220"/>
      <c r="AK463" s="220"/>
      <c r="AL463" s="220"/>
      <c r="AM463" s="220"/>
      <c r="AN463" s="220"/>
      <c r="AO463" s="220"/>
      <c r="AP463" s="220"/>
      <c r="AQ463" s="220"/>
      <c r="AR463" s="220"/>
      <c r="AS463" s="220"/>
      <c r="AT463" s="220"/>
      <c r="AU463" s="220"/>
      <c r="AV463" s="220"/>
      <c r="AW463" s="220"/>
      <c r="AX463" s="220"/>
      <c r="AY463" s="220"/>
      <c r="AZ463" s="220"/>
      <c r="BA463" s="220"/>
      <c r="BB463" s="220"/>
      <c r="BC463" s="220"/>
      <c r="BD463" s="220"/>
      <c r="BE463" s="220"/>
      <c r="BF463" s="220"/>
      <c r="BG463" s="220"/>
      <c r="BH463" s="220"/>
      <c r="BI463" s="220"/>
      <c r="BJ463" s="220"/>
      <c r="BK463" s="220"/>
      <c r="BL463" s="220"/>
      <c r="BM463" s="222">
        <v>1</v>
      </c>
    </row>
    <row r="464" spans="1:65">
      <c r="A464" s="29"/>
      <c r="B464" s="18">
        <v>1</v>
      </c>
      <c r="C464" s="8">
        <v>2</v>
      </c>
      <c r="D464" s="23">
        <v>7.0000000000000007E-2</v>
      </c>
      <c r="E464" s="225">
        <v>0.1</v>
      </c>
      <c r="F464" s="225" t="s">
        <v>105</v>
      </c>
      <c r="G464" s="225" t="s">
        <v>103</v>
      </c>
      <c r="H464" s="23">
        <v>7.0000000000000007E-2</v>
      </c>
      <c r="I464" s="225">
        <v>0.04</v>
      </c>
      <c r="J464" s="225">
        <v>0.1</v>
      </c>
      <c r="K464" s="23">
        <v>7.0000000000000007E-2</v>
      </c>
      <c r="L464" s="23">
        <v>7.3999999999999996E-2</v>
      </c>
      <c r="M464" s="23">
        <v>7.0999999999999994E-2</v>
      </c>
      <c r="N464" s="23">
        <v>6.5000000000000002E-2</v>
      </c>
      <c r="O464" s="23">
        <v>6.6000000000000003E-2</v>
      </c>
      <c r="P464" s="23">
        <v>7.0000000000000007E-2</v>
      </c>
      <c r="Q464" s="23">
        <v>7.0000000000000007E-2</v>
      </c>
      <c r="R464" s="23">
        <v>6.7000000000000004E-2</v>
      </c>
      <c r="S464" s="23">
        <v>6.2E-2</v>
      </c>
      <c r="T464" s="23">
        <v>7.0000000000000007E-2</v>
      </c>
      <c r="U464" s="225">
        <v>8.8900000000000007E-2</v>
      </c>
      <c r="V464" s="23">
        <v>6.7960000000000007E-2</v>
      </c>
      <c r="W464" s="219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  <c r="AJ464" s="220"/>
      <c r="AK464" s="220"/>
      <c r="AL464" s="220"/>
      <c r="AM464" s="220"/>
      <c r="AN464" s="220"/>
      <c r="AO464" s="220"/>
      <c r="AP464" s="220"/>
      <c r="AQ464" s="220"/>
      <c r="AR464" s="220"/>
      <c r="AS464" s="220"/>
      <c r="AT464" s="220"/>
      <c r="AU464" s="220"/>
      <c r="AV464" s="220"/>
      <c r="AW464" s="220"/>
      <c r="AX464" s="220"/>
      <c r="AY464" s="220"/>
      <c r="AZ464" s="220"/>
      <c r="BA464" s="220"/>
      <c r="BB464" s="220"/>
      <c r="BC464" s="220"/>
      <c r="BD464" s="220"/>
      <c r="BE464" s="220"/>
      <c r="BF464" s="220"/>
      <c r="BG464" s="220"/>
      <c r="BH464" s="220"/>
      <c r="BI464" s="220"/>
      <c r="BJ464" s="220"/>
      <c r="BK464" s="220"/>
      <c r="BL464" s="220"/>
      <c r="BM464" s="222">
        <v>27</v>
      </c>
    </row>
    <row r="465" spans="1:65">
      <c r="A465" s="29"/>
      <c r="B465" s="18">
        <v>1</v>
      </c>
      <c r="C465" s="8">
        <v>3</v>
      </c>
      <c r="D465" s="23">
        <v>7.0000000000000007E-2</v>
      </c>
      <c r="E465" s="225">
        <v>0.1</v>
      </c>
      <c r="F465" s="225" t="s">
        <v>105</v>
      </c>
      <c r="G465" s="225" t="s">
        <v>103</v>
      </c>
      <c r="H465" s="23">
        <v>7.0000000000000007E-2</v>
      </c>
      <c r="I465" s="225">
        <v>0.04</v>
      </c>
      <c r="J465" s="225">
        <v>0.08</v>
      </c>
      <c r="K465" s="23">
        <v>0.08</v>
      </c>
      <c r="L465" s="23">
        <v>6.3E-2</v>
      </c>
      <c r="M465" s="23">
        <v>6.7000000000000004E-2</v>
      </c>
      <c r="N465" s="23">
        <v>6.6000000000000003E-2</v>
      </c>
      <c r="O465" s="23">
        <v>6.9000000000000006E-2</v>
      </c>
      <c r="P465" s="23">
        <v>7.0000000000000007E-2</v>
      </c>
      <c r="Q465" s="23">
        <v>7.0000000000000007E-2</v>
      </c>
      <c r="R465" s="226">
        <v>9.2999999999999999E-2</v>
      </c>
      <c r="S465" s="23">
        <v>6.4000000000000001E-2</v>
      </c>
      <c r="T465" s="23">
        <v>7.0000000000000007E-2</v>
      </c>
      <c r="U465" s="225">
        <v>8.3199999999999996E-2</v>
      </c>
      <c r="V465" s="23">
        <v>6.9930000000000006E-2</v>
      </c>
      <c r="W465" s="219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  <c r="AJ465" s="220"/>
      <c r="AK465" s="220"/>
      <c r="AL465" s="220"/>
      <c r="AM465" s="220"/>
      <c r="AN465" s="220"/>
      <c r="AO465" s="220"/>
      <c r="AP465" s="220"/>
      <c r="AQ465" s="220"/>
      <c r="AR465" s="220"/>
      <c r="AS465" s="220"/>
      <c r="AT465" s="220"/>
      <c r="AU465" s="220"/>
      <c r="AV465" s="220"/>
      <c r="AW465" s="220"/>
      <c r="AX465" s="220"/>
      <c r="AY465" s="220"/>
      <c r="AZ465" s="220"/>
      <c r="BA465" s="220"/>
      <c r="BB465" s="220"/>
      <c r="BC465" s="220"/>
      <c r="BD465" s="220"/>
      <c r="BE465" s="220"/>
      <c r="BF465" s="220"/>
      <c r="BG465" s="220"/>
      <c r="BH465" s="220"/>
      <c r="BI465" s="220"/>
      <c r="BJ465" s="220"/>
      <c r="BK465" s="220"/>
      <c r="BL465" s="220"/>
      <c r="BM465" s="222">
        <v>16</v>
      </c>
    </row>
    <row r="466" spans="1:65">
      <c r="A466" s="29"/>
      <c r="B466" s="18">
        <v>1</v>
      </c>
      <c r="C466" s="8">
        <v>4</v>
      </c>
      <c r="D466" s="23">
        <v>7.0000000000000007E-2</v>
      </c>
      <c r="E466" s="225">
        <v>0.1</v>
      </c>
      <c r="F466" s="225" t="s">
        <v>105</v>
      </c>
      <c r="G466" s="225" t="s">
        <v>103</v>
      </c>
      <c r="H466" s="23">
        <v>7.0000000000000007E-2</v>
      </c>
      <c r="I466" s="225">
        <v>4.4999999999999998E-2</v>
      </c>
      <c r="J466" s="225">
        <v>0.1</v>
      </c>
      <c r="K466" s="23">
        <v>0.08</v>
      </c>
      <c r="L466" s="23">
        <v>6.9000000000000006E-2</v>
      </c>
      <c r="M466" s="226">
        <v>0.08</v>
      </c>
      <c r="N466" s="23">
        <v>7.0000000000000007E-2</v>
      </c>
      <c r="O466" s="23">
        <v>6.9000000000000006E-2</v>
      </c>
      <c r="P466" s="23">
        <v>0.08</v>
      </c>
      <c r="Q466" s="23">
        <v>0.06</v>
      </c>
      <c r="R466" s="23">
        <v>8.1000000000000003E-2</v>
      </c>
      <c r="S466" s="23">
        <v>5.8999999999999997E-2</v>
      </c>
      <c r="T466" s="23">
        <v>0.06</v>
      </c>
      <c r="U466" s="225">
        <v>8.6099999999999996E-2</v>
      </c>
      <c r="V466" s="23">
        <v>6.8159999999999998E-2</v>
      </c>
      <c r="W466" s="219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  <c r="AJ466" s="220"/>
      <c r="AK466" s="220"/>
      <c r="AL466" s="220"/>
      <c r="AM466" s="220"/>
      <c r="AN466" s="220"/>
      <c r="AO466" s="220"/>
      <c r="AP466" s="220"/>
      <c r="AQ466" s="220"/>
      <c r="AR466" s="220"/>
      <c r="AS466" s="220"/>
      <c r="AT466" s="220"/>
      <c r="AU466" s="220"/>
      <c r="AV466" s="220"/>
      <c r="AW466" s="220"/>
      <c r="AX466" s="220"/>
      <c r="AY466" s="220"/>
      <c r="AZ466" s="220"/>
      <c r="BA466" s="220"/>
      <c r="BB466" s="220"/>
      <c r="BC466" s="220"/>
      <c r="BD466" s="220"/>
      <c r="BE466" s="220"/>
      <c r="BF466" s="220"/>
      <c r="BG466" s="220"/>
      <c r="BH466" s="220"/>
      <c r="BI466" s="220"/>
      <c r="BJ466" s="220"/>
      <c r="BK466" s="220"/>
      <c r="BL466" s="220"/>
      <c r="BM466" s="222">
        <v>6.9701538461538468E-2</v>
      </c>
    </row>
    <row r="467" spans="1:65">
      <c r="A467" s="29"/>
      <c r="B467" s="18">
        <v>1</v>
      </c>
      <c r="C467" s="8">
        <v>5</v>
      </c>
      <c r="D467" s="23">
        <v>7.0000000000000007E-2</v>
      </c>
      <c r="E467" s="225">
        <v>0.1</v>
      </c>
      <c r="F467" s="225" t="s">
        <v>105</v>
      </c>
      <c r="G467" s="225" t="s">
        <v>103</v>
      </c>
      <c r="H467" s="23">
        <v>7.0000000000000007E-2</v>
      </c>
      <c r="I467" s="225">
        <v>4.4999999999999998E-2</v>
      </c>
      <c r="J467" s="225">
        <v>0.1</v>
      </c>
      <c r="K467" s="23">
        <v>7.0000000000000007E-2</v>
      </c>
      <c r="L467" s="23">
        <v>6.6000000000000003E-2</v>
      </c>
      <c r="M467" s="23">
        <v>7.0999999999999994E-2</v>
      </c>
      <c r="N467" s="23">
        <v>7.0999999999999994E-2</v>
      </c>
      <c r="O467" s="23">
        <v>6.8000000000000005E-2</v>
      </c>
      <c r="P467" s="23">
        <v>7.0000000000000007E-2</v>
      </c>
      <c r="Q467" s="23">
        <v>7.0000000000000007E-2</v>
      </c>
      <c r="R467" s="23">
        <v>8.2000000000000003E-2</v>
      </c>
      <c r="S467" s="23">
        <v>0.06</v>
      </c>
      <c r="T467" s="23">
        <v>0.06</v>
      </c>
      <c r="U467" s="225">
        <v>8.6099999999999996E-2</v>
      </c>
      <c r="V467" s="23">
        <v>6.9930000000000006E-2</v>
      </c>
      <c r="W467" s="219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  <c r="AJ467" s="220"/>
      <c r="AK467" s="220"/>
      <c r="AL467" s="220"/>
      <c r="AM467" s="220"/>
      <c r="AN467" s="220"/>
      <c r="AO467" s="220"/>
      <c r="AP467" s="220"/>
      <c r="AQ467" s="220"/>
      <c r="AR467" s="220"/>
      <c r="AS467" s="220"/>
      <c r="AT467" s="220"/>
      <c r="AU467" s="220"/>
      <c r="AV467" s="220"/>
      <c r="AW467" s="220"/>
      <c r="AX467" s="220"/>
      <c r="AY467" s="220"/>
      <c r="AZ467" s="220"/>
      <c r="BA467" s="220"/>
      <c r="BB467" s="220"/>
      <c r="BC467" s="220"/>
      <c r="BD467" s="220"/>
      <c r="BE467" s="220"/>
      <c r="BF467" s="220"/>
      <c r="BG467" s="220"/>
      <c r="BH467" s="220"/>
      <c r="BI467" s="220"/>
      <c r="BJ467" s="220"/>
      <c r="BK467" s="220"/>
      <c r="BL467" s="220"/>
      <c r="BM467" s="222">
        <v>35</v>
      </c>
    </row>
    <row r="468" spans="1:65">
      <c r="A468" s="29"/>
      <c r="B468" s="18">
        <v>1</v>
      </c>
      <c r="C468" s="8">
        <v>6</v>
      </c>
      <c r="D468" s="23">
        <v>7.0000000000000007E-2</v>
      </c>
      <c r="E468" s="226">
        <v>0.05</v>
      </c>
      <c r="F468" s="225" t="s">
        <v>105</v>
      </c>
      <c r="G468" s="225" t="s">
        <v>103</v>
      </c>
      <c r="H468" s="23">
        <v>7.0000000000000007E-2</v>
      </c>
      <c r="I468" s="225">
        <v>4.4999999999999998E-2</v>
      </c>
      <c r="J468" s="225">
        <v>0.12</v>
      </c>
      <c r="K468" s="23">
        <v>7.0000000000000007E-2</v>
      </c>
      <c r="L468" s="23">
        <v>7.0000000000000007E-2</v>
      </c>
      <c r="M468" s="23">
        <v>6.8000000000000005E-2</v>
      </c>
      <c r="N468" s="23">
        <v>7.1999999999999995E-2</v>
      </c>
      <c r="O468" s="23">
        <v>7.0999999999999994E-2</v>
      </c>
      <c r="P468" s="23">
        <v>7.0000000000000007E-2</v>
      </c>
      <c r="Q468" s="23">
        <v>7.0000000000000007E-2</v>
      </c>
      <c r="R468" s="23">
        <v>7.3999999999999996E-2</v>
      </c>
      <c r="S468" s="23">
        <v>6.9000000000000006E-2</v>
      </c>
      <c r="T468" s="23">
        <v>0.06</v>
      </c>
      <c r="U468" s="225">
        <v>8.8900000000000007E-2</v>
      </c>
      <c r="V468" s="23">
        <v>6.9120000000000001E-2</v>
      </c>
      <c r="W468" s="219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220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20"/>
      <c r="BD468" s="220"/>
      <c r="BE468" s="220"/>
      <c r="BF468" s="220"/>
      <c r="BG468" s="220"/>
      <c r="BH468" s="220"/>
      <c r="BI468" s="220"/>
      <c r="BJ468" s="220"/>
      <c r="BK468" s="220"/>
      <c r="BL468" s="220"/>
      <c r="BM468" s="56"/>
    </row>
    <row r="469" spans="1:65">
      <c r="A469" s="29"/>
      <c r="B469" s="19" t="s">
        <v>271</v>
      </c>
      <c r="C469" s="11"/>
      <c r="D469" s="223">
        <v>7.0000000000000007E-2</v>
      </c>
      <c r="E469" s="223">
        <v>9.1666666666666674E-2</v>
      </c>
      <c r="F469" s="223" t="s">
        <v>682</v>
      </c>
      <c r="G469" s="223" t="s">
        <v>682</v>
      </c>
      <c r="H469" s="223">
        <v>7.0000000000000007E-2</v>
      </c>
      <c r="I469" s="223">
        <v>4.3166666666666659E-2</v>
      </c>
      <c r="J469" s="223">
        <v>9.6666666666666665E-2</v>
      </c>
      <c r="K469" s="223">
        <v>7.5000000000000011E-2</v>
      </c>
      <c r="L469" s="223">
        <v>6.9166666666666668E-2</v>
      </c>
      <c r="M469" s="223">
        <v>7.1000000000000008E-2</v>
      </c>
      <c r="N469" s="223">
        <v>6.9833333333333344E-2</v>
      </c>
      <c r="O469" s="223">
        <v>6.8166666666666667E-2</v>
      </c>
      <c r="P469" s="223">
        <v>7.3333333333333348E-2</v>
      </c>
      <c r="Q469" s="223">
        <v>6.6666666666666666E-2</v>
      </c>
      <c r="R469" s="223">
        <v>7.9833333333333339E-2</v>
      </c>
      <c r="S469" s="223">
        <v>6.3500000000000001E-2</v>
      </c>
      <c r="T469" s="223">
        <v>6.5000000000000002E-2</v>
      </c>
      <c r="U469" s="223">
        <v>8.6483333333333343E-2</v>
      </c>
      <c r="V469" s="223">
        <v>6.9053333333333342E-2</v>
      </c>
      <c r="W469" s="219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  <c r="AJ469" s="220"/>
      <c r="AK469" s="220"/>
      <c r="AL469" s="220"/>
      <c r="AM469" s="220"/>
      <c r="AN469" s="220"/>
      <c r="AO469" s="220"/>
      <c r="AP469" s="220"/>
      <c r="AQ469" s="220"/>
      <c r="AR469" s="220"/>
      <c r="AS469" s="220"/>
      <c r="AT469" s="220"/>
      <c r="AU469" s="220"/>
      <c r="AV469" s="220"/>
      <c r="AW469" s="220"/>
      <c r="AX469" s="220"/>
      <c r="AY469" s="220"/>
      <c r="AZ469" s="220"/>
      <c r="BA469" s="220"/>
      <c r="BB469" s="220"/>
      <c r="BC469" s="220"/>
      <c r="BD469" s="220"/>
      <c r="BE469" s="220"/>
      <c r="BF469" s="220"/>
      <c r="BG469" s="220"/>
      <c r="BH469" s="220"/>
      <c r="BI469" s="220"/>
      <c r="BJ469" s="220"/>
      <c r="BK469" s="220"/>
      <c r="BL469" s="220"/>
      <c r="BM469" s="56"/>
    </row>
    <row r="470" spans="1:65">
      <c r="A470" s="29"/>
      <c r="B470" s="3" t="s">
        <v>272</v>
      </c>
      <c r="C470" s="28"/>
      <c r="D470" s="23">
        <v>7.0000000000000007E-2</v>
      </c>
      <c r="E470" s="23">
        <v>0.1</v>
      </c>
      <c r="F470" s="23" t="s">
        <v>682</v>
      </c>
      <c r="G470" s="23" t="s">
        <v>682</v>
      </c>
      <c r="H470" s="23">
        <v>7.0000000000000007E-2</v>
      </c>
      <c r="I470" s="23">
        <v>4.4499999999999998E-2</v>
      </c>
      <c r="J470" s="23">
        <v>0.1</v>
      </c>
      <c r="K470" s="23">
        <v>7.5000000000000011E-2</v>
      </c>
      <c r="L470" s="23">
        <v>6.9500000000000006E-2</v>
      </c>
      <c r="M470" s="23">
        <v>7.0000000000000007E-2</v>
      </c>
      <c r="N470" s="23">
        <v>7.0500000000000007E-2</v>
      </c>
      <c r="O470" s="23">
        <v>6.8500000000000005E-2</v>
      </c>
      <c r="P470" s="23">
        <v>7.0000000000000007E-2</v>
      </c>
      <c r="Q470" s="23">
        <v>7.0000000000000007E-2</v>
      </c>
      <c r="R470" s="23">
        <v>8.1500000000000003E-2</v>
      </c>
      <c r="S470" s="23">
        <v>6.3E-2</v>
      </c>
      <c r="T470" s="23">
        <v>6.5000000000000002E-2</v>
      </c>
      <c r="U470" s="23">
        <v>8.6099999999999996E-2</v>
      </c>
      <c r="V470" s="23">
        <v>6.9170000000000009E-2</v>
      </c>
      <c r="W470" s="219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  <c r="AJ470" s="220"/>
      <c r="AK470" s="220"/>
      <c r="AL470" s="220"/>
      <c r="AM470" s="220"/>
      <c r="AN470" s="220"/>
      <c r="AO470" s="220"/>
      <c r="AP470" s="220"/>
      <c r="AQ470" s="220"/>
      <c r="AR470" s="220"/>
      <c r="AS470" s="220"/>
      <c r="AT470" s="220"/>
      <c r="AU470" s="220"/>
      <c r="AV470" s="220"/>
      <c r="AW470" s="220"/>
      <c r="AX470" s="220"/>
      <c r="AY470" s="220"/>
      <c r="AZ470" s="220"/>
      <c r="BA470" s="220"/>
      <c r="BB470" s="220"/>
      <c r="BC470" s="220"/>
      <c r="BD470" s="220"/>
      <c r="BE470" s="220"/>
      <c r="BF470" s="220"/>
      <c r="BG470" s="220"/>
      <c r="BH470" s="220"/>
      <c r="BI470" s="220"/>
      <c r="BJ470" s="220"/>
      <c r="BK470" s="220"/>
      <c r="BL470" s="220"/>
      <c r="BM470" s="56"/>
    </row>
    <row r="471" spans="1:65">
      <c r="A471" s="29"/>
      <c r="B471" s="3" t="s">
        <v>273</v>
      </c>
      <c r="C471" s="28"/>
      <c r="D471" s="23">
        <v>0</v>
      </c>
      <c r="E471" s="23">
        <v>2.0412414523193183E-2</v>
      </c>
      <c r="F471" s="23" t="s">
        <v>682</v>
      </c>
      <c r="G471" s="23" t="s">
        <v>682</v>
      </c>
      <c r="H471" s="23">
        <v>0</v>
      </c>
      <c r="I471" s="23">
        <v>2.4832774042918889E-3</v>
      </c>
      <c r="J471" s="23">
        <v>1.5055453054181666E-2</v>
      </c>
      <c r="K471" s="23">
        <v>5.4772255750516587E-3</v>
      </c>
      <c r="L471" s="23">
        <v>4.167333280008529E-3</v>
      </c>
      <c r="M471" s="23">
        <v>4.690415759823428E-3</v>
      </c>
      <c r="N471" s="23">
        <v>3.7638632635454018E-3</v>
      </c>
      <c r="O471" s="23">
        <v>1.9407902170679493E-3</v>
      </c>
      <c r="P471" s="23">
        <v>5.1639777949432199E-3</v>
      </c>
      <c r="Q471" s="23">
        <v>5.1639777949432268E-3</v>
      </c>
      <c r="R471" s="23">
        <v>8.750238091998791E-3</v>
      </c>
      <c r="S471" s="23">
        <v>3.9370039370059092E-3</v>
      </c>
      <c r="T471" s="23">
        <v>5.4772255750516656E-3</v>
      </c>
      <c r="U471" s="23">
        <v>2.1618664775297034E-3</v>
      </c>
      <c r="V471" s="23">
        <v>8.4412479330171839E-4</v>
      </c>
      <c r="W471" s="219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  <c r="AJ471" s="220"/>
      <c r="AK471" s="220"/>
      <c r="AL471" s="220"/>
      <c r="AM471" s="220"/>
      <c r="AN471" s="220"/>
      <c r="AO471" s="220"/>
      <c r="AP471" s="220"/>
      <c r="AQ471" s="220"/>
      <c r="AR471" s="220"/>
      <c r="AS471" s="220"/>
      <c r="AT471" s="220"/>
      <c r="AU471" s="220"/>
      <c r="AV471" s="220"/>
      <c r="AW471" s="220"/>
      <c r="AX471" s="220"/>
      <c r="AY471" s="220"/>
      <c r="AZ471" s="220"/>
      <c r="BA471" s="220"/>
      <c r="BB471" s="220"/>
      <c r="BC471" s="220"/>
      <c r="BD471" s="220"/>
      <c r="BE471" s="220"/>
      <c r="BF471" s="220"/>
      <c r="BG471" s="220"/>
      <c r="BH471" s="220"/>
      <c r="BI471" s="220"/>
      <c r="BJ471" s="220"/>
      <c r="BK471" s="220"/>
      <c r="BL471" s="220"/>
      <c r="BM471" s="56"/>
    </row>
    <row r="472" spans="1:65">
      <c r="A472" s="29"/>
      <c r="B472" s="3" t="s">
        <v>87</v>
      </c>
      <c r="C472" s="28"/>
      <c r="D472" s="12">
        <v>0</v>
      </c>
      <c r="E472" s="12">
        <v>0.22268088570756198</v>
      </c>
      <c r="F472" s="12" t="s">
        <v>682</v>
      </c>
      <c r="G472" s="12" t="s">
        <v>682</v>
      </c>
      <c r="H472" s="12">
        <v>0</v>
      </c>
      <c r="I472" s="12">
        <v>5.7527661875487787E-2</v>
      </c>
      <c r="J472" s="12">
        <v>0.15574606607774139</v>
      </c>
      <c r="K472" s="12">
        <v>7.3029674334022104E-2</v>
      </c>
      <c r="L472" s="12">
        <v>6.0250601638677528E-2</v>
      </c>
      <c r="M472" s="12">
        <v>6.606219380032996E-2</v>
      </c>
      <c r="N472" s="12">
        <v>5.3897803296592856E-2</v>
      </c>
      <c r="O472" s="12">
        <v>2.8471250128136175E-2</v>
      </c>
      <c r="P472" s="12">
        <v>7.0417879021952984E-2</v>
      </c>
      <c r="Q472" s="12">
        <v>7.7459666924148407E-2</v>
      </c>
      <c r="R472" s="12">
        <v>0.1096063226555172</v>
      </c>
      <c r="S472" s="12">
        <v>6.2000062000093059E-2</v>
      </c>
      <c r="T472" s="12">
        <v>8.4265008846948694E-2</v>
      </c>
      <c r="U472" s="12">
        <v>2.4997492513351743E-2</v>
      </c>
      <c r="V472" s="12">
        <v>1.2224243965558771E-2</v>
      </c>
      <c r="W472" s="15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3" t="s">
        <v>274</v>
      </c>
      <c r="C473" s="28"/>
      <c r="D473" s="12">
        <v>4.2819935549376353E-3</v>
      </c>
      <c r="E473" s="12">
        <v>0.3151311820362277</v>
      </c>
      <c r="F473" s="12" t="s">
        <v>682</v>
      </c>
      <c r="G473" s="12" t="s">
        <v>682</v>
      </c>
      <c r="H473" s="12">
        <v>4.2819935549376353E-3</v>
      </c>
      <c r="I473" s="12">
        <v>-0.38069277064112206</v>
      </c>
      <c r="J473" s="12">
        <v>0.38686561014729448</v>
      </c>
      <c r="K473" s="12">
        <v>7.6016421666004641E-2</v>
      </c>
      <c r="L473" s="12">
        <v>-7.6737444635737173E-3</v>
      </c>
      <c r="M473" s="12">
        <v>1.8628879177150948E-2</v>
      </c>
      <c r="N473" s="12">
        <v>1.8908459512354536E-3</v>
      </c>
      <c r="O473" s="12">
        <v>-2.2020630085787141E-2</v>
      </c>
      <c r="P473" s="12">
        <v>5.210494562898238E-2</v>
      </c>
      <c r="Q473" s="12">
        <v>-4.354095851910722E-2</v>
      </c>
      <c r="R473" s="12">
        <v>0.14535970217336924</v>
      </c>
      <c r="S473" s="12">
        <v>-8.8972762989449561E-2</v>
      </c>
      <c r="T473" s="12">
        <v>-6.7452434556129481E-2</v>
      </c>
      <c r="U473" s="12">
        <v>0.24076649156108831</v>
      </c>
      <c r="V473" s="12">
        <v>-9.2997248340911387E-3</v>
      </c>
      <c r="W473" s="15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46" t="s">
        <v>275</v>
      </c>
      <c r="C474" s="47"/>
      <c r="D474" s="45">
        <v>0</v>
      </c>
      <c r="E474" s="45">
        <v>2.92</v>
      </c>
      <c r="F474" s="45">
        <v>2.7</v>
      </c>
      <c r="G474" s="45">
        <v>125.42</v>
      </c>
      <c r="H474" s="45">
        <v>0</v>
      </c>
      <c r="I474" s="45">
        <v>3.62</v>
      </c>
      <c r="J474" s="45">
        <v>3.6</v>
      </c>
      <c r="K474" s="45">
        <v>0.67</v>
      </c>
      <c r="L474" s="45">
        <v>0.11</v>
      </c>
      <c r="M474" s="45">
        <v>0.13</v>
      </c>
      <c r="N474" s="45">
        <v>0.02</v>
      </c>
      <c r="O474" s="45">
        <v>0.25</v>
      </c>
      <c r="P474" s="45">
        <v>0.45</v>
      </c>
      <c r="Q474" s="45">
        <v>0.45</v>
      </c>
      <c r="R474" s="45">
        <v>1.33</v>
      </c>
      <c r="S474" s="45">
        <v>0.88</v>
      </c>
      <c r="T474" s="45">
        <v>0.67</v>
      </c>
      <c r="U474" s="45">
        <v>2.2200000000000002</v>
      </c>
      <c r="V474" s="45">
        <v>0.13</v>
      </c>
      <c r="W474" s="15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BM475" s="55"/>
    </row>
    <row r="476" spans="1:65" ht="15">
      <c r="B476" s="7" t="s">
        <v>508</v>
      </c>
      <c r="BM476" s="27" t="s">
        <v>277</v>
      </c>
    </row>
    <row r="477" spans="1:65" ht="15">
      <c r="A477" s="24" t="s">
        <v>209</v>
      </c>
      <c r="B477" s="17" t="s">
        <v>111</v>
      </c>
      <c r="C477" s="14" t="s">
        <v>112</v>
      </c>
      <c r="D477" s="15" t="s">
        <v>231</v>
      </c>
      <c r="E477" s="15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8" t="s">
        <v>232</v>
      </c>
      <c r="C478" s="8" t="s">
        <v>232</v>
      </c>
      <c r="D478" s="151" t="s">
        <v>261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8"/>
      <c r="C479" s="8"/>
      <c r="D479" s="9" t="s">
        <v>299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3</v>
      </c>
    </row>
    <row r="480" spans="1:65">
      <c r="A480" s="29"/>
      <c r="B480" s="18"/>
      <c r="C480" s="8"/>
      <c r="D480" s="25"/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3</v>
      </c>
    </row>
    <row r="481" spans="1:65">
      <c r="A481" s="29"/>
      <c r="B481" s="17">
        <v>1</v>
      </c>
      <c r="C481" s="13">
        <v>1</v>
      </c>
      <c r="D481" s="221">
        <v>2E-3</v>
      </c>
      <c r="E481" s="219"/>
      <c r="F481" s="220"/>
      <c r="G481" s="220"/>
      <c r="H481" s="220"/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  <c r="AJ481" s="220"/>
      <c r="AK481" s="220"/>
      <c r="AL481" s="220"/>
      <c r="AM481" s="220"/>
      <c r="AN481" s="220"/>
      <c r="AO481" s="220"/>
      <c r="AP481" s="220"/>
      <c r="AQ481" s="220"/>
      <c r="AR481" s="220"/>
      <c r="AS481" s="220"/>
      <c r="AT481" s="220"/>
      <c r="AU481" s="220"/>
      <c r="AV481" s="220"/>
      <c r="AW481" s="220"/>
      <c r="AX481" s="220"/>
      <c r="AY481" s="220"/>
      <c r="AZ481" s="220"/>
      <c r="BA481" s="220"/>
      <c r="BB481" s="220"/>
      <c r="BC481" s="220"/>
      <c r="BD481" s="220"/>
      <c r="BE481" s="220"/>
      <c r="BF481" s="220"/>
      <c r="BG481" s="220"/>
      <c r="BH481" s="220"/>
      <c r="BI481" s="220"/>
      <c r="BJ481" s="220"/>
      <c r="BK481" s="220"/>
      <c r="BL481" s="220"/>
      <c r="BM481" s="222">
        <v>1</v>
      </c>
    </row>
    <row r="482" spans="1:65">
      <c r="A482" s="29"/>
      <c r="B482" s="18">
        <v>1</v>
      </c>
      <c r="C482" s="8">
        <v>2</v>
      </c>
      <c r="D482" s="23">
        <v>2.7000000000000001E-3</v>
      </c>
      <c r="E482" s="219"/>
      <c r="F482" s="220"/>
      <c r="G482" s="220"/>
      <c r="H482" s="220"/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  <c r="AJ482" s="220"/>
      <c r="AK482" s="220"/>
      <c r="AL482" s="220"/>
      <c r="AM482" s="220"/>
      <c r="AN482" s="220"/>
      <c r="AO482" s="220"/>
      <c r="AP482" s="220"/>
      <c r="AQ482" s="220"/>
      <c r="AR482" s="220"/>
      <c r="AS482" s="220"/>
      <c r="AT482" s="220"/>
      <c r="AU482" s="220"/>
      <c r="AV482" s="220"/>
      <c r="AW482" s="220"/>
      <c r="AX482" s="220"/>
      <c r="AY482" s="220"/>
      <c r="AZ482" s="220"/>
      <c r="BA482" s="220"/>
      <c r="BB482" s="220"/>
      <c r="BC482" s="220"/>
      <c r="BD482" s="220"/>
      <c r="BE482" s="220"/>
      <c r="BF482" s="220"/>
      <c r="BG482" s="220"/>
      <c r="BH482" s="220"/>
      <c r="BI482" s="220"/>
      <c r="BJ482" s="220"/>
      <c r="BK482" s="220"/>
      <c r="BL482" s="220"/>
      <c r="BM482" s="222">
        <v>4</v>
      </c>
    </row>
    <row r="483" spans="1:65">
      <c r="A483" s="29"/>
      <c r="B483" s="18">
        <v>1</v>
      </c>
      <c r="C483" s="8">
        <v>3</v>
      </c>
      <c r="D483" s="23">
        <v>3.0999999999999995E-3</v>
      </c>
      <c r="E483" s="219"/>
      <c r="F483" s="220"/>
      <c r="G483" s="220"/>
      <c r="H483" s="220"/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22">
        <v>16</v>
      </c>
    </row>
    <row r="484" spans="1:65">
      <c r="A484" s="29"/>
      <c r="B484" s="18">
        <v>1</v>
      </c>
      <c r="C484" s="8">
        <v>4</v>
      </c>
      <c r="D484" s="23">
        <v>2.7000000000000001E-3</v>
      </c>
      <c r="E484" s="219"/>
      <c r="F484" s="220"/>
      <c r="G484" s="220"/>
      <c r="H484" s="220"/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22">
        <v>2.3666666666666701E-3</v>
      </c>
    </row>
    <row r="485" spans="1:65">
      <c r="A485" s="29"/>
      <c r="B485" s="18">
        <v>1</v>
      </c>
      <c r="C485" s="8">
        <v>5</v>
      </c>
      <c r="D485" s="23">
        <v>2.4999999999999996E-3</v>
      </c>
      <c r="E485" s="219"/>
      <c r="F485" s="220"/>
      <c r="G485" s="220"/>
      <c r="H485" s="220"/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222">
        <v>10</v>
      </c>
    </row>
    <row r="486" spans="1:65">
      <c r="A486" s="29"/>
      <c r="B486" s="18">
        <v>1</v>
      </c>
      <c r="C486" s="8">
        <v>6</v>
      </c>
      <c r="D486" s="23">
        <v>1.1999999999999997E-3</v>
      </c>
      <c r="E486" s="219"/>
      <c r="F486" s="220"/>
      <c r="G486" s="220"/>
      <c r="H486" s="220"/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56"/>
    </row>
    <row r="487" spans="1:65">
      <c r="A487" s="29"/>
      <c r="B487" s="19" t="s">
        <v>271</v>
      </c>
      <c r="C487" s="11"/>
      <c r="D487" s="223">
        <v>2.3666666666666662E-3</v>
      </c>
      <c r="E487" s="219"/>
      <c r="F487" s="220"/>
      <c r="G487" s="220"/>
      <c r="H487" s="220"/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56"/>
    </row>
    <row r="488" spans="1:65">
      <c r="A488" s="29"/>
      <c r="B488" s="3" t="s">
        <v>272</v>
      </c>
      <c r="C488" s="28"/>
      <c r="D488" s="23">
        <v>2.5999999999999999E-3</v>
      </c>
      <c r="E488" s="219"/>
      <c r="F488" s="220"/>
      <c r="G488" s="220"/>
      <c r="H488" s="220"/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56"/>
    </row>
    <row r="489" spans="1:65">
      <c r="A489" s="29"/>
      <c r="B489" s="3" t="s">
        <v>273</v>
      </c>
      <c r="C489" s="28"/>
      <c r="D489" s="23">
        <v>6.7428974978614843E-4</v>
      </c>
      <c r="E489" s="219"/>
      <c r="F489" s="220"/>
      <c r="G489" s="220"/>
      <c r="H489" s="220"/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  <c r="AJ489" s="220"/>
      <c r="AK489" s="220"/>
      <c r="AL489" s="220"/>
      <c r="AM489" s="220"/>
      <c r="AN489" s="220"/>
      <c r="AO489" s="220"/>
      <c r="AP489" s="220"/>
      <c r="AQ489" s="220"/>
      <c r="AR489" s="220"/>
      <c r="AS489" s="220"/>
      <c r="AT489" s="220"/>
      <c r="AU489" s="220"/>
      <c r="AV489" s="220"/>
      <c r="AW489" s="220"/>
      <c r="AX489" s="220"/>
      <c r="AY489" s="220"/>
      <c r="AZ489" s="220"/>
      <c r="BA489" s="220"/>
      <c r="BB489" s="220"/>
      <c r="BC489" s="220"/>
      <c r="BD489" s="220"/>
      <c r="BE489" s="220"/>
      <c r="BF489" s="220"/>
      <c r="BG489" s="220"/>
      <c r="BH489" s="220"/>
      <c r="BI489" s="220"/>
      <c r="BJ489" s="220"/>
      <c r="BK489" s="220"/>
      <c r="BL489" s="220"/>
      <c r="BM489" s="56"/>
    </row>
    <row r="490" spans="1:65">
      <c r="A490" s="29"/>
      <c r="B490" s="3" t="s">
        <v>87</v>
      </c>
      <c r="C490" s="28"/>
      <c r="D490" s="12">
        <v>0.2849111618814712</v>
      </c>
      <c r="E490" s="15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3" t="s">
        <v>274</v>
      </c>
      <c r="C491" s="28"/>
      <c r="D491" s="12">
        <v>-1.6653345369377348E-15</v>
      </c>
      <c r="E491" s="15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46" t="s">
        <v>275</v>
      </c>
      <c r="C492" s="47"/>
      <c r="D492" s="45" t="s">
        <v>276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0"/>
      <c r="C493" s="19"/>
      <c r="D493" s="19"/>
      <c r="BM493" s="55"/>
    </row>
    <row r="494" spans="1:65" ht="15">
      <c r="B494" s="7" t="s">
        <v>509</v>
      </c>
      <c r="BM494" s="27" t="s">
        <v>67</v>
      </c>
    </row>
    <row r="495" spans="1:65" ht="15">
      <c r="A495" s="24" t="s">
        <v>54</v>
      </c>
      <c r="B495" s="17" t="s">
        <v>111</v>
      </c>
      <c r="C495" s="14" t="s">
        <v>112</v>
      </c>
      <c r="D495" s="15" t="s">
        <v>231</v>
      </c>
      <c r="E495" s="16" t="s">
        <v>231</v>
      </c>
      <c r="F495" s="16" t="s">
        <v>231</v>
      </c>
      <c r="G495" s="16" t="s">
        <v>231</v>
      </c>
      <c r="H495" s="16" t="s">
        <v>231</v>
      </c>
      <c r="I495" s="16" t="s">
        <v>231</v>
      </c>
      <c r="J495" s="16" t="s">
        <v>231</v>
      </c>
      <c r="K495" s="16" t="s">
        <v>231</v>
      </c>
      <c r="L495" s="16" t="s">
        <v>231</v>
      </c>
      <c r="M495" s="16" t="s">
        <v>231</v>
      </c>
      <c r="N495" s="16" t="s">
        <v>231</v>
      </c>
      <c r="O495" s="16" t="s">
        <v>231</v>
      </c>
      <c r="P495" s="16" t="s">
        <v>231</v>
      </c>
      <c r="Q495" s="16" t="s">
        <v>231</v>
      </c>
      <c r="R495" s="16" t="s">
        <v>231</v>
      </c>
      <c r="S495" s="16" t="s">
        <v>231</v>
      </c>
      <c r="T495" s="16" t="s">
        <v>231</v>
      </c>
      <c r="U495" s="16" t="s">
        <v>231</v>
      </c>
      <c r="V495" s="16" t="s">
        <v>231</v>
      </c>
      <c r="W495" s="16" t="s">
        <v>231</v>
      </c>
      <c r="X495" s="16" t="s">
        <v>231</v>
      </c>
      <c r="Y495" s="16" t="s">
        <v>231</v>
      </c>
      <c r="Z495" s="16" t="s">
        <v>231</v>
      </c>
      <c r="AA495" s="16" t="s">
        <v>231</v>
      </c>
      <c r="AB495" s="15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8" t="s">
        <v>232</v>
      </c>
      <c r="C496" s="8" t="s">
        <v>232</v>
      </c>
      <c r="D496" s="151" t="s">
        <v>234</v>
      </c>
      <c r="E496" s="152" t="s">
        <v>236</v>
      </c>
      <c r="F496" s="152" t="s">
        <v>237</v>
      </c>
      <c r="G496" s="152" t="s">
        <v>238</v>
      </c>
      <c r="H496" s="152" t="s">
        <v>239</v>
      </c>
      <c r="I496" s="152" t="s">
        <v>240</v>
      </c>
      <c r="J496" s="152" t="s">
        <v>241</v>
      </c>
      <c r="K496" s="152" t="s">
        <v>242</v>
      </c>
      <c r="L496" s="152" t="s">
        <v>243</v>
      </c>
      <c r="M496" s="152" t="s">
        <v>244</v>
      </c>
      <c r="N496" s="152" t="s">
        <v>245</v>
      </c>
      <c r="O496" s="152" t="s">
        <v>246</v>
      </c>
      <c r="P496" s="152" t="s">
        <v>247</v>
      </c>
      <c r="Q496" s="152" t="s">
        <v>248</v>
      </c>
      <c r="R496" s="152" t="s">
        <v>249</v>
      </c>
      <c r="S496" s="152" t="s">
        <v>251</v>
      </c>
      <c r="T496" s="152" t="s">
        <v>253</v>
      </c>
      <c r="U496" s="152" t="s">
        <v>257</v>
      </c>
      <c r="V496" s="152" t="s">
        <v>258</v>
      </c>
      <c r="W496" s="152" t="s">
        <v>259</v>
      </c>
      <c r="X496" s="152" t="s">
        <v>278</v>
      </c>
      <c r="Y496" s="152" t="s">
        <v>261</v>
      </c>
      <c r="Z496" s="152" t="s">
        <v>304</v>
      </c>
      <c r="AA496" s="152" t="s">
        <v>279</v>
      </c>
      <c r="AB496" s="15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 t="s">
        <v>1</v>
      </c>
    </row>
    <row r="497" spans="1:65">
      <c r="A497" s="29"/>
      <c r="B497" s="18"/>
      <c r="C497" s="8"/>
      <c r="D497" s="9" t="s">
        <v>299</v>
      </c>
      <c r="E497" s="10" t="s">
        <v>115</v>
      </c>
      <c r="F497" s="10" t="s">
        <v>115</v>
      </c>
      <c r="G497" s="10" t="s">
        <v>300</v>
      </c>
      <c r="H497" s="10" t="s">
        <v>115</v>
      </c>
      <c r="I497" s="10" t="s">
        <v>115</v>
      </c>
      <c r="J497" s="10" t="s">
        <v>300</v>
      </c>
      <c r="K497" s="10" t="s">
        <v>115</v>
      </c>
      <c r="L497" s="10" t="s">
        <v>300</v>
      </c>
      <c r="M497" s="10" t="s">
        <v>300</v>
      </c>
      <c r="N497" s="10" t="s">
        <v>300</v>
      </c>
      <c r="O497" s="10" t="s">
        <v>300</v>
      </c>
      <c r="P497" s="10" t="s">
        <v>300</v>
      </c>
      <c r="Q497" s="10" t="s">
        <v>299</v>
      </c>
      <c r="R497" s="10" t="s">
        <v>115</v>
      </c>
      <c r="S497" s="10" t="s">
        <v>300</v>
      </c>
      <c r="T497" s="10" t="s">
        <v>300</v>
      </c>
      <c r="U497" s="10" t="s">
        <v>115</v>
      </c>
      <c r="V497" s="10" t="s">
        <v>115</v>
      </c>
      <c r="W497" s="10" t="s">
        <v>300</v>
      </c>
      <c r="X497" s="10" t="s">
        <v>300</v>
      </c>
      <c r="Y497" s="10" t="s">
        <v>115</v>
      </c>
      <c r="Z497" s="10" t="s">
        <v>115</v>
      </c>
      <c r="AA497" s="10" t="s">
        <v>115</v>
      </c>
      <c r="AB497" s="15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</v>
      </c>
    </row>
    <row r="498" spans="1:65">
      <c r="A498" s="29"/>
      <c r="B498" s="18"/>
      <c r="C498" s="8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15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3</v>
      </c>
    </row>
    <row r="499" spans="1:65">
      <c r="A499" s="29"/>
      <c r="B499" s="17">
        <v>1</v>
      </c>
      <c r="C499" s="13">
        <v>1</v>
      </c>
      <c r="D499" s="21">
        <v>2.8920000000000003</v>
      </c>
      <c r="E499" s="21">
        <v>2.8109700000000002</v>
      </c>
      <c r="F499" s="21">
        <v>2.68</v>
      </c>
      <c r="G499" s="147">
        <v>1.6200000000000003</v>
      </c>
      <c r="H499" s="147">
        <v>2.3424</v>
      </c>
      <c r="I499" s="21">
        <v>2.8660000000000001</v>
      </c>
      <c r="J499" s="21">
        <v>2.68</v>
      </c>
      <c r="K499" s="21">
        <v>2.85</v>
      </c>
      <c r="L499" s="21">
        <v>2.79</v>
      </c>
      <c r="M499" s="21">
        <v>2.77</v>
      </c>
      <c r="N499" s="21">
        <v>2.62</v>
      </c>
      <c r="O499" s="21">
        <v>2.71</v>
      </c>
      <c r="P499" s="21">
        <v>2.68</v>
      </c>
      <c r="Q499" s="21">
        <v>2.7397</v>
      </c>
      <c r="R499" s="21">
        <v>2.724331655052</v>
      </c>
      <c r="S499" s="21">
        <v>2.7810000000000001</v>
      </c>
      <c r="T499" s="21">
        <v>2.69</v>
      </c>
      <c r="U499" s="21">
        <v>2.72</v>
      </c>
      <c r="V499" s="154">
        <v>2.42</v>
      </c>
      <c r="W499" s="21">
        <v>2.79</v>
      </c>
      <c r="X499" s="21">
        <v>2.73</v>
      </c>
      <c r="Y499" s="21">
        <v>2.7144000000000004</v>
      </c>
      <c r="Z499" s="147">
        <v>3.0783</v>
      </c>
      <c r="AA499" s="147">
        <v>3.1531999999999996</v>
      </c>
      <c r="AB499" s="15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8">
        <v>1</v>
      </c>
      <c r="C500" s="8">
        <v>2</v>
      </c>
      <c r="D500" s="10">
        <v>2.8498999999999999</v>
      </c>
      <c r="E500" s="10">
        <v>2.8554930000000001</v>
      </c>
      <c r="F500" s="10">
        <v>2.7</v>
      </c>
      <c r="G500" s="148">
        <v>1.71</v>
      </c>
      <c r="H500" s="148">
        <v>2.2949999999999999</v>
      </c>
      <c r="I500" s="10">
        <v>2.8559999999999999</v>
      </c>
      <c r="J500" s="10">
        <v>2.66</v>
      </c>
      <c r="K500" s="10">
        <v>2.76</v>
      </c>
      <c r="L500" s="10">
        <v>2.78</v>
      </c>
      <c r="M500" s="10">
        <v>2.78</v>
      </c>
      <c r="N500" s="10">
        <v>2.82</v>
      </c>
      <c r="O500" s="10">
        <v>2.75</v>
      </c>
      <c r="P500" s="10">
        <v>2.64</v>
      </c>
      <c r="Q500" s="10">
        <v>2.8294999999999999</v>
      </c>
      <c r="R500" s="10">
        <v>2.7592582979299531</v>
      </c>
      <c r="S500" s="10">
        <v>2.7561</v>
      </c>
      <c r="T500" s="10">
        <v>2.73</v>
      </c>
      <c r="U500" s="10">
        <v>2.73</v>
      </c>
      <c r="V500" s="10">
        <v>2.84</v>
      </c>
      <c r="W500" s="10">
        <v>2.83</v>
      </c>
      <c r="X500" s="10">
        <v>2.84</v>
      </c>
      <c r="Y500" s="10">
        <v>2.7005999999999997</v>
      </c>
      <c r="Z500" s="148">
        <v>3.0547999999999997</v>
      </c>
      <c r="AA500" s="148">
        <v>3.1516999999999995</v>
      </c>
      <c r="AB500" s="15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 t="e">
        <v>#N/A</v>
      </c>
    </row>
    <row r="501" spans="1:65">
      <c r="A501" s="29"/>
      <c r="B501" s="18">
        <v>1</v>
      </c>
      <c r="C501" s="8">
        <v>3</v>
      </c>
      <c r="D501" s="10">
        <v>2.8448000000000002</v>
      </c>
      <c r="E501" s="10">
        <v>2.7959349999999996</v>
      </c>
      <c r="F501" s="10">
        <v>2.69</v>
      </c>
      <c r="G501" s="148">
        <v>2.0099999999999998</v>
      </c>
      <c r="H501" s="148">
        <v>2.335</v>
      </c>
      <c r="I501" s="10">
        <v>2.855</v>
      </c>
      <c r="J501" s="10">
        <v>2.68</v>
      </c>
      <c r="K501" s="10">
        <v>2.65</v>
      </c>
      <c r="L501" s="10">
        <v>2.79</v>
      </c>
      <c r="M501" s="10">
        <v>2.68</v>
      </c>
      <c r="N501" s="10">
        <v>2.68</v>
      </c>
      <c r="O501" s="10">
        <v>2.66</v>
      </c>
      <c r="P501" s="10">
        <v>2.71</v>
      </c>
      <c r="Q501" s="10">
        <v>2.8355999999999999</v>
      </c>
      <c r="R501" s="10">
        <v>2.7284807546581566</v>
      </c>
      <c r="S501" s="10">
        <v>2.7892999999999999</v>
      </c>
      <c r="T501" s="10">
        <v>2.75</v>
      </c>
      <c r="U501" s="10">
        <v>2.71</v>
      </c>
      <c r="V501" s="10">
        <v>2.78</v>
      </c>
      <c r="W501" s="10">
        <v>2.81</v>
      </c>
      <c r="X501" s="10">
        <v>2.78</v>
      </c>
      <c r="Y501" s="10">
        <v>2.7529000000000003</v>
      </c>
      <c r="Z501" s="148">
        <v>2.9781999999999997</v>
      </c>
      <c r="AA501" s="148">
        <v>3.1530999999999998</v>
      </c>
      <c r="AB501" s="15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16</v>
      </c>
    </row>
    <row r="502" spans="1:65">
      <c r="A502" s="29"/>
      <c r="B502" s="18">
        <v>1</v>
      </c>
      <c r="C502" s="8">
        <v>4</v>
      </c>
      <c r="D502" s="10">
        <v>2.9462999999999999</v>
      </c>
      <c r="E502" s="10">
        <v>2.7867200000000003</v>
      </c>
      <c r="F502" s="10">
        <v>2.6599999999999997</v>
      </c>
      <c r="G502" s="148">
        <v>2.0299999999999998</v>
      </c>
      <c r="H502" s="148">
        <v>2.36</v>
      </c>
      <c r="I502" s="10">
        <v>2.867</v>
      </c>
      <c r="J502" s="10">
        <v>2.71</v>
      </c>
      <c r="K502" s="10">
        <v>2.8000000000000003</v>
      </c>
      <c r="L502" s="10">
        <v>2.78</v>
      </c>
      <c r="M502" s="10">
        <v>2.79</v>
      </c>
      <c r="N502" s="149">
        <v>3.04</v>
      </c>
      <c r="O502" s="10">
        <v>2.71</v>
      </c>
      <c r="P502" s="10">
        <v>2.68</v>
      </c>
      <c r="Q502" s="149">
        <v>2.5276000000000001</v>
      </c>
      <c r="R502" s="10">
        <v>2.7741685577472333</v>
      </c>
      <c r="S502" s="10">
        <v>2.7726999999999999</v>
      </c>
      <c r="T502" s="10">
        <v>2.8</v>
      </c>
      <c r="U502" s="10">
        <v>2.76</v>
      </c>
      <c r="V502" s="149">
        <v>2.5</v>
      </c>
      <c r="W502" s="10">
        <v>2.83</v>
      </c>
      <c r="X502" s="10">
        <v>2.78</v>
      </c>
      <c r="Y502" s="10">
        <v>2.6962000000000002</v>
      </c>
      <c r="Z502" s="148">
        <v>2.9971999999999999</v>
      </c>
      <c r="AA502" s="148">
        <v>3.1503000000000005</v>
      </c>
      <c r="AB502" s="15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2.7592725651552881</v>
      </c>
    </row>
    <row r="503" spans="1:65">
      <c r="A503" s="29"/>
      <c r="B503" s="18">
        <v>1</v>
      </c>
      <c r="C503" s="8">
        <v>5</v>
      </c>
      <c r="D503" s="10">
        <v>2.85</v>
      </c>
      <c r="E503" s="10">
        <v>2.8140309999999999</v>
      </c>
      <c r="F503" s="10">
        <v>2.6599999999999997</v>
      </c>
      <c r="G503" s="148">
        <v>2.1800000000000002</v>
      </c>
      <c r="H503" s="148">
        <v>2.2966666666666664</v>
      </c>
      <c r="I503" s="10">
        <v>2.8540000000000001</v>
      </c>
      <c r="J503" s="10">
        <v>2.72</v>
      </c>
      <c r="K503" s="10">
        <v>2.8000000000000003</v>
      </c>
      <c r="L503" s="10">
        <v>2.78</v>
      </c>
      <c r="M503" s="10">
        <v>2.64</v>
      </c>
      <c r="N503" s="10">
        <v>2.88</v>
      </c>
      <c r="O503" s="10">
        <v>2.76</v>
      </c>
      <c r="P503" s="10">
        <v>2.73</v>
      </c>
      <c r="Q503" s="10">
        <v>2.7723999999999998</v>
      </c>
      <c r="R503" s="10">
        <v>2.7195195606637483</v>
      </c>
      <c r="S503" s="10">
        <v>2.7395</v>
      </c>
      <c r="T503" s="10">
        <v>2.71</v>
      </c>
      <c r="U503" s="10">
        <v>2.71</v>
      </c>
      <c r="V503" s="10">
        <v>2.5499999999999998</v>
      </c>
      <c r="W503" s="10">
        <v>2.8</v>
      </c>
      <c r="X503" s="10">
        <v>2.73</v>
      </c>
      <c r="Y503" s="10">
        <v>2.7234000000000003</v>
      </c>
      <c r="Z503" s="148">
        <v>2.9426999999999999</v>
      </c>
      <c r="AA503" s="148">
        <v>3.1502000000000003</v>
      </c>
      <c r="AB503" s="15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36</v>
      </c>
    </row>
    <row r="504" spans="1:65">
      <c r="A504" s="29"/>
      <c r="B504" s="18">
        <v>1</v>
      </c>
      <c r="C504" s="8">
        <v>6</v>
      </c>
      <c r="D504" s="10">
        <v>2.9267000000000003</v>
      </c>
      <c r="E504" s="10">
        <v>2.826587</v>
      </c>
      <c r="F504" s="10">
        <v>2.74</v>
      </c>
      <c r="G504" s="148">
        <v>1.9900000000000002</v>
      </c>
      <c r="H504" s="148">
        <v>2.2799999999999998</v>
      </c>
      <c r="I504" s="10">
        <v>2.8610000000000002</v>
      </c>
      <c r="J504" s="10">
        <v>2.73</v>
      </c>
      <c r="K504" s="10">
        <v>2.76</v>
      </c>
      <c r="L504" s="10">
        <v>2.78</v>
      </c>
      <c r="M504" s="10">
        <v>2.68</v>
      </c>
      <c r="N504" s="10">
        <v>2.84</v>
      </c>
      <c r="O504" s="10">
        <v>2.78</v>
      </c>
      <c r="P504" s="10">
        <v>2.68</v>
      </c>
      <c r="Q504" s="10">
        <v>2.8570000000000002</v>
      </c>
      <c r="R504" s="10">
        <v>2.7371512426250004</v>
      </c>
      <c r="S504" s="10">
        <v>2.7644000000000002</v>
      </c>
      <c r="T504" s="10">
        <v>2.79</v>
      </c>
      <c r="U504" s="10">
        <v>2.74</v>
      </c>
      <c r="V504" s="10">
        <v>2.56</v>
      </c>
      <c r="W504" s="10">
        <v>2.84</v>
      </c>
      <c r="X504" s="10">
        <v>2.8</v>
      </c>
      <c r="Y504" s="10">
        <v>2.7168000000000001</v>
      </c>
      <c r="Z504" s="148">
        <v>2.9453</v>
      </c>
      <c r="AA504" s="148">
        <v>3.1497000000000006</v>
      </c>
      <c r="AB504" s="15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29"/>
      <c r="B505" s="19" t="s">
        <v>271</v>
      </c>
      <c r="C505" s="11"/>
      <c r="D505" s="22">
        <v>2.8849499999999999</v>
      </c>
      <c r="E505" s="22">
        <v>2.814956</v>
      </c>
      <c r="F505" s="22">
        <v>2.6883333333333339</v>
      </c>
      <c r="G505" s="22">
        <v>1.9233333333333331</v>
      </c>
      <c r="H505" s="22">
        <v>2.3181777777777777</v>
      </c>
      <c r="I505" s="22">
        <v>2.859833333333333</v>
      </c>
      <c r="J505" s="22">
        <v>2.6966666666666668</v>
      </c>
      <c r="K505" s="22">
        <v>2.77</v>
      </c>
      <c r="L505" s="22">
        <v>2.7833333333333332</v>
      </c>
      <c r="M505" s="22">
        <v>2.7233333333333332</v>
      </c>
      <c r="N505" s="22">
        <v>2.813333333333333</v>
      </c>
      <c r="O505" s="22">
        <v>2.7283333333333335</v>
      </c>
      <c r="P505" s="22">
        <v>2.686666666666667</v>
      </c>
      <c r="Q505" s="22">
        <v>2.7602999999999995</v>
      </c>
      <c r="R505" s="22">
        <v>2.7404850114460153</v>
      </c>
      <c r="S505" s="22">
        <v>2.7671666666666668</v>
      </c>
      <c r="T505" s="22">
        <v>2.7449999999999997</v>
      </c>
      <c r="U505" s="22">
        <v>2.7283333333333331</v>
      </c>
      <c r="V505" s="22">
        <v>2.6083333333333334</v>
      </c>
      <c r="W505" s="22">
        <v>2.8166666666666664</v>
      </c>
      <c r="X505" s="22">
        <v>2.7766666666666668</v>
      </c>
      <c r="Y505" s="22">
        <v>2.7173833333333337</v>
      </c>
      <c r="Z505" s="22">
        <v>2.9994166666666668</v>
      </c>
      <c r="AA505" s="22">
        <v>3.1513666666666666</v>
      </c>
      <c r="AB505" s="15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272</v>
      </c>
      <c r="C506" s="28"/>
      <c r="D506" s="10">
        <v>2.8710000000000004</v>
      </c>
      <c r="E506" s="10">
        <v>2.8125005000000001</v>
      </c>
      <c r="F506" s="10">
        <v>2.6850000000000001</v>
      </c>
      <c r="G506" s="10">
        <v>2</v>
      </c>
      <c r="H506" s="10">
        <v>2.315833333333333</v>
      </c>
      <c r="I506" s="10">
        <v>2.8585000000000003</v>
      </c>
      <c r="J506" s="10">
        <v>2.6950000000000003</v>
      </c>
      <c r="K506" s="10">
        <v>2.7800000000000002</v>
      </c>
      <c r="L506" s="10">
        <v>2.78</v>
      </c>
      <c r="M506" s="10">
        <v>2.7250000000000001</v>
      </c>
      <c r="N506" s="10">
        <v>2.83</v>
      </c>
      <c r="O506" s="10">
        <v>2.73</v>
      </c>
      <c r="P506" s="10">
        <v>2.68</v>
      </c>
      <c r="Q506" s="10">
        <v>2.8009499999999998</v>
      </c>
      <c r="R506" s="10">
        <v>2.7328159986415788</v>
      </c>
      <c r="S506" s="10">
        <v>2.7685500000000003</v>
      </c>
      <c r="T506" s="10">
        <v>2.74</v>
      </c>
      <c r="U506" s="10">
        <v>2.7250000000000001</v>
      </c>
      <c r="V506" s="10">
        <v>2.5549999999999997</v>
      </c>
      <c r="W506" s="10">
        <v>2.8200000000000003</v>
      </c>
      <c r="X506" s="10">
        <v>2.78</v>
      </c>
      <c r="Y506" s="10">
        <v>2.7156000000000002</v>
      </c>
      <c r="Z506" s="10">
        <v>2.9876999999999998</v>
      </c>
      <c r="AA506" s="10">
        <v>3.1509999999999998</v>
      </c>
      <c r="AB506" s="15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3" t="s">
        <v>273</v>
      </c>
      <c r="C507" s="28"/>
      <c r="D507" s="23">
        <v>4.386026675705474E-2</v>
      </c>
      <c r="E507" s="23">
        <v>2.4307786768852487E-2</v>
      </c>
      <c r="F507" s="23">
        <v>2.9944392908634467E-2</v>
      </c>
      <c r="G507" s="23">
        <v>0.21294756788154939</v>
      </c>
      <c r="H507" s="23">
        <v>3.1863086735222312E-2</v>
      </c>
      <c r="I507" s="23">
        <v>5.7067211835402486E-3</v>
      </c>
      <c r="J507" s="23">
        <v>2.732520204255888E-2</v>
      </c>
      <c r="K507" s="23">
        <v>6.7527772064536654E-2</v>
      </c>
      <c r="L507" s="23">
        <v>5.1639777949433422E-3</v>
      </c>
      <c r="M507" s="23">
        <v>6.4083279150388792E-2</v>
      </c>
      <c r="N507" s="23">
        <v>0.14948801512718887</v>
      </c>
      <c r="O507" s="23">
        <v>4.3550736694878731E-2</v>
      </c>
      <c r="P507" s="23">
        <v>3.0767948691238136E-2</v>
      </c>
      <c r="Q507" s="23">
        <v>0.12208986853953112</v>
      </c>
      <c r="R507" s="23">
        <v>2.1645853282838495E-2</v>
      </c>
      <c r="S507" s="23">
        <v>1.7930049265595049E-2</v>
      </c>
      <c r="T507" s="23">
        <v>4.3703546766824294E-2</v>
      </c>
      <c r="U507" s="23">
        <v>1.9407902170679468E-2</v>
      </c>
      <c r="V507" s="23">
        <v>0.1649747455420576</v>
      </c>
      <c r="W507" s="23">
        <v>1.9663841605003504E-2</v>
      </c>
      <c r="X507" s="23">
        <v>4.226897995772623E-2</v>
      </c>
      <c r="Y507" s="23">
        <v>2.018558066211306E-2</v>
      </c>
      <c r="Z507" s="23">
        <v>5.6374370654284613E-2</v>
      </c>
      <c r="AA507" s="23">
        <v>1.5331883989468933E-3</v>
      </c>
      <c r="AB507" s="219"/>
      <c r="AC507" s="220"/>
      <c r="AD507" s="220"/>
      <c r="AE507" s="220"/>
      <c r="AF507" s="220"/>
      <c r="AG507" s="220"/>
      <c r="AH507" s="220"/>
      <c r="AI507" s="220"/>
      <c r="AJ507" s="220"/>
      <c r="AK507" s="220"/>
      <c r="AL507" s="220"/>
      <c r="AM507" s="220"/>
      <c r="AN507" s="220"/>
      <c r="AO507" s="220"/>
      <c r="AP507" s="220"/>
      <c r="AQ507" s="220"/>
      <c r="AR507" s="220"/>
      <c r="AS507" s="220"/>
      <c r="AT507" s="220"/>
      <c r="AU507" s="220"/>
      <c r="AV507" s="220"/>
      <c r="AW507" s="220"/>
      <c r="AX507" s="220"/>
      <c r="AY507" s="220"/>
      <c r="AZ507" s="220"/>
      <c r="BA507" s="220"/>
      <c r="BB507" s="220"/>
      <c r="BC507" s="220"/>
      <c r="BD507" s="220"/>
      <c r="BE507" s="220"/>
      <c r="BF507" s="220"/>
      <c r="BG507" s="220"/>
      <c r="BH507" s="220"/>
      <c r="BI507" s="220"/>
      <c r="BJ507" s="220"/>
      <c r="BK507" s="220"/>
      <c r="BL507" s="220"/>
      <c r="BM507" s="56"/>
    </row>
    <row r="508" spans="1:65">
      <c r="A508" s="29"/>
      <c r="B508" s="3" t="s">
        <v>87</v>
      </c>
      <c r="C508" s="28"/>
      <c r="D508" s="12">
        <v>1.520312891282509E-2</v>
      </c>
      <c r="E508" s="12">
        <v>8.6352279640791851E-3</v>
      </c>
      <c r="F508" s="12">
        <v>1.1138645843261423E-2</v>
      </c>
      <c r="G508" s="12">
        <v>0.11071797290201876</v>
      </c>
      <c r="H508" s="12">
        <v>1.3744884900832111E-2</v>
      </c>
      <c r="I508" s="12">
        <v>1.9954733435072845E-3</v>
      </c>
      <c r="J508" s="12">
        <v>1.0132955021962502E-2</v>
      </c>
      <c r="K508" s="12">
        <v>2.4378257063009622E-2</v>
      </c>
      <c r="L508" s="12">
        <v>1.8553213634526979E-3</v>
      </c>
      <c r="M508" s="12">
        <v>2.3531191854487928E-2</v>
      </c>
      <c r="N508" s="12">
        <v>5.3135550400659558E-2</v>
      </c>
      <c r="O508" s="12">
        <v>1.5962395856400267E-2</v>
      </c>
      <c r="P508" s="12">
        <v>1.1452090083587394E-2</v>
      </c>
      <c r="Q508" s="12">
        <v>4.4230651936213866E-2</v>
      </c>
      <c r="R508" s="12">
        <v>7.8985483198892124E-3</v>
      </c>
      <c r="S508" s="12">
        <v>6.4795696918370348E-3</v>
      </c>
      <c r="T508" s="12">
        <v>1.5921146363141823E-2</v>
      </c>
      <c r="U508" s="12">
        <v>7.1134644486302275E-3</v>
      </c>
      <c r="V508" s="12">
        <v>6.3249103722194611E-2</v>
      </c>
      <c r="W508" s="12">
        <v>6.9812455402379304E-3</v>
      </c>
      <c r="X508" s="12">
        <v>1.5222921953562866E-2</v>
      </c>
      <c r="Y508" s="12">
        <v>7.4283154733829938E-3</v>
      </c>
      <c r="Z508" s="12">
        <v>1.8795111489773437E-2</v>
      </c>
      <c r="AA508" s="12">
        <v>4.8651539510272579E-4</v>
      </c>
      <c r="AB508" s="15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274</v>
      </c>
      <c r="C509" s="28"/>
      <c r="D509" s="12">
        <v>4.5547307080784583E-2</v>
      </c>
      <c r="E509" s="12">
        <v>2.0180476386383539E-2</v>
      </c>
      <c r="F509" s="12">
        <v>-2.570939627994373E-2</v>
      </c>
      <c r="G509" s="12">
        <v>-0.30295638146748627</v>
      </c>
      <c r="H509" s="12">
        <v>-0.1598590849442546</v>
      </c>
      <c r="I509" s="12">
        <v>3.6444666412426496E-2</v>
      </c>
      <c r="J509" s="12">
        <v>-2.2689276615591614E-2</v>
      </c>
      <c r="K509" s="12">
        <v>3.8877764307088114E-3</v>
      </c>
      <c r="L509" s="12">
        <v>8.7199678936724645E-3</v>
      </c>
      <c r="M509" s="12">
        <v>-1.3024893689664307E-2</v>
      </c>
      <c r="N509" s="12">
        <v>1.9592398685340573E-2</v>
      </c>
      <c r="O509" s="12">
        <v>-1.1212821891052771E-2</v>
      </c>
      <c r="P509" s="12">
        <v>-2.6313420212814242E-2</v>
      </c>
      <c r="Q509" s="12">
        <v>3.7235714140249065E-4</v>
      </c>
      <c r="R509" s="12">
        <v>-6.8088792482939864E-3</v>
      </c>
      <c r="S509" s="12">
        <v>2.8609357448290407E-3</v>
      </c>
      <c r="T509" s="12">
        <v>-5.1725825623483157E-3</v>
      </c>
      <c r="U509" s="12">
        <v>-1.1212821891052993E-2</v>
      </c>
      <c r="V509" s="12">
        <v>-5.4702545057726093E-2</v>
      </c>
      <c r="W509" s="12">
        <v>2.0800446551081597E-2</v>
      </c>
      <c r="X509" s="12">
        <v>6.303872162190638E-3</v>
      </c>
      <c r="Y509" s="12">
        <v>-1.5181259130011671E-2</v>
      </c>
      <c r="Z509" s="12">
        <v>8.7031670790328031E-2</v>
      </c>
      <c r="AA509" s="12">
        <v>0.14210053275012791</v>
      </c>
      <c r="AB509" s="15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46" t="s">
        <v>275</v>
      </c>
      <c r="C510" s="47"/>
      <c r="D510" s="45">
        <v>1.53</v>
      </c>
      <c r="E510" s="45">
        <v>0.72</v>
      </c>
      <c r="F510" s="45">
        <v>0.74</v>
      </c>
      <c r="G510" s="45">
        <v>9.59</v>
      </c>
      <c r="H510" s="45">
        <v>5.0199999999999996</v>
      </c>
      <c r="I510" s="45">
        <v>1.24</v>
      </c>
      <c r="J510" s="45">
        <v>0.65</v>
      </c>
      <c r="K510" s="45">
        <v>0.2</v>
      </c>
      <c r="L510" s="45">
        <v>0.35</v>
      </c>
      <c r="M510" s="45">
        <v>0.34</v>
      </c>
      <c r="N510" s="45">
        <v>0.7</v>
      </c>
      <c r="O510" s="45">
        <v>0.28000000000000003</v>
      </c>
      <c r="P510" s="45">
        <v>0.76</v>
      </c>
      <c r="Q510" s="45">
        <v>0.09</v>
      </c>
      <c r="R510" s="45">
        <v>0.14000000000000001</v>
      </c>
      <c r="S510" s="45">
        <v>0.17</v>
      </c>
      <c r="T510" s="45">
        <v>0.09</v>
      </c>
      <c r="U510" s="45">
        <v>0.28000000000000003</v>
      </c>
      <c r="V510" s="45">
        <v>1.67</v>
      </c>
      <c r="W510" s="45">
        <v>0.74</v>
      </c>
      <c r="X510" s="45">
        <v>0.28000000000000003</v>
      </c>
      <c r="Y510" s="45">
        <v>0.41</v>
      </c>
      <c r="Z510" s="45">
        <v>2.85</v>
      </c>
      <c r="AA510" s="45">
        <v>4.6100000000000003</v>
      </c>
      <c r="AB510" s="15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B511" s="3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BM511" s="55"/>
    </row>
    <row r="512" spans="1:65" ht="15">
      <c r="B512" s="7" t="s">
        <v>510</v>
      </c>
      <c r="BM512" s="27" t="s">
        <v>67</v>
      </c>
    </row>
    <row r="513" spans="1:65" ht="15">
      <c r="A513" s="24" t="s">
        <v>17</v>
      </c>
      <c r="B513" s="17" t="s">
        <v>111</v>
      </c>
      <c r="C513" s="14" t="s">
        <v>112</v>
      </c>
      <c r="D513" s="15" t="s">
        <v>231</v>
      </c>
      <c r="E513" s="16" t="s">
        <v>231</v>
      </c>
      <c r="F513" s="16" t="s">
        <v>231</v>
      </c>
      <c r="G513" s="16" t="s">
        <v>231</v>
      </c>
      <c r="H513" s="16" t="s">
        <v>231</v>
      </c>
      <c r="I513" s="16" t="s">
        <v>231</v>
      </c>
      <c r="J513" s="16" t="s">
        <v>231</v>
      </c>
      <c r="K513" s="16" t="s">
        <v>231</v>
      </c>
      <c r="L513" s="16" t="s">
        <v>231</v>
      </c>
      <c r="M513" s="16" t="s">
        <v>231</v>
      </c>
      <c r="N513" s="16" t="s">
        <v>231</v>
      </c>
      <c r="O513" s="16" t="s">
        <v>231</v>
      </c>
      <c r="P513" s="16" t="s">
        <v>231</v>
      </c>
      <c r="Q513" s="16" t="s">
        <v>231</v>
      </c>
      <c r="R513" s="16" t="s">
        <v>231</v>
      </c>
      <c r="S513" s="16" t="s">
        <v>231</v>
      </c>
      <c r="T513" s="16" t="s">
        <v>231</v>
      </c>
      <c r="U513" s="16" t="s">
        <v>231</v>
      </c>
      <c r="V513" s="16" t="s">
        <v>231</v>
      </c>
      <c r="W513" s="16" t="s">
        <v>231</v>
      </c>
      <c r="X513" s="16" t="s">
        <v>231</v>
      </c>
      <c r="Y513" s="16" t="s">
        <v>231</v>
      </c>
      <c r="Z513" s="15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8" t="s">
        <v>232</v>
      </c>
      <c r="C514" s="8" t="s">
        <v>232</v>
      </c>
      <c r="D514" s="151" t="s">
        <v>234</v>
      </c>
      <c r="E514" s="152" t="s">
        <v>236</v>
      </c>
      <c r="F514" s="152" t="s">
        <v>237</v>
      </c>
      <c r="G514" s="152" t="s">
        <v>238</v>
      </c>
      <c r="H514" s="152" t="s">
        <v>239</v>
      </c>
      <c r="I514" s="152" t="s">
        <v>241</v>
      </c>
      <c r="J514" s="152" t="s">
        <v>243</v>
      </c>
      <c r="K514" s="152" t="s">
        <v>244</v>
      </c>
      <c r="L514" s="152" t="s">
        <v>245</v>
      </c>
      <c r="M514" s="152" t="s">
        <v>246</v>
      </c>
      <c r="N514" s="152" t="s">
        <v>247</v>
      </c>
      <c r="O514" s="152" t="s">
        <v>248</v>
      </c>
      <c r="P514" s="152" t="s">
        <v>249</v>
      </c>
      <c r="Q514" s="152" t="s">
        <v>251</v>
      </c>
      <c r="R514" s="152" t="s">
        <v>252</v>
      </c>
      <c r="S514" s="152" t="s">
        <v>253</v>
      </c>
      <c r="T514" s="152" t="s">
        <v>257</v>
      </c>
      <c r="U514" s="152" t="s">
        <v>258</v>
      </c>
      <c r="V514" s="152" t="s">
        <v>259</v>
      </c>
      <c r="W514" s="152" t="s">
        <v>278</v>
      </c>
      <c r="X514" s="152" t="s">
        <v>261</v>
      </c>
      <c r="Y514" s="152" t="s">
        <v>263</v>
      </c>
      <c r="Z514" s="15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 t="s">
        <v>3</v>
      </c>
    </row>
    <row r="515" spans="1:65">
      <c r="A515" s="29"/>
      <c r="B515" s="18"/>
      <c r="C515" s="8"/>
      <c r="D515" s="9" t="s">
        <v>299</v>
      </c>
      <c r="E515" s="10" t="s">
        <v>115</v>
      </c>
      <c r="F515" s="10" t="s">
        <v>299</v>
      </c>
      <c r="G515" s="10" t="s">
        <v>300</v>
      </c>
      <c r="H515" s="10" t="s">
        <v>115</v>
      </c>
      <c r="I515" s="10" t="s">
        <v>299</v>
      </c>
      <c r="J515" s="10" t="s">
        <v>300</v>
      </c>
      <c r="K515" s="10" t="s">
        <v>300</v>
      </c>
      <c r="L515" s="10" t="s">
        <v>300</v>
      </c>
      <c r="M515" s="10" t="s">
        <v>300</v>
      </c>
      <c r="N515" s="10" t="s">
        <v>300</v>
      </c>
      <c r="O515" s="10" t="s">
        <v>299</v>
      </c>
      <c r="P515" s="10" t="s">
        <v>115</v>
      </c>
      <c r="Q515" s="10" t="s">
        <v>300</v>
      </c>
      <c r="R515" s="10" t="s">
        <v>299</v>
      </c>
      <c r="S515" s="10" t="s">
        <v>299</v>
      </c>
      <c r="T515" s="10" t="s">
        <v>115</v>
      </c>
      <c r="U515" s="10" t="s">
        <v>299</v>
      </c>
      <c r="V515" s="10" t="s">
        <v>300</v>
      </c>
      <c r="W515" s="10" t="s">
        <v>300</v>
      </c>
      <c r="X515" s="10" t="s">
        <v>299</v>
      </c>
      <c r="Y515" s="10" t="s">
        <v>299</v>
      </c>
      <c r="Z515" s="15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8"/>
      <c r="C516" s="8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15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2</v>
      </c>
    </row>
    <row r="517" spans="1:65">
      <c r="A517" s="29"/>
      <c r="B517" s="17">
        <v>1</v>
      </c>
      <c r="C517" s="13">
        <v>1</v>
      </c>
      <c r="D517" s="237">
        <v>42.24</v>
      </c>
      <c r="E517" s="246">
        <v>46.363899999999994</v>
      </c>
      <c r="F517" s="237">
        <v>42.5</v>
      </c>
      <c r="G517" s="237">
        <v>44</v>
      </c>
      <c r="H517" s="246">
        <v>35.630000000000003</v>
      </c>
      <c r="I517" s="237">
        <v>35.299999999999997</v>
      </c>
      <c r="J517" s="237">
        <v>41</v>
      </c>
      <c r="K517" s="237">
        <v>42.3</v>
      </c>
      <c r="L517" s="237">
        <v>39.200000000000003</v>
      </c>
      <c r="M517" s="237">
        <v>42.3</v>
      </c>
      <c r="N517" s="247">
        <v>37.6</v>
      </c>
      <c r="O517" s="237">
        <v>41</v>
      </c>
      <c r="P517" s="246">
        <v>36.249862209016236</v>
      </c>
      <c r="Q517" s="237">
        <v>42</v>
      </c>
      <c r="R517" s="237">
        <v>37.57</v>
      </c>
      <c r="S517" s="237">
        <v>37.799999999999997</v>
      </c>
      <c r="T517" s="237">
        <v>37.299999999999997</v>
      </c>
      <c r="U517" s="237">
        <v>41.7</v>
      </c>
      <c r="V517" s="237">
        <v>40.200000000000003</v>
      </c>
      <c r="W517" s="237">
        <v>41.9</v>
      </c>
      <c r="X517" s="246">
        <v>34.799999999999997</v>
      </c>
      <c r="Y517" s="237">
        <v>38.700319999999998</v>
      </c>
      <c r="Z517" s="238"/>
      <c r="AA517" s="239"/>
      <c r="AB517" s="239"/>
      <c r="AC517" s="239"/>
      <c r="AD517" s="239"/>
      <c r="AE517" s="239"/>
      <c r="AF517" s="239"/>
      <c r="AG517" s="239"/>
      <c r="AH517" s="239"/>
      <c r="AI517" s="239"/>
      <c r="AJ517" s="239"/>
      <c r="AK517" s="239"/>
      <c r="AL517" s="239"/>
      <c r="AM517" s="239"/>
      <c r="AN517" s="239"/>
      <c r="AO517" s="239"/>
      <c r="AP517" s="239"/>
      <c r="AQ517" s="239"/>
      <c r="AR517" s="239"/>
      <c r="AS517" s="239"/>
      <c r="AT517" s="239"/>
      <c r="AU517" s="239"/>
      <c r="AV517" s="239"/>
      <c r="AW517" s="239"/>
      <c r="AX517" s="239"/>
      <c r="AY517" s="239"/>
      <c r="AZ517" s="239"/>
      <c r="BA517" s="239"/>
      <c r="BB517" s="239"/>
      <c r="BC517" s="239"/>
      <c r="BD517" s="239"/>
      <c r="BE517" s="239"/>
      <c r="BF517" s="239"/>
      <c r="BG517" s="239"/>
      <c r="BH517" s="239"/>
      <c r="BI517" s="239"/>
      <c r="BJ517" s="239"/>
      <c r="BK517" s="239"/>
      <c r="BL517" s="239"/>
      <c r="BM517" s="240">
        <v>1</v>
      </c>
    </row>
    <row r="518" spans="1:65">
      <c r="A518" s="29"/>
      <c r="B518" s="18">
        <v>1</v>
      </c>
      <c r="C518" s="8">
        <v>2</v>
      </c>
      <c r="D518" s="241">
        <v>41.1</v>
      </c>
      <c r="E518" s="248">
        <v>46.883699999999997</v>
      </c>
      <c r="F518" s="241">
        <v>42.1</v>
      </c>
      <c r="G518" s="241">
        <v>44.9</v>
      </c>
      <c r="H518" s="248">
        <v>36.89</v>
      </c>
      <c r="I518" s="241">
        <v>38.5</v>
      </c>
      <c r="J518" s="241">
        <v>41</v>
      </c>
      <c r="K518" s="241">
        <v>41.1</v>
      </c>
      <c r="L518" s="241">
        <v>40.200000000000003</v>
      </c>
      <c r="M518" s="241">
        <v>40.4</v>
      </c>
      <c r="N518" s="241">
        <v>39.200000000000003</v>
      </c>
      <c r="O518" s="241">
        <v>42</v>
      </c>
      <c r="P518" s="248">
        <v>36.286489330405438</v>
      </c>
      <c r="Q518" s="241">
        <v>41</v>
      </c>
      <c r="R518" s="241">
        <v>38.79</v>
      </c>
      <c r="S518" s="241">
        <v>40.1</v>
      </c>
      <c r="T518" s="241">
        <v>36.57</v>
      </c>
      <c r="U518" s="241">
        <v>41.9</v>
      </c>
      <c r="V518" s="241">
        <v>40</v>
      </c>
      <c r="W518" s="241">
        <v>40.299999999999997</v>
      </c>
      <c r="X518" s="248">
        <v>34.21</v>
      </c>
      <c r="Y518" s="241">
        <v>38.47484</v>
      </c>
      <c r="Z518" s="238"/>
      <c r="AA518" s="239"/>
      <c r="AB518" s="239"/>
      <c r="AC518" s="239"/>
      <c r="AD518" s="239"/>
      <c r="AE518" s="239"/>
      <c r="AF518" s="239"/>
      <c r="AG518" s="239"/>
      <c r="AH518" s="239"/>
      <c r="AI518" s="239"/>
      <c r="AJ518" s="239"/>
      <c r="AK518" s="239"/>
      <c r="AL518" s="239"/>
      <c r="AM518" s="239"/>
      <c r="AN518" s="239"/>
      <c r="AO518" s="239"/>
      <c r="AP518" s="239"/>
      <c r="AQ518" s="239"/>
      <c r="AR518" s="239"/>
      <c r="AS518" s="239"/>
      <c r="AT518" s="239"/>
      <c r="AU518" s="239"/>
      <c r="AV518" s="239"/>
      <c r="AW518" s="239"/>
      <c r="AX518" s="239"/>
      <c r="AY518" s="239"/>
      <c r="AZ518" s="239"/>
      <c r="BA518" s="239"/>
      <c r="BB518" s="239"/>
      <c r="BC518" s="239"/>
      <c r="BD518" s="239"/>
      <c r="BE518" s="239"/>
      <c r="BF518" s="239"/>
      <c r="BG518" s="239"/>
      <c r="BH518" s="239"/>
      <c r="BI518" s="239"/>
      <c r="BJ518" s="239"/>
      <c r="BK518" s="239"/>
      <c r="BL518" s="239"/>
      <c r="BM518" s="240">
        <v>28</v>
      </c>
    </row>
    <row r="519" spans="1:65">
      <c r="A519" s="29"/>
      <c r="B519" s="18">
        <v>1</v>
      </c>
      <c r="C519" s="8">
        <v>3</v>
      </c>
      <c r="D519" s="241">
        <v>42.09</v>
      </c>
      <c r="E519" s="248">
        <v>46.363899999999994</v>
      </c>
      <c r="F519" s="241">
        <v>40.200000000000003</v>
      </c>
      <c r="G519" s="241">
        <v>44.8</v>
      </c>
      <c r="H519" s="248">
        <v>34.83</v>
      </c>
      <c r="I519" s="241">
        <v>35.6</v>
      </c>
      <c r="J519" s="241">
        <v>40</v>
      </c>
      <c r="K519" s="241">
        <v>39.6</v>
      </c>
      <c r="L519" s="241">
        <v>37.5</v>
      </c>
      <c r="M519" s="241">
        <v>39.6</v>
      </c>
      <c r="N519" s="241">
        <v>42</v>
      </c>
      <c r="O519" s="241">
        <v>42.9</v>
      </c>
      <c r="P519" s="248">
        <v>36.042258388907022</v>
      </c>
      <c r="Q519" s="241">
        <v>42</v>
      </c>
      <c r="R519" s="241">
        <v>39.17</v>
      </c>
      <c r="S519" s="241">
        <v>41.5</v>
      </c>
      <c r="T519" s="241">
        <v>37</v>
      </c>
      <c r="U519" s="241">
        <v>41.5</v>
      </c>
      <c r="V519" s="241">
        <v>38.4</v>
      </c>
      <c r="W519" s="241">
        <v>42.4</v>
      </c>
      <c r="X519" s="248">
        <v>35.08</v>
      </c>
      <c r="Y519" s="241">
        <v>38.451239999999999</v>
      </c>
      <c r="Z519" s="238"/>
      <c r="AA519" s="239"/>
      <c r="AB519" s="239"/>
      <c r="AC519" s="239"/>
      <c r="AD519" s="239"/>
      <c r="AE519" s="239"/>
      <c r="AF519" s="239"/>
      <c r="AG519" s="239"/>
      <c r="AH519" s="239"/>
      <c r="AI519" s="239"/>
      <c r="AJ519" s="239"/>
      <c r="AK519" s="239"/>
      <c r="AL519" s="239"/>
      <c r="AM519" s="239"/>
      <c r="AN519" s="239"/>
      <c r="AO519" s="239"/>
      <c r="AP519" s="239"/>
      <c r="AQ519" s="239"/>
      <c r="AR519" s="239"/>
      <c r="AS519" s="239"/>
      <c r="AT519" s="239"/>
      <c r="AU519" s="239"/>
      <c r="AV519" s="239"/>
      <c r="AW519" s="239"/>
      <c r="AX519" s="239"/>
      <c r="AY519" s="239"/>
      <c r="AZ519" s="239"/>
      <c r="BA519" s="239"/>
      <c r="BB519" s="239"/>
      <c r="BC519" s="239"/>
      <c r="BD519" s="239"/>
      <c r="BE519" s="239"/>
      <c r="BF519" s="239"/>
      <c r="BG519" s="239"/>
      <c r="BH519" s="239"/>
      <c r="BI519" s="239"/>
      <c r="BJ519" s="239"/>
      <c r="BK519" s="239"/>
      <c r="BL519" s="239"/>
      <c r="BM519" s="240">
        <v>16</v>
      </c>
    </row>
    <row r="520" spans="1:65">
      <c r="A520" s="29"/>
      <c r="B520" s="18">
        <v>1</v>
      </c>
      <c r="C520" s="8">
        <v>4</v>
      </c>
      <c r="D520" s="241">
        <v>42.12</v>
      </c>
      <c r="E520" s="248">
        <v>46.262199999999993</v>
      </c>
      <c r="F520" s="241">
        <v>41.8</v>
      </c>
      <c r="G520" s="241">
        <v>45.6</v>
      </c>
      <c r="H520" s="248">
        <v>35.81</v>
      </c>
      <c r="I520" s="241">
        <v>42.4</v>
      </c>
      <c r="J520" s="241">
        <v>38</v>
      </c>
      <c r="K520" s="241">
        <v>40.5</v>
      </c>
      <c r="L520" s="241">
        <v>43</v>
      </c>
      <c r="M520" s="241">
        <v>40</v>
      </c>
      <c r="N520" s="241">
        <v>42</v>
      </c>
      <c r="O520" s="241">
        <v>43.4</v>
      </c>
      <c r="P520" s="248">
        <v>35.93643014384336</v>
      </c>
      <c r="Q520" s="241">
        <v>41</v>
      </c>
      <c r="R520" s="241">
        <v>38.299999999999997</v>
      </c>
      <c r="S520" s="241">
        <v>39</v>
      </c>
      <c r="T520" s="241">
        <v>37.26</v>
      </c>
      <c r="U520" s="241">
        <v>41.2</v>
      </c>
      <c r="V520" s="241">
        <v>39.200000000000003</v>
      </c>
      <c r="W520" s="241">
        <v>40.1</v>
      </c>
      <c r="X520" s="248">
        <v>34.299999999999997</v>
      </c>
      <c r="Y520" s="241">
        <v>38.011090000000003</v>
      </c>
      <c r="Z520" s="238"/>
      <c r="AA520" s="239"/>
      <c r="AB520" s="239"/>
      <c r="AC520" s="239"/>
      <c r="AD520" s="239"/>
      <c r="AE520" s="239"/>
      <c r="AF520" s="239"/>
      <c r="AG520" s="239"/>
      <c r="AH520" s="239"/>
      <c r="AI520" s="239"/>
      <c r="AJ520" s="239"/>
      <c r="AK520" s="239"/>
      <c r="AL520" s="239"/>
      <c r="AM520" s="239"/>
      <c r="AN520" s="239"/>
      <c r="AO520" s="239"/>
      <c r="AP520" s="239"/>
      <c r="AQ520" s="239"/>
      <c r="AR520" s="239"/>
      <c r="AS520" s="239"/>
      <c r="AT520" s="239"/>
      <c r="AU520" s="239"/>
      <c r="AV520" s="239"/>
      <c r="AW520" s="239"/>
      <c r="AX520" s="239"/>
      <c r="AY520" s="239"/>
      <c r="AZ520" s="239"/>
      <c r="BA520" s="239"/>
      <c r="BB520" s="239"/>
      <c r="BC520" s="239"/>
      <c r="BD520" s="239"/>
      <c r="BE520" s="239"/>
      <c r="BF520" s="239"/>
      <c r="BG520" s="239"/>
      <c r="BH520" s="239"/>
      <c r="BI520" s="239"/>
      <c r="BJ520" s="239"/>
      <c r="BK520" s="239"/>
      <c r="BL520" s="239"/>
      <c r="BM520" s="240">
        <v>40.601940740740744</v>
      </c>
    </row>
    <row r="521" spans="1:65">
      <c r="A521" s="29"/>
      <c r="B521" s="18">
        <v>1</v>
      </c>
      <c r="C521" s="8">
        <v>5</v>
      </c>
      <c r="D521" s="241">
        <v>41.64</v>
      </c>
      <c r="E521" s="248">
        <v>46.431699999999999</v>
      </c>
      <c r="F521" s="241">
        <v>40.4</v>
      </c>
      <c r="G521" s="241">
        <v>46</v>
      </c>
      <c r="H521" s="248">
        <v>34.590000000000003</v>
      </c>
      <c r="I521" s="241">
        <v>43.7</v>
      </c>
      <c r="J521" s="241">
        <v>39</v>
      </c>
      <c r="K521" s="241">
        <v>41.6</v>
      </c>
      <c r="L521" s="241">
        <v>42.1</v>
      </c>
      <c r="M521" s="241">
        <v>42.8</v>
      </c>
      <c r="N521" s="241">
        <v>42.8</v>
      </c>
      <c r="O521" s="241">
        <v>40</v>
      </c>
      <c r="P521" s="248">
        <v>36.148920057831198</v>
      </c>
      <c r="Q521" s="241">
        <v>40</v>
      </c>
      <c r="R521" s="241">
        <v>38.54</v>
      </c>
      <c r="S521" s="241">
        <v>38.4</v>
      </c>
      <c r="T521" s="241">
        <v>37.450000000000003</v>
      </c>
      <c r="U521" s="241">
        <v>40.299999999999997</v>
      </c>
      <c r="V521" s="241">
        <v>38.200000000000003</v>
      </c>
      <c r="W521" s="241">
        <v>40</v>
      </c>
      <c r="X521" s="248">
        <v>34.65</v>
      </c>
      <c r="Y521" s="241">
        <v>39.284849999999999</v>
      </c>
      <c r="Z521" s="238"/>
      <c r="AA521" s="239"/>
      <c r="AB521" s="239"/>
      <c r="AC521" s="239"/>
      <c r="AD521" s="239"/>
      <c r="AE521" s="239"/>
      <c r="AF521" s="239"/>
      <c r="AG521" s="239"/>
      <c r="AH521" s="239"/>
      <c r="AI521" s="239"/>
      <c r="AJ521" s="239"/>
      <c r="AK521" s="239"/>
      <c r="AL521" s="239"/>
      <c r="AM521" s="239"/>
      <c r="AN521" s="239"/>
      <c r="AO521" s="239"/>
      <c r="AP521" s="239"/>
      <c r="AQ521" s="239"/>
      <c r="AR521" s="239"/>
      <c r="AS521" s="239"/>
      <c r="AT521" s="239"/>
      <c r="AU521" s="239"/>
      <c r="AV521" s="239"/>
      <c r="AW521" s="239"/>
      <c r="AX521" s="239"/>
      <c r="AY521" s="239"/>
      <c r="AZ521" s="239"/>
      <c r="BA521" s="239"/>
      <c r="BB521" s="239"/>
      <c r="BC521" s="239"/>
      <c r="BD521" s="239"/>
      <c r="BE521" s="239"/>
      <c r="BF521" s="239"/>
      <c r="BG521" s="239"/>
      <c r="BH521" s="239"/>
      <c r="BI521" s="239"/>
      <c r="BJ521" s="239"/>
      <c r="BK521" s="239"/>
      <c r="BL521" s="239"/>
      <c r="BM521" s="240">
        <v>37</v>
      </c>
    </row>
    <row r="522" spans="1:65">
      <c r="A522" s="29"/>
      <c r="B522" s="18">
        <v>1</v>
      </c>
      <c r="C522" s="8">
        <v>6</v>
      </c>
      <c r="D522" s="241">
        <v>42.38</v>
      </c>
      <c r="E522" s="248">
        <v>46.476900000000001</v>
      </c>
      <c r="F522" s="241">
        <v>42.3</v>
      </c>
      <c r="G522" s="241">
        <v>44.3</v>
      </c>
      <c r="H522" s="248">
        <v>36.409999999999997</v>
      </c>
      <c r="I522" s="241">
        <v>43</v>
      </c>
      <c r="J522" s="241">
        <v>41</v>
      </c>
      <c r="K522" s="241">
        <v>39.799999999999997</v>
      </c>
      <c r="L522" s="241">
        <v>42</v>
      </c>
      <c r="M522" s="241">
        <v>44.1</v>
      </c>
      <c r="N522" s="241">
        <v>42.2</v>
      </c>
      <c r="O522" s="241">
        <v>42.3</v>
      </c>
      <c r="P522" s="248">
        <v>36.089083812996513</v>
      </c>
      <c r="Q522" s="241">
        <v>42</v>
      </c>
      <c r="R522" s="241">
        <v>38.57</v>
      </c>
      <c r="S522" s="241">
        <v>37.9</v>
      </c>
      <c r="T522" s="241">
        <v>38.31</v>
      </c>
      <c r="U522" s="241">
        <v>40.700000000000003</v>
      </c>
      <c r="V522" s="241">
        <v>40.299999999999997</v>
      </c>
      <c r="W522" s="241">
        <v>40.4</v>
      </c>
      <c r="X522" s="248">
        <v>34.909999999999997</v>
      </c>
      <c r="Y522" s="241">
        <v>37.347259999999999</v>
      </c>
      <c r="Z522" s="238"/>
      <c r="AA522" s="239"/>
      <c r="AB522" s="239"/>
      <c r="AC522" s="239"/>
      <c r="AD522" s="239"/>
      <c r="AE522" s="239"/>
      <c r="AF522" s="239"/>
      <c r="AG522" s="239"/>
      <c r="AH522" s="239"/>
      <c r="AI522" s="239"/>
      <c r="AJ522" s="239"/>
      <c r="AK522" s="239"/>
      <c r="AL522" s="239"/>
      <c r="AM522" s="239"/>
      <c r="AN522" s="239"/>
      <c r="AO522" s="239"/>
      <c r="AP522" s="239"/>
      <c r="AQ522" s="239"/>
      <c r="AR522" s="239"/>
      <c r="AS522" s="239"/>
      <c r="AT522" s="239"/>
      <c r="AU522" s="239"/>
      <c r="AV522" s="239"/>
      <c r="AW522" s="239"/>
      <c r="AX522" s="239"/>
      <c r="AY522" s="239"/>
      <c r="AZ522" s="239"/>
      <c r="BA522" s="239"/>
      <c r="BB522" s="239"/>
      <c r="BC522" s="239"/>
      <c r="BD522" s="239"/>
      <c r="BE522" s="239"/>
      <c r="BF522" s="239"/>
      <c r="BG522" s="239"/>
      <c r="BH522" s="239"/>
      <c r="BI522" s="239"/>
      <c r="BJ522" s="239"/>
      <c r="BK522" s="239"/>
      <c r="BL522" s="239"/>
      <c r="BM522" s="242"/>
    </row>
    <row r="523" spans="1:65">
      <c r="A523" s="29"/>
      <c r="B523" s="19" t="s">
        <v>271</v>
      </c>
      <c r="C523" s="11"/>
      <c r="D523" s="243">
        <v>41.928333333333335</v>
      </c>
      <c r="E523" s="243">
        <v>46.463716666666663</v>
      </c>
      <c r="F523" s="243">
        <v>41.550000000000004</v>
      </c>
      <c r="G523" s="243">
        <v>44.93333333333333</v>
      </c>
      <c r="H523" s="243">
        <v>35.693333333333335</v>
      </c>
      <c r="I523" s="243">
        <v>39.75</v>
      </c>
      <c r="J523" s="243">
        <v>40</v>
      </c>
      <c r="K523" s="243">
        <v>40.816666666666663</v>
      </c>
      <c r="L523" s="243">
        <v>40.666666666666664</v>
      </c>
      <c r="M523" s="243">
        <v>41.533333333333324</v>
      </c>
      <c r="N523" s="243">
        <v>40.966666666666669</v>
      </c>
      <c r="O523" s="243">
        <v>41.933333333333337</v>
      </c>
      <c r="P523" s="243">
        <v>36.12550732383329</v>
      </c>
      <c r="Q523" s="243">
        <v>41.333333333333336</v>
      </c>
      <c r="R523" s="243">
        <v>38.489999999999995</v>
      </c>
      <c r="S523" s="243">
        <v>39.116666666666667</v>
      </c>
      <c r="T523" s="243">
        <v>37.314999999999998</v>
      </c>
      <c r="U523" s="243">
        <v>41.216666666666669</v>
      </c>
      <c r="V523" s="243">
        <v>39.383333333333333</v>
      </c>
      <c r="W523" s="243">
        <v>40.85</v>
      </c>
      <c r="X523" s="243">
        <v>34.658333333333331</v>
      </c>
      <c r="Y523" s="243">
        <v>38.378266666666669</v>
      </c>
      <c r="Z523" s="238"/>
      <c r="AA523" s="239"/>
      <c r="AB523" s="239"/>
      <c r="AC523" s="239"/>
      <c r="AD523" s="239"/>
      <c r="AE523" s="239"/>
      <c r="AF523" s="239"/>
      <c r="AG523" s="239"/>
      <c r="AH523" s="239"/>
      <c r="AI523" s="239"/>
      <c r="AJ523" s="239"/>
      <c r="AK523" s="239"/>
      <c r="AL523" s="239"/>
      <c r="AM523" s="239"/>
      <c r="AN523" s="239"/>
      <c r="AO523" s="239"/>
      <c r="AP523" s="239"/>
      <c r="AQ523" s="239"/>
      <c r="AR523" s="239"/>
      <c r="AS523" s="239"/>
      <c r="AT523" s="239"/>
      <c r="AU523" s="239"/>
      <c r="AV523" s="239"/>
      <c r="AW523" s="239"/>
      <c r="AX523" s="239"/>
      <c r="AY523" s="239"/>
      <c r="AZ523" s="239"/>
      <c r="BA523" s="239"/>
      <c r="BB523" s="239"/>
      <c r="BC523" s="239"/>
      <c r="BD523" s="239"/>
      <c r="BE523" s="239"/>
      <c r="BF523" s="239"/>
      <c r="BG523" s="239"/>
      <c r="BH523" s="239"/>
      <c r="BI523" s="239"/>
      <c r="BJ523" s="239"/>
      <c r="BK523" s="239"/>
      <c r="BL523" s="239"/>
      <c r="BM523" s="242"/>
    </row>
    <row r="524" spans="1:65">
      <c r="A524" s="29"/>
      <c r="B524" s="3" t="s">
        <v>272</v>
      </c>
      <c r="C524" s="28"/>
      <c r="D524" s="241">
        <v>42.105000000000004</v>
      </c>
      <c r="E524" s="241">
        <v>46.397799999999997</v>
      </c>
      <c r="F524" s="241">
        <v>41.95</v>
      </c>
      <c r="G524" s="241">
        <v>44.849999999999994</v>
      </c>
      <c r="H524" s="241">
        <v>35.72</v>
      </c>
      <c r="I524" s="241">
        <v>40.450000000000003</v>
      </c>
      <c r="J524" s="241">
        <v>40.5</v>
      </c>
      <c r="K524" s="241">
        <v>40.799999999999997</v>
      </c>
      <c r="L524" s="241">
        <v>41.1</v>
      </c>
      <c r="M524" s="241">
        <v>41.349999999999994</v>
      </c>
      <c r="N524" s="241">
        <v>42</v>
      </c>
      <c r="O524" s="241">
        <v>42.15</v>
      </c>
      <c r="P524" s="241">
        <v>36.119001935413856</v>
      </c>
      <c r="Q524" s="241">
        <v>41.5</v>
      </c>
      <c r="R524" s="241">
        <v>38.555</v>
      </c>
      <c r="S524" s="241">
        <v>38.700000000000003</v>
      </c>
      <c r="T524" s="241">
        <v>37.28</v>
      </c>
      <c r="U524" s="241">
        <v>41.35</v>
      </c>
      <c r="V524" s="241">
        <v>39.6</v>
      </c>
      <c r="W524" s="241">
        <v>40.349999999999994</v>
      </c>
      <c r="X524" s="241">
        <v>34.724999999999994</v>
      </c>
      <c r="Y524" s="241">
        <v>38.463039999999999</v>
      </c>
      <c r="Z524" s="238"/>
      <c r="AA524" s="239"/>
      <c r="AB524" s="239"/>
      <c r="AC524" s="239"/>
      <c r="AD524" s="239"/>
      <c r="AE524" s="239"/>
      <c r="AF524" s="239"/>
      <c r="AG524" s="239"/>
      <c r="AH524" s="239"/>
      <c r="AI524" s="239"/>
      <c r="AJ524" s="239"/>
      <c r="AK524" s="239"/>
      <c r="AL524" s="239"/>
      <c r="AM524" s="239"/>
      <c r="AN524" s="239"/>
      <c r="AO524" s="239"/>
      <c r="AP524" s="239"/>
      <c r="AQ524" s="239"/>
      <c r="AR524" s="239"/>
      <c r="AS524" s="239"/>
      <c r="AT524" s="239"/>
      <c r="AU524" s="239"/>
      <c r="AV524" s="239"/>
      <c r="AW524" s="239"/>
      <c r="AX524" s="239"/>
      <c r="AY524" s="239"/>
      <c r="AZ524" s="239"/>
      <c r="BA524" s="239"/>
      <c r="BB524" s="239"/>
      <c r="BC524" s="239"/>
      <c r="BD524" s="239"/>
      <c r="BE524" s="239"/>
      <c r="BF524" s="239"/>
      <c r="BG524" s="239"/>
      <c r="BH524" s="239"/>
      <c r="BI524" s="239"/>
      <c r="BJ524" s="239"/>
      <c r="BK524" s="239"/>
      <c r="BL524" s="239"/>
      <c r="BM524" s="242"/>
    </row>
    <row r="525" spans="1:65">
      <c r="A525" s="29"/>
      <c r="B525" s="3" t="s">
        <v>273</v>
      </c>
      <c r="C525" s="28"/>
      <c r="D525" s="23">
        <v>0.47608472635305876</v>
      </c>
      <c r="E525" s="23">
        <v>0.2182294977006255</v>
      </c>
      <c r="F525" s="23">
        <v>0.99749686716299935</v>
      </c>
      <c r="G525" s="23">
        <v>0.7580677190506584</v>
      </c>
      <c r="H525" s="23">
        <v>0.8861075931661262</v>
      </c>
      <c r="I525" s="23">
        <v>3.7887992820945278</v>
      </c>
      <c r="J525" s="23">
        <v>1.2649110640673518</v>
      </c>
      <c r="K525" s="23">
        <v>1.049603099588919</v>
      </c>
      <c r="L525" s="23">
        <v>2.0819862311424311</v>
      </c>
      <c r="M525" s="23">
        <v>1.7974055376198954</v>
      </c>
      <c r="N525" s="23">
        <v>2.0723577554724142</v>
      </c>
      <c r="O525" s="23">
        <v>1.2516655570345718</v>
      </c>
      <c r="P525" s="23">
        <v>0.1310989987170722</v>
      </c>
      <c r="Q525" s="23">
        <v>0.81649658092772603</v>
      </c>
      <c r="R525" s="23">
        <v>0.53736393626666135</v>
      </c>
      <c r="S525" s="23">
        <v>1.4414113454065325</v>
      </c>
      <c r="T525" s="23">
        <v>0.57719147602853682</v>
      </c>
      <c r="U525" s="23">
        <v>0.61454590281497057</v>
      </c>
      <c r="V525" s="23">
        <v>0.92610294604145682</v>
      </c>
      <c r="W525" s="23">
        <v>1.0290772565750341</v>
      </c>
      <c r="X525" s="23">
        <v>0.3437101492052077</v>
      </c>
      <c r="Y525" s="23">
        <v>0.65391997325870543</v>
      </c>
      <c r="Z525" s="15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87</v>
      </c>
      <c r="C526" s="28"/>
      <c r="D526" s="12">
        <v>1.1354725754733683E-2</v>
      </c>
      <c r="E526" s="12">
        <v>4.6967723065766843E-3</v>
      </c>
      <c r="F526" s="12">
        <v>2.4007144817400704E-2</v>
      </c>
      <c r="G526" s="12">
        <v>1.6870943302314357E-2</v>
      </c>
      <c r="H526" s="12">
        <v>2.4825576947127181E-2</v>
      </c>
      <c r="I526" s="12">
        <v>9.5315705209925231E-2</v>
      </c>
      <c r="J526" s="12">
        <v>3.1622776601683791E-2</v>
      </c>
      <c r="K526" s="12">
        <v>2.571506164774812E-2</v>
      </c>
      <c r="L526" s="12">
        <v>5.1196382733010602E-2</v>
      </c>
      <c r="M526" s="12">
        <v>4.3276216796626701E-2</v>
      </c>
      <c r="N526" s="12">
        <v>5.0586438294688708E-2</v>
      </c>
      <c r="O526" s="12">
        <v>2.9848940151857833E-2</v>
      </c>
      <c r="P526" s="12">
        <v>3.6289870628496753E-3</v>
      </c>
      <c r="Q526" s="12">
        <v>1.9753949538574015E-2</v>
      </c>
      <c r="R526" s="12">
        <v>1.396113110591482E-2</v>
      </c>
      <c r="S526" s="12">
        <v>3.6849033116485706E-2</v>
      </c>
      <c r="T526" s="12">
        <v>1.5468081898125067E-2</v>
      </c>
      <c r="U526" s="12">
        <v>1.4910131083258485E-2</v>
      </c>
      <c r="V526" s="12">
        <v>2.351509807976615E-2</v>
      </c>
      <c r="W526" s="12">
        <v>2.5191609708079168E-2</v>
      </c>
      <c r="X526" s="12">
        <v>9.9170997606696145E-3</v>
      </c>
      <c r="Y526" s="12">
        <v>1.7038809463134658E-2</v>
      </c>
      <c r="Z526" s="15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274</v>
      </c>
      <c r="C527" s="28"/>
      <c r="D527" s="12">
        <v>3.2668206701303326E-2</v>
      </c>
      <c r="E527" s="12">
        <v>0.14437181619853212</v>
      </c>
      <c r="F527" s="12">
        <v>2.335009711267233E-2</v>
      </c>
      <c r="G527" s="12">
        <v>0.10667944717840516</v>
      </c>
      <c r="H527" s="12">
        <v>-0.12089588127697604</v>
      </c>
      <c r="I527" s="12">
        <v>-2.0982759079934632E-2</v>
      </c>
      <c r="J527" s="12">
        <v>-1.4825417942072594E-2</v>
      </c>
      <c r="K527" s="12">
        <v>5.2885631082766338E-3</v>
      </c>
      <c r="L527" s="12">
        <v>1.5941584255594332E-3</v>
      </c>
      <c r="M527" s="12">
        <v>2.2939607703481135E-2</v>
      </c>
      <c r="N527" s="12">
        <v>8.9829677909940564E-3</v>
      </c>
      <c r="O527" s="12">
        <v>3.2791353524060707E-2</v>
      </c>
      <c r="P527" s="12">
        <v>-0.11025171051529858</v>
      </c>
      <c r="Q527" s="12">
        <v>1.8013734793191682E-2</v>
      </c>
      <c r="R527" s="12">
        <v>-5.2015758414759472E-2</v>
      </c>
      <c r="S527" s="12">
        <v>-3.6581356629185047E-2</v>
      </c>
      <c r="T527" s="12">
        <v>-8.0955261762710951E-2</v>
      </c>
      <c r="U527" s="12">
        <v>1.5140308928856205E-2</v>
      </c>
      <c r="V527" s="12">
        <v>-3.0013526082132258E-2</v>
      </c>
      <c r="W527" s="12">
        <v>6.1095419266583573E-3</v>
      </c>
      <c r="X527" s="12">
        <v>-0.14638727358772496</v>
      </c>
      <c r="Y527" s="12">
        <v>-5.4767679413974424E-2</v>
      </c>
      <c r="Z527" s="15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46" t="s">
        <v>275</v>
      </c>
      <c r="C528" s="47"/>
      <c r="D528" s="45">
        <v>0.67</v>
      </c>
      <c r="E528" s="45">
        <v>3.24</v>
      </c>
      <c r="F528" s="45">
        <v>0.46</v>
      </c>
      <c r="G528" s="45">
        <v>2.38</v>
      </c>
      <c r="H528" s="45">
        <v>2.86</v>
      </c>
      <c r="I528" s="45">
        <v>0.56000000000000005</v>
      </c>
      <c r="J528" s="45">
        <v>0.42</v>
      </c>
      <c r="K528" s="45">
        <v>0.04</v>
      </c>
      <c r="L528" s="45">
        <v>0.04</v>
      </c>
      <c r="M528" s="45">
        <v>0.45</v>
      </c>
      <c r="N528" s="45">
        <v>0.13</v>
      </c>
      <c r="O528" s="45">
        <v>0.68</v>
      </c>
      <c r="P528" s="45">
        <v>2.62</v>
      </c>
      <c r="Q528" s="45">
        <v>0.34</v>
      </c>
      <c r="R528" s="45">
        <v>1.28</v>
      </c>
      <c r="S528" s="45">
        <v>0.92</v>
      </c>
      <c r="T528" s="45">
        <v>1.94</v>
      </c>
      <c r="U528" s="45">
        <v>0.27</v>
      </c>
      <c r="V528" s="45">
        <v>0.77</v>
      </c>
      <c r="W528" s="45">
        <v>0.06</v>
      </c>
      <c r="X528" s="45">
        <v>3.45</v>
      </c>
      <c r="Y528" s="45">
        <v>1.34</v>
      </c>
      <c r="Z528" s="15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BM529" s="55"/>
    </row>
    <row r="530" spans="1:65" ht="15">
      <c r="B530" s="7" t="s">
        <v>511</v>
      </c>
      <c r="BM530" s="27" t="s">
        <v>67</v>
      </c>
    </row>
    <row r="531" spans="1:65" ht="15">
      <c r="A531" s="24" t="s">
        <v>20</v>
      </c>
      <c r="B531" s="17" t="s">
        <v>111</v>
      </c>
      <c r="C531" s="14" t="s">
        <v>112</v>
      </c>
      <c r="D531" s="15" t="s">
        <v>231</v>
      </c>
      <c r="E531" s="16" t="s">
        <v>231</v>
      </c>
      <c r="F531" s="16" t="s">
        <v>231</v>
      </c>
      <c r="G531" s="16" t="s">
        <v>231</v>
      </c>
      <c r="H531" s="16" t="s">
        <v>231</v>
      </c>
      <c r="I531" s="16" t="s">
        <v>231</v>
      </c>
      <c r="J531" s="16" t="s">
        <v>231</v>
      </c>
      <c r="K531" s="16" t="s">
        <v>231</v>
      </c>
      <c r="L531" s="16" t="s">
        <v>231</v>
      </c>
      <c r="M531" s="16" t="s">
        <v>231</v>
      </c>
      <c r="N531" s="16" t="s">
        <v>231</v>
      </c>
      <c r="O531" s="16" t="s">
        <v>231</v>
      </c>
      <c r="P531" s="16" t="s">
        <v>231</v>
      </c>
      <c r="Q531" s="16" t="s">
        <v>231</v>
      </c>
      <c r="R531" s="16" t="s">
        <v>231</v>
      </c>
      <c r="S531" s="16" t="s">
        <v>231</v>
      </c>
      <c r="T531" s="16" t="s">
        <v>231</v>
      </c>
      <c r="U531" s="16" t="s">
        <v>231</v>
      </c>
      <c r="V531" s="16" t="s">
        <v>231</v>
      </c>
      <c r="W531" s="16" t="s">
        <v>231</v>
      </c>
      <c r="X531" s="16" t="s">
        <v>231</v>
      </c>
      <c r="Y531" s="16" t="s">
        <v>231</v>
      </c>
      <c r="Z531" s="16" t="s">
        <v>231</v>
      </c>
      <c r="AA531" s="16" t="s">
        <v>231</v>
      </c>
      <c r="AB531" s="15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8" t="s">
        <v>232</v>
      </c>
      <c r="C532" s="8" t="s">
        <v>232</v>
      </c>
      <c r="D532" s="151" t="s">
        <v>234</v>
      </c>
      <c r="E532" s="152" t="s">
        <v>236</v>
      </c>
      <c r="F532" s="152" t="s">
        <v>237</v>
      </c>
      <c r="G532" s="152" t="s">
        <v>238</v>
      </c>
      <c r="H532" s="152" t="s">
        <v>239</v>
      </c>
      <c r="I532" s="152" t="s">
        <v>240</v>
      </c>
      <c r="J532" s="152" t="s">
        <v>241</v>
      </c>
      <c r="K532" s="152" t="s">
        <v>242</v>
      </c>
      <c r="L532" s="152" t="s">
        <v>243</v>
      </c>
      <c r="M532" s="152" t="s">
        <v>244</v>
      </c>
      <c r="N532" s="152" t="s">
        <v>245</v>
      </c>
      <c r="O532" s="152" t="s">
        <v>246</v>
      </c>
      <c r="P532" s="152" t="s">
        <v>247</v>
      </c>
      <c r="Q532" s="152" t="s">
        <v>248</v>
      </c>
      <c r="R532" s="152" t="s">
        <v>249</v>
      </c>
      <c r="S532" s="152" t="s">
        <v>251</v>
      </c>
      <c r="T532" s="152" t="s">
        <v>252</v>
      </c>
      <c r="U532" s="152" t="s">
        <v>253</v>
      </c>
      <c r="V532" s="152" t="s">
        <v>257</v>
      </c>
      <c r="W532" s="152" t="s">
        <v>258</v>
      </c>
      <c r="X532" s="152" t="s">
        <v>259</v>
      </c>
      <c r="Y532" s="152" t="s">
        <v>278</v>
      </c>
      <c r="Z532" s="152" t="s">
        <v>261</v>
      </c>
      <c r="AA532" s="152" t="s">
        <v>263</v>
      </c>
      <c r="AB532" s="15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3</v>
      </c>
    </row>
    <row r="533" spans="1:65">
      <c r="A533" s="29"/>
      <c r="B533" s="18"/>
      <c r="C533" s="8"/>
      <c r="D533" s="9" t="s">
        <v>299</v>
      </c>
      <c r="E533" s="10" t="s">
        <v>299</v>
      </c>
      <c r="F533" s="10" t="s">
        <v>115</v>
      </c>
      <c r="G533" s="10" t="s">
        <v>300</v>
      </c>
      <c r="H533" s="10" t="s">
        <v>115</v>
      </c>
      <c r="I533" s="10" t="s">
        <v>115</v>
      </c>
      <c r="J533" s="10" t="s">
        <v>299</v>
      </c>
      <c r="K533" s="10" t="s">
        <v>299</v>
      </c>
      <c r="L533" s="10" t="s">
        <v>300</v>
      </c>
      <c r="M533" s="10" t="s">
        <v>300</v>
      </c>
      <c r="N533" s="10" t="s">
        <v>300</v>
      </c>
      <c r="O533" s="10" t="s">
        <v>300</v>
      </c>
      <c r="P533" s="10" t="s">
        <v>300</v>
      </c>
      <c r="Q533" s="10" t="s">
        <v>299</v>
      </c>
      <c r="R533" s="10" t="s">
        <v>299</v>
      </c>
      <c r="S533" s="10" t="s">
        <v>300</v>
      </c>
      <c r="T533" s="10" t="s">
        <v>299</v>
      </c>
      <c r="U533" s="10" t="s">
        <v>299</v>
      </c>
      <c r="V533" s="10" t="s">
        <v>115</v>
      </c>
      <c r="W533" s="10" t="s">
        <v>299</v>
      </c>
      <c r="X533" s="10" t="s">
        <v>300</v>
      </c>
      <c r="Y533" s="10" t="s">
        <v>300</v>
      </c>
      <c r="Z533" s="10" t="s">
        <v>115</v>
      </c>
      <c r="AA533" s="10" t="s">
        <v>299</v>
      </c>
      <c r="AB533" s="15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0</v>
      </c>
    </row>
    <row r="534" spans="1:65">
      <c r="A534" s="29"/>
      <c r="B534" s="18"/>
      <c r="C534" s="8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15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7">
        <v>1</v>
      </c>
      <c r="C535" s="13">
        <v>1</v>
      </c>
      <c r="D535" s="227">
        <v>55</v>
      </c>
      <c r="E535" s="227">
        <v>57.284640721108602</v>
      </c>
      <c r="F535" s="228">
        <v>60</v>
      </c>
      <c r="G535" s="227">
        <v>59</v>
      </c>
      <c r="H535" s="227">
        <v>53.25</v>
      </c>
      <c r="I535" s="227">
        <v>50</v>
      </c>
      <c r="J535" s="227">
        <v>55.9</v>
      </c>
      <c r="K535" s="244">
        <v>58.2</v>
      </c>
      <c r="L535" s="228">
        <v>80.5</v>
      </c>
      <c r="M535" s="227">
        <v>56.2</v>
      </c>
      <c r="N535" s="227">
        <v>46.9</v>
      </c>
      <c r="O535" s="227">
        <v>58.3</v>
      </c>
      <c r="P535" s="227">
        <v>49.2</v>
      </c>
      <c r="Q535" s="227">
        <v>56.8</v>
      </c>
      <c r="R535" s="227">
        <v>57.756190408953977</v>
      </c>
      <c r="S535" s="227">
        <v>56</v>
      </c>
      <c r="T535" s="227">
        <v>45.48</v>
      </c>
      <c r="U535" s="227">
        <v>50.8</v>
      </c>
      <c r="V535" s="227">
        <v>58.13</v>
      </c>
      <c r="W535" s="227">
        <v>53.5</v>
      </c>
      <c r="X535" s="227">
        <v>53.1</v>
      </c>
      <c r="Y535" s="227">
        <v>55.6</v>
      </c>
      <c r="Z535" s="227">
        <v>59.1</v>
      </c>
      <c r="AA535" s="228">
        <v>45.734969999999997</v>
      </c>
      <c r="AB535" s="229"/>
      <c r="AC535" s="230"/>
      <c r="AD535" s="230"/>
      <c r="AE535" s="230"/>
      <c r="AF535" s="230"/>
      <c r="AG535" s="230"/>
      <c r="AH535" s="230"/>
      <c r="AI535" s="230"/>
      <c r="AJ535" s="230"/>
      <c r="AK535" s="230"/>
      <c r="AL535" s="230"/>
      <c r="AM535" s="230"/>
      <c r="AN535" s="230"/>
      <c r="AO535" s="230"/>
      <c r="AP535" s="230"/>
      <c r="AQ535" s="230"/>
      <c r="AR535" s="230"/>
      <c r="AS535" s="230"/>
      <c r="AT535" s="230"/>
      <c r="AU535" s="230"/>
      <c r="AV535" s="230"/>
      <c r="AW535" s="230"/>
      <c r="AX535" s="230"/>
      <c r="AY535" s="230"/>
      <c r="AZ535" s="230"/>
      <c r="BA535" s="230"/>
      <c r="BB535" s="230"/>
      <c r="BC535" s="230"/>
      <c r="BD535" s="230"/>
      <c r="BE535" s="230"/>
      <c r="BF535" s="230"/>
      <c r="BG535" s="230"/>
      <c r="BH535" s="230"/>
      <c r="BI535" s="230"/>
      <c r="BJ535" s="230"/>
      <c r="BK535" s="230"/>
      <c r="BL535" s="230"/>
      <c r="BM535" s="231">
        <v>1</v>
      </c>
    </row>
    <row r="536" spans="1:65">
      <c r="A536" s="29"/>
      <c r="B536" s="18">
        <v>1</v>
      </c>
      <c r="C536" s="8">
        <v>2</v>
      </c>
      <c r="D536" s="232">
        <v>53.7</v>
      </c>
      <c r="E536" s="232">
        <v>57.505634129728797</v>
      </c>
      <c r="F536" s="233">
        <v>60</v>
      </c>
      <c r="G536" s="232">
        <v>59</v>
      </c>
      <c r="H536" s="232">
        <v>52.38</v>
      </c>
      <c r="I536" s="232">
        <v>50.1</v>
      </c>
      <c r="J536" s="232">
        <v>52.4</v>
      </c>
      <c r="K536" s="232">
        <v>52.6</v>
      </c>
      <c r="L536" s="233">
        <v>78</v>
      </c>
      <c r="M536" s="232">
        <v>56.7</v>
      </c>
      <c r="N536" s="232">
        <v>49.7</v>
      </c>
      <c r="O536" s="232">
        <v>56.8</v>
      </c>
      <c r="P536" s="232">
        <v>48</v>
      </c>
      <c r="Q536" s="232">
        <v>56.4</v>
      </c>
      <c r="R536" s="232">
        <v>56.086205655112849</v>
      </c>
      <c r="S536" s="232">
        <v>56</v>
      </c>
      <c r="T536" s="232">
        <v>48.55</v>
      </c>
      <c r="U536" s="232">
        <v>55.6</v>
      </c>
      <c r="V536" s="232">
        <v>58.88</v>
      </c>
      <c r="W536" s="232">
        <v>55.4</v>
      </c>
      <c r="X536" s="232">
        <v>52.2</v>
      </c>
      <c r="Y536" s="232">
        <v>54.1</v>
      </c>
      <c r="Z536" s="232">
        <v>59.1</v>
      </c>
      <c r="AA536" s="233">
        <v>41.680880000000002</v>
      </c>
      <c r="AB536" s="229"/>
      <c r="AC536" s="230"/>
      <c r="AD536" s="230"/>
      <c r="AE536" s="230"/>
      <c r="AF536" s="230"/>
      <c r="AG536" s="230"/>
      <c r="AH536" s="230"/>
      <c r="AI536" s="230"/>
      <c r="AJ536" s="230"/>
      <c r="AK536" s="230"/>
      <c r="AL536" s="230"/>
      <c r="AM536" s="230"/>
      <c r="AN536" s="230"/>
      <c r="AO536" s="230"/>
      <c r="AP536" s="230"/>
      <c r="AQ536" s="230"/>
      <c r="AR536" s="230"/>
      <c r="AS536" s="230"/>
      <c r="AT536" s="230"/>
      <c r="AU536" s="230"/>
      <c r="AV536" s="230"/>
      <c r="AW536" s="230"/>
      <c r="AX536" s="230"/>
      <c r="AY536" s="230"/>
      <c r="AZ536" s="230"/>
      <c r="BA536" s="230"/>
      <c r="BB536" s="230"/>
      <c r="BC536" s="230"/>
      <c r="BD536" s="230"/>
      <c r="BE536" s="230"/>
      <c r="BF536" s="230"/>
      <c r="BG536" s="230"/>
      <c r="BH536" s="230"/>
      <c r="BI536" s="230"/>
      <c r="BJ536" s="230"/>
      <c r="BK536" s="230"/>
      <c r="BL536" s="230"/>
      <c r="BM536" s="231" t="e">
        <v>#N/A</v>
      </c>
    </row>
    <row r="537" spans="1:65">
      <c r="A537" s="29"/>
      <c r="B537" s="18">
        <v>1</v>
      </c>
      <c r="C537" s="8">
        <v>3</v>
      </c>
      <c r="D537" s="232">
        <v>55.4</v>
      </c>
      <c r="E537" s="232">
        <v>57.158554751377402</v>
      </c>
      <c r="F537" s="233">
        <v>60</v>
      </c>
      <c r="G537" s="232">
        <v>59</v>
      </c>
      <c r="H537" s="232">
        <v>51.79999999999999</v>
      </c>
      <c r="I537" s="232">
        <v>50</v>
      </c>
      <c r="J537" s="232">
        <v>54.5</v>
      </c>
      <c r="K537" s="232">
        <v>51</v>
      </c>
      <c r="L537" s="233">
        <v>81.900000000000006</v>
      </c>
      <c r="M537" s="232">
        <v>55.9</v>
      </c>
      <c r="N537" s="232">
        <v>47.5</v>
      </c>
      <c r="O537" s="232">
        <v>55.2</v>
      </c>
      <c r="P537" s="232">
        <v>49.6</v>
      </c>
      <c r="Q537" s="232">
        <v>57</v>
      </c>
      <c r="R537" s="232">
        <v>56.878197016666661</v>
      </c>
      <c r="S537" s="232">
        <v>57</v>
      </c>
      <c r="T537" s="232">
        <v>45.71</v>
      </c>
      <c r="U537" s="232">
        <v>51.8</v>
      </c>
      <c r="V537" s="232">
        <v>58.56</v>
      </c>
      <c r="W537" s="232">
        <v>53.5</v>
      </c>
      <c r="X537" s="232">
        <v>53.4</v>
      </c>
      <c r="Y537" s="232">
        <v>55.2</v>
      </c>
      <c r="Z537" s="232">
        <v>60</v>
      </c>
      <c r="AA537" s="233">
        <v>45.808619999999998</v>
      </c>
      <c r="AB537" s="229"/>
      <c r="AC537" s="230"/>
      <c r="AD537" s="230"/>
      <c r="AE537" s="230"/>
      <c r="AF537" s="230"/>
      <c r="AG537" s="230"/>
      <c r="AH537" s="230"/>
      <c r="AI537" s="230"/>
      <c r="AJ537" s="230"/>
      <c r="AK537" s="230"/>
      <c r="AL537" s="230"/>
      <c r="AM537" s="230"/>
      <c r="AN537" s="230"/>
      <c r="AO537" s="230"/>
      <c r="AP537" s="230"/>
      <c r="AQ537" s="230"/>
      <c r="AR537" s="230"/>
      <c r="AS537" s="230"/>
      <c r="AT537" s="230"/>
      <c r="AU537" s="230"/>
      <c r="AV537" s="230"/>
      <c r="AW537" s="230"/>
      <c r="AX537" s="230"/>
      <c r="AY537" s="230"/>
      <c r="AZ537" s="230"/>
      <c r="BA537" s="230"/>
      <c r="BB537" s="230"/>
      <c r="BC537" s="230"/>
      <c r="BD537" s="230"/>
      <c r="BE537" s="230"/>
      <c r="BF537" s="230"/>
      <c r="BG537" s="230"/>
      <c r="BH537" s="230"/>
      <c r="BI537" s="230"/>
      <c r="BJ537" s="230"/>
      <c r="BK537" s="230"/>
      <c r="BL537" s="230"/>
      <c r="BM537" s="231">
        <v>16</v>
      </c>
    </row>
    <row r="538" spans="1:65">
      <c r="A538" s="29"/>
      <c r="B538" s="18">
        <v>1</v>
      </c>
      <c r="C538" s="8">
        <v>4</v>
      </c>
      <c r="D538" s="232">
        <v>56.1</v>
      </c>
      <c r="E538" s="232">
        <v>56.659208336697915</v>
      </c>
      <c r="F538" s="233">
        <v>60</v>
      </c>
      <c r="G538" s="232">
        <v>60</v>
      </c>
      <c r="H538" s="232">
        <v>52.53</v>
      </c>
      <c r="I538" s="232">
        <v>52.6</v>
      </c>
      <c r="J538" s="232">
        <v>57.9</v>
      </c>
      <c r="K538" s="232">
        <v>52.8</v>
      </c>
      <c r="L538" s="233">
        <v>76.2</v>
      </c>
      <c r="M538" s="232">
        <v>58.5</v>
      </c>
      <c r="N538" s="232">
        <v>52.4</v>
      </c>
      <c r="O538" s="232">
        <v>56.4</v>
      </c>
      <c r="P538" s="232">
        <v>48.9</v>
      </c>
      <c r="Q538" s="232">
        <v>57.3</v>
      </c>
      <c r="R538" s="232">
        <v>57.039618499999996</v>
      </c>
      <c r="S538" s="232">
        <v>56</v>
      </c>
      <c r="T538" s="232">
        <v>46.93</v>
      </c>
      <c r="U538" s="232">
        <v>52.7</v>
      </c>
      <c r="V538" s="232">
        <v>58.46</v>
      </c>
      <c r="W538" s="232">
        <v>54.3</v>
      </c>
      <c r="X538" s="232">
        <v>53.4</v>
      </c>
      <c r="Y538" s="232">
        <v>55.1</v>
      </c>
      <c r="Z538" s="232">
        <v>58.8</v>
      </c>
      <c r="AA538" s="233">
        <v>44.505420000000001</v>
      </c>
      <c r="AB538" s="229"/>
      <c r="AC538" s="230"/>
      <c r="AD538" s="230"/>
      <c r="AE538" s="230"/>
      <c r="AF538" s="230"/>
      <c r="AG538" s="230"/>
      <c r="AH538" s="230"/>
      <c r="AI538" s="230"/>
      <c r="AJ538" s="230"/>
      <c r="AK538" s="230"/>
      <c r="AL538" s="230"/>
      <c r="AM538" s="230"/>
      <c r="AN538" s="230"/>
      <c r="AO538" s="230"/>
      <c r="AP538" s="230"/>
      <c r="AQ538" s="230"/>
      <c r="AR538" s="230"/>
      <c r="AS538" s="230"/>
      <c r="AT538" s="230"/>
      <c r="AU538" s="230"/>
      <c r="AV538" s="230"/>
      <c r="AW538" s="230"/>
      <c r="AX538" s="230"/>
      <c r="AY538" s="230"/>
      <c r="AZ538" s="230"/>
      <c r="BA538" s="230"/>
      <c r="BB538" s="230"/>
      <c r="BC538" s="230"/>
      <c r="BD538" s="230"/>
      <c r="BE538" s="230"/>
      <c r="BF538" s="230"/>
      <c r="BG538" s="230"/>
      <c r="BH538" s="230"/>
      <c r="BI538" s="230"/>
      <c r="BJ538" s="230"/>
      <c r="BK538" s="230"/>
      <c r="BL538" s="230"/>
      <c r="BM538" s="231">
        <v>54.597391238380332</v>
      </c>
    </row>
    <row r="539" spans="1:65">
      <c r="A539" s="29"/>
      <c r="B539" s="18">
        <v>1</v>
      </c>
      <c r="C539" s="8">
        <v>5</v>
      </c>
      <c r="D539" s="232">
        <v>54.4</v>
      </c>
      <c r="E539" s="232">
        <v>57.444973364126803</v>
      </c>
      <c r="F539" s="233">
        <v>60</v>
      </c>
      <c r="G539" s="232">
        <v>59</v>
      </c>
      <c r="H539" s="232">
        <v>53.70333333333334</v>
      </c>
      <c r="I539" s="232">
        <v>50.4</v>
      </c>
      <c r="J539" s="232">
        <v>58</v>
      </c>
      <c r="K539" s="232">
        <v>51.6</v>
      </c>
      <c r="L539" s="233">
        <v>77.099999999999994</v>
      </c>
      <c r="M539" s="232">
        <v>54.9</v>
      </c>
      <c r="N539" s="232">
        <v>53.8</v>
      </c>
      <c r="O539" s="232">
        <v>60.5</v>
      </c>
      <c r="P539" s="232">
        <v>50</v>
      </c>
      <c r="Q539" s="232">
        <v>56.6</v>
      </c>
      <c r="R539" s="232">
        <v>58.163000956410087</v>
      </c>
      <c r="S539" s="232">
        <v>55</v>
      </c>
      <c r="T539" s="232">
        <v>46.9</v>
      </c>
      <c r="U539" s="232">
        <v>56.2</v>
      </c>
      <c r="V539" s="232">
        <v>58.83</v>
      </c>
      <c r="W539" s="232">
        <v>52.2</v>
      </c>
      <c r="X539" s="232">
        <v>52.9</v>
      </c>
      <c r="Y539" s="232">
        <v>55</v>
      </c>
      <c r="Z539" s="232">
        <v>59.5</v>
      </c>
      <c r="AA539" s="233">
        <v>48.28443</v>
      </c>
      <c r="AB539" s="229"/>
      <c r="AC539" s="230"/>
      <c r="AD539" s="230"/>
      <c r="AE539" s="230"/>
      <c r="AF539" s="230"/>
      <c r="AG539" s="230"/>
      <c r="AH539" s="230"/>
      <c r="AI539" s="230"/>
      <c r="AJ539" s="230"/>
      <c r="AK539" s="230"/>
      <c r="AL539" s="230"/>
      <c r="AM539" s="230"/>
      <c r="AN539" s="230"/>
      <c r="AO539" s="230"/>
      <c r="AP539" s="230"/>
      <c r="AQ539" s="230"/>
      <c r="AR539" s="230"/>
      <c r="AS539" s="230"/>
      <c r="AT539" s="230"/>
      <c r="AU539" s="230"/>
      <c r="AV539" s="230"/>
      <c r="AW539" s="230"/>
      <c r="AX539" s="230"/>
      <c r="AY539" s="230"/>
      <c r="AZ539" s="230"/>
      <c r="BA539" s="230"/>
      <c r="BB539" s="230"/>
      <c r="BC539" s="230"/>
      <c r="BD539" s="230"/>
      <c r="BE539" s="230"/>
      <c r="BF539" s="230"/>
      <c r="BG539" s="230"/>
      <c r="BH539" s="230"/>
      <c r="BI539" s="230"/>
      <c r="BJ539" s="230"/>
      <c r="BK539" s="230"/>
      <c r="BL539" s="230"/>
      <c r="BM539" s="231">
        <v>38</v>
      </c>
    </row>
    <row r="540" spans="1:65">
      <c r="A540" s="29"/>
      <c r="B540" s="18">
        <v>1</v>
      </c>
      <c r="C540" s="8">
        <v>6</v>
      </c>
      <c r="D540" s="232">
        <v>56</v>
      </c>
      <c r="E540" s="232">
        <v>56.525760474411172</v>
      </c>
      <c r="F540" s="233">
        <v>60</v>
      </c>
      <c r="G540" s="232">
        <v>59</v>
      </c>
      <c r="H540" s="232">
        <v>54.58</v>
      </c>
      <c r="I540" s="232">
        <v>52.6</v>
      </c>
      <c r="J540" s="232">
        <v>58.2</v>
      </c>
      <c r="K540" s="232">
        <v>53.3</v>
      </c>
      <c r="L540" s="233">
        <v>78.099999999999994</v>
      </c>
      <c r="M540" s="232">
        <v>55.3</v>
      </c>
      <c r="N540" s="232">
        <v>52.5</v>
      </c>
      <c r="O540" s="232">
        <v>51.4</v>
      </c>
      <c r="P540" s="232">
        <v>49.6</v>
      </c>
      <c r="Q540" s="232">
        <v>57.6</v>
      </c>
      <c r="R540" s="232">
        <v>57.675978387993744</v>
      </c>
      <c r="S540" s="232">
        <v>56</v>
      </c>
      <c r="T540" s="232">
        <v>48.79</v>
      </c>
      <c r="U540" s="232">
        <v>50.3</v>
      </c>
      <c r="V540" s="232">
        <v>57.17</v>
      </c>
      <c r="W540" s="232">
        <v>54.6</v>
      </c>
      <c r="X540" s="232">
        <v>54.9</v>
      </c>
      <c r="Y540" s="232">
        <v>56.7</v>
      </c>
      <c r="Z540" s="232">
        <v>59.8</v>
      </c>
      <c r="AA540" s="233">
        <v>42.600079999999998</v>
      </c>
      <c r="AB540" s="229"/>
      <c r="AC540" s="230"/>
      <c r="AD540" s="230"/>
      <c r="AE540" s="230"/>
      <c r="AF540" s="230"/>
      <c r="AG540" s="230"/>
      <c r="AH540" s="230"/>
      <c r="AI540" s="230"/>
      <c r="AJ540" s="230"/>
      <c r="AK540" s="230"/>
      <c r="AL540" s="230"/>
      <c r="AM540" s="230"/>
      <c r="AN540" s="230"/>
      <c r="AO540" s="230"/>
      <c r="AP540" s="230"/>
      <c r="AQ540" s="230"/>
      <c r="AR540" s="230"/>
      <c r="AS540" s="230"/>
      <c r="AT540" s="230"/>
      <c r="AU540" s="230"/>
      <c r="AV540" s="230"/>
      <c r="AW540" s="230"/>
      <c r="AX540" s="230"/>
      <c r="AY540" s="230"/>
      <c r="AZ540" s="230"/>
      <c r="BA540" s="230"/>
      <c r="BB540" s="230"/>
      <c r="BC540" s="230"/>
      <c r="BD540" s="230"/>
      <c r="BE540" s="230"/>
      <c r="BF540" s="230"/>
      <c r="BG540" s="230"/>
      <c r="BH540" s="230"/>
      <c r="BI540" s="230"/>
      <c r="BJ540" s="230"/>
      <c r="BK540" s="230"/>
      <c r="BL540" s="230"/>
      <c r="BM540" s="235"/>
    </row>
    <row r="541" spans="1:65">
      <c r="A541" s="29"/>
      <c r="B541" s="19" t="s">
        <v>271</v>
      </c>
      <c r="C541" s="11"/>
      <c r="D541" s="236">
        <v>55.099999999999994</v>
      </c>
      <c r="E541" s="236">
        <v>57.09646196290845</v>
      </c>
      <c r="F541" s="236">
        <v>60</v>
      </c>
      <c r="G541" s="236">
        <v>59.166666666666664</v>
      </c>
      <c r="H541" s="236">
        <v>53.040555555555549</v>
      </c>
      <c r="I541" s="236">
        <v>50.949999999999996</v>
      </c>
      <c r="J541" s="236">
        <v>56.150000000000006</v>
      </c>
      <c r="K541" s="236">
        <v>53.250000000000007</v>
      </c>
      <c r="L541" s="236">
        <v>78.63333333333334</v>
      </c>
      <c r="M541" s="236">
        <v>56.25</v>
      </c>
      <c r="N541" s="236">
        <v>50.466666666666669</v>
      </c>
      <c r="O541" s="236">
        <v>56.433333333333337</v>
      </c>
      <c r="P541" s="236">
        <v>49.216666666666669</v>
      </c>
      <c r="Q541" s="236">
        <v>56.95000000000001</v>
      </c>
      <c r="R541" s="236">
        <v>57.266531820856216</v>
      </c>
      <c r="S541" s="236">
        <v>56</v>
      </c>
      <c r="T541" s="236">
        <v>47.06</v>
      </c>
      <c r="U541" s="236">
        <v>52.9</v>
      </c>
      <c r="V541" s="236">
        <v>58.338333333333338</v>
      </c>
      <c r="W541" s="236">
        <v>53.916666666666664</v>
      </c>
      <c r="X541" s="236">
        <v>53.316666666666663</v>
      </c>
      <c r="Y541" s="236">
        <v>55.283333333333331</v>
      </c>
      <c r="Z541" s="236">
        <v>59.383333333333333</v>
      </c>
      <c r="AA541" s="236">
        <v>44.769066666666667</v>
      </c>
      <c r="AB541" s="229"/>
      <c r="AC541" s="230"/>
      <c r="AD541" s="230"/>
      <c r="AE541" s="230"/>
      <c r="AF541" s="230"/>
      <c r="AG541" s="230"/>
      <c r="AH541" s="230"/>
      <c r="AI541" s="230"/>
      <c r="AJ541" s="230"/>
      <c r="AK541" s="230"/>
      <c r="AL541" s="230"/>
      <c r="AM541" s="230"/>
      <c r="AN541" s="230"/>
      <c r="AO541" s="230"/>
      <c r="AP541" s="230"/>
      <c r="AQ541" s="230"/>
      <c r="AR541" s="230"/>
      <c r="AS541" s="230"/>
      <c r="AT541" s="230"/>
      <c r="AU541" s="230"/>
      <c r="AV541" s="230"/>
      <c r="AW541" s="230"/>
      <c r="AX541" s="230"/>
      <c r="AY541" s="230"/>
      <c r="AZ541" s="230"/>
      <c r="BA541" s="230"/>
      <c r="BB541" s="230"/>
      <c r="BC541" s="230"/>
      <c r="BD541" s="230"/>
      <c r="BE541" s="230"/>
      <c r="BF541" s="230"/>
      <c r="BG541" s="230"/>
      <c r="BH541" s="230"/>
      <c r="BI541" s="230"/>
      <c r="BJ541" s="230"/>
      <c r="BK541" s="230"/>
      <c r="BL541" s="230"/>
      <c r="BM541" s="235"/>
    </row>
    <row r="542" spans="1:65">
      <c r="A542" s="29"/>
      <c r="B542" s="3" t="s">
        <v>272</v>
      </c>
      <c r="C542" s="28"/>
      <c r="D542" s="232">
        <v>55.2</v>
      </c>
      <c r="E542" s="232">
        <v>57.221597736242998</v>
      </c>
      <c r="F542" s="232">
        <v>60</v>
      </c>
      <c r="G542" s="232">
        <v>59</v>
      </c>
      <c r="H542" s="232">
        <v>52.89</v>
      </c>
      <c r="I542" s="232">
        <v>50.25</v>
      </c>
      <c r="J542" s="232">
        <v>56.9</v>
      </c>
      <c r="K542" s="232">
        <v>52.7</v>
      </c>
      <c r="L542" s="232">
        <v>78.05</v>
      </c>
      <c r="M542" s="232">
        <v>56.05</v>
      </c>
      <c r="N542" s="232">
        <v>51.05</v>
      </c>
      <c r="O542" s="232">
        <v>56.599999999999994</v>
      </c>
      <c r="P542" s="232">
        <v>49.400000000000006</v>
      </c>
      <c r="Q542" s="232">
        <v>56.9</v>
      </c>
      <c r="R542" s="232">
        <v>57.35779844399687</v>
      </c>
      <c r="S542" s="232">
        <v>56</v>
      </c>
      <c r="T542" s="232">
        <v>46.914999999999999</v>
      </c>
      <c r="U542" s="232">
        <v>52.25</v>
      </c>
      <c r="V542" s="232">
        <v>58.510000000000005</v>
      </c>
      <c r="W542" s="232">
        <v>53.9</v>
      </c>
      <c r="X542" s="232">
        <v>53.25</v>
      </c>
      <c r="Y542" s="232">
        <v>55.150000000000006</v>
      </c>
      <c r="Z542" s="232">
        <v>59.3</v>
      </c>
      <c r="AA542" s="232">
        <v>45.120194999999995</v>
      </c>
      <c r="AB542" s="229"/>
      <c r="AC542" s="230"/>
      <c r="AD542" s="230"/>
      <c r="AE542" s="230"/>
      <c r="AF542" s="230"/>
      <c r="AG542" s="230"/>
      <c r="AH542" s="230"/>
      <c r="AI542" s="230"/>
      <c r="AJ542" s="230"/>
      <c r="AK542" s="230"/>
      <c r="AL542" s="230"/>
      <c r="AM542" s="230"/>
      <c r="AN542" s="230"/>
      <c r="AO542" s="230"/>
      <c r="AP542" s="230"/>
      <c r="AQ542" s="230"/>
      <c r="AR542" s="230"/>
      <c r="AS542" s="230"/>
      <c r="AT542" s="230"/>
      <c r="AU542" s="230"/>
      <c r="AV542" s="230"/>
      <c r="AW542" s="230"/>
      <c r="AX542" s="230"/>
      <c r="AY542" s="230"/>
      <c r="AZ542" s="230"/>
      <c r="BA542" s="230"/>
      <c r="BB542" s="230"/>
      <c r="BC542" s="230"/>
      <c r="BD542" s="230"/>
      <c r="BE542" s="230"/>
      <c r="BF542" s="230"/>
      <c r="BG542" s="230"/>
      <c r="BH542" s="230"/>
      <c r="BI542" s="230"/>
      <c r="BJ542" s="230"/>
      <c r="BK542" s="230"/>
      <c r="BL542" s="230"/>
      <c r="BM542" s="235"/>
    </row>
    <row r="543" spans="1:65">
      <c r="A543" s="29"/>
      <c r="B543" s="3" t="s">
        <v>273</v>
      </c>
      <c r="C543" s="28"/>
      <c r="D543" s="241">
        <v>0.93380940239429977</v>
      </c>
      <c r="E543" s="241">
        <v>0.41110576276780886</v>
      </c>
      <c r="F543" s="241">
        <v>0</v>
      </c>
      <c r="G543" s="241">
        <v>0.40824829046386302</v>
      </c>
      <c r="H543" s="241">
        <v>1.0088616614045043</v>
      </c>
      <c r="I543" s="241">
        <v>1.2864680330268614</v>
      </c>
      <c r="J543" s="241">
        <v>2.3466998103720047</v>
      </c>
      <c r="K543" s="241">
        <v>2.5657357619209358</v>
      </c>
      <c r="L543" s="241">
        <v>2.1500387593405557</v>
      </c>
      <c r="M543" s="241">
        <v>1.2739701723352876</v>
      </c>
      <c r="N543" s="241">
        <v>2.86682170123408</v>
      </c>
      <c r="O543" s="241">
        <v>3.066376797894653</v>
      </c>
      <c r="P543" s="241">
        <v>0.7054549359574056</v>
      </c>
      <c r="Q543" s="241">
        <v>0.44609416046390948</v>
      </c>
      <c r="R543" s="241">
        <v>0.74920389322329084</v>
      </c>
      <c r="S543" s="241">
        <v>0.63245553203367588</v>
      </c>
      <c r="T543" s="241">
        <v>1.3837918918681376</v>
      </c>
      <c r="U543" s="241">
        <v>2.4738633753705987</v>
      </c>
      <c r="V543" s="241">
        <v>0.63363764618799767</v>
      </c>
      <c r="W543" s="241">
        <v>1.1052903087726156</v>
      </c>
      <c r="X543" s="241">
        <v>0.89312186551817474</v>
      </c>
      <c r="Y543" s="241">
        <v>0.85186070848858131</v>
      </c>
      <c r="Z543" s="241">
        <v>0.46224091842530179</v>
      </c>
      <c r="AA543" s="241">
        <v>2.3950920383456382</v>
      </c>
      <c r="AB543" s="238"/>
      <c r="AC543" s="239"/>
      <c r="AD543" s="239"/>
      <c r="AE543" s="239"/>
      <c r="AF543" s="239"/>
      <c r="AG543" s="239"/>
      <c r="AH543" s="239"/>
      <c r="AI543" s="239"/>
      <c r="AJ543" s="239"/>
      <c r="AK543" s="239"/>
      <c r="AL543" s="239"/>
      <c r="AM543" s="239"/>
      <c r="AN543" s="239"/>
      <c r="AO543" s="239"/>
      <c r="AP543" s="239"/>
      <c r="AQ543" s="239"/>
      <c r="AR543" s="239"/>
      <c r="AS543" s="239"/>
      <c r="AT543" s="239"/>
      <c r="AU543" s="239"/>
      <c r="AV543" s="239"/>
      <c r="AW543" s="239"/>
      <c r="AX543" s="239"/>
      <c r="AY543" s="239"/>
      <c r="AZ543" s="239"/>
      <c r="BA543" s="239"/>
      <c r="BB543" s="239"/>
      <c r="BC543" s="239"/>
      <c r="BD543" s="239"/>
      <c r="BE543" s="239"/>
      <c r="BF543" s="239"/>
      <c r="BG543" s="239"/>
      <c r="BH543" s="239"/>
      <c r="BI543" s="239"/>
      <c r="BJ543" s="239"/>
      <c r="BK543" s="239"/>
      <c r="BL543" s="239"/>
      <c r="BM543" s="242"/>
    </row>
    <row r="544" spans="1:65">
      <c r="A544" s="29"/>
      <c r="B544" s="3" t="s">
        <v>87</v>
      </c>
      <c r="C544" s="28"/>
      <c r="D544" s="12">
        <v>1.6947539063417422E-2</v>
      </c>
      <c r="E544" s="12">
        <v>7.2001968008959171E-3</v>
      </c>
      <c r="F544" s="12">
        <v>0</v>
      </c>
      <c r="G544" s="12">
        <v>6.8999711064314882E-3</v>
      </c>
      <c r="H544" s="12">
        <v>1.9020571161774615E-2</v>
      </c>
      <c r="I544" s="12">
        <v>2.5249617920056162E-2</v>
      </c>
      <c r="J544" s="12">
        <v>4.1793407130400792E-2</v>
      </c>
      <c r="K544" s="12">
        <v>4.8182831209782825E-2</v>
      </c>
      <c r="L544" s="12">
        <v>2.7342587020015543E-2</v>
      </c>
      <c r="M544" s="12">
        <v>2.2648358619294002E-2</v>
      </c>
      <c r="N544" s="12">
        <v>5.6806242428680577E-2</v>
      </c>
      <c r="O544" s="12">
        <v>5.4336269307052321E-2</v>
      </c>
      <c r="P544" s="12">
        <v>1.4333659382812169E-2</v>
      </c>
      <c r="Q544" s="12">
        <v>7.8330844681985846E-3</v>
      </c>
      <c r="R544" s="12">
        <v>1.3082753039191979E-2</v>
      </c>
      <c r="S544" s="12">
        <v>1.1293848786315641E-2</v>
      </c>
      <c r="T544" s="12">
        <v>2.9404842581133392E-2</v>
      </c>
      <c r="U544" s="12">
        <v>4.6764903126098274E-2</v>
      </c>
      <c r="V544" s="12">
        <v>1.0861428669336873E-2</v>
      </c>
      <c r="W544" s="12">
        <v>2.0499974814948047E-2</v>
      </c>
      <c r="X544" s="12">
        <v>1.6751269750262733E-2</v>
      </c>
      <c r="Y544" s="12">
        <v>1.5408996837297221E-2</v>
      </c>
      <c r="Z544" s="12">
        <v>7.7840177113438413E-3</v>
      </c>
      <c r="AA544" s="12">
        <v>5.3498815514260702E-2</v>
      </c>
      <c r="AB544" s="15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3" t="s">
        <v>274</v>
      </c>
      <c r="C545" s="28"/>
      <c r="D545" s="12">
        <v>9.205728519613654E-3</v>
      </c>
      <c r="E545" s="12">
        <v>4.5772713088374495E-2</v>
      </c>
      <c r="F545" s="12">
        <v>9.895360637344508E-2</v>
      </c>
      <c r="G545" s="12">
        <v>8.3690361840480509E-2</v>
      </c>
      <c r="H545" s="12">
        <v>-2.8514836469519356E-2</v>
      </c>
      <c r="I545" s="12">
        <v>-6.680522925454957E-2</v>
      </c>
      <c r="J545" s="12">
        <v>2.8437416631149182E-2</v>
      </c>
      <c r="K545" s="12">
        <v>-2.4678674343567297E-2</v>
      </c>
      <c r="L545" s="12">
        <v>0.44023975413053185</v>
      </c>
      <c r="M545" s="12">
        <v>3.0269005975104735E-2</v>
      </c>
      <c r="N545" s="12">
        <v>-7.5657911083668927E-2</v>
      </c>
      <c r="O545" s="12">
        <v>3.36269197723571E-2</v>
      </c>
      <c r="P545" s="12">
        <v>-9.8552777883115672E-2</v>
      </c>
      <c r="Q545" s="12">
        <v>4.309013138279516E-2</v>
      </c>
      <c r="R545" s="12">
        <v>4.8887694483826571E-2</v>
      </c>
      <c r="S545" s="12">
        <v>2.5690032615215408E-2</v>
      </c>
      <c r="T545" s="12">
        <v>-0.13805405473442789</v>
      </c>
      <c r="U545" s="12">
        <v>-3.1089237047412621E-2</v>
      </c>
      <c r="V545" s="12">
        <v>6.8518696774714005E-2</v>
      </c>
      <c r="W545" s="12">
        <v>-1.2468078717195907E-2</v>
      </c>
      <c r="X545" s="12">
        <v>-2.3457614780930336E-2</v>
      </c>
      <c r="Y545" s="12">
        <v>1.2563642316865797E-2</v>
      </c>
      <c r="Z545" s="12">
        <v>8.7658805419051244E-2</v>
      </c>
      <c r="AA545" s="12">
        <v>-0.18001454554489127</v>
      </c>
      <c r="AB545" s="15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29"/>
      <c r="B546" s="46" t="s">
        <v>275</v>
      </c>
      <c r="C546" s="47"/>
      <c r="D546" s="45">
        <v>0.06</v>
      </c>
      <c r="E546" s="45">
        <v>0.6</v>
      </c>
      <c r="F546" s="45" t="s">
        <v>276</v>
      </c>
      <c r="G546" s="45">
        <v>1.29</v>
      </c>
      <c r="H546" s="45">
        <v>0.74</v>
      </c>
      <c r="I546" s="45">
        <v>1.44</v>
      </c>
      <c r="J546" s="45">
        <v>0.28999999999999998</v>
      </c>
      <c r="K546" s="45">
        <v>0.67</v>
      </c>
      <c r="L546" s="45">
        <v>7.74</v>
      </c>
      <c r="M546" s="45">
        <v>0.32</v>
      </c>
      <c r="N546" s="45">
        <v>1.6</v>
      </c>
      <c r="O546" s="45">
        <v>0.38</v>
      </c>
      <c r="P546" s="45">
        <v>2.0099999999999998</v>
      </c>
      <c r="Q546" s="45">
        <v>0.55000000000000004</v>
      </c>
      <c r="R546" s="45">
        <v>0.66</v>
      </c>
      <c r="S546" s="45">
        <v>0.24</v>
      </c>
      <c r="T546" s="45">
        <v>2.73</v>
      </c>
      <c r="U546" s="45">
        <v>0.79</v>
      </c>
      <c r="V546" s="45">
        <v>1.01</v>
      </c>
      <c r="W546" s="45">
        <v>0.45</v>
      </c>
      <c r="X546" s="45">
        <v>0.65</v>
      </c>
      <c r="Y546" s="45">
        <v>0</v>
      </c>
      <c r="Z546" s="45">
        <v>1.36</v>
      </c>
      <c r="AA546" s="45">
        <v>3.49</v>
      </c>
      <c r="AB546" s="15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0" t="s">
        <v>313</v>
      </c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BM547" s="55"/>
    </row>
    <row r="548" spans="1:65">
      <c r="BM548" s="55"/>
    </row>
    <row r="549" spans="1:65" ht="15">
      <c r="B549" s="7" t="s">
        <v>512</v>
      </c>
      <c r="BM549" s="27" t="s">
        <v>67</v>
      </c>
    </row>
    <row r="550" spans="1:65" ht="15">
      <c r="A550" s="24" t="s">
        <v>23</v>
      </c>
      <c r="B550" s="17" t="s">
        <v>111</v>
      </c>
      <c r="C550" s="14" t="s">
        <v>112</v>
      </c>
      <c r="D550" s="15" t="s">
        <v>231</v>
      </c>
      <c r="E550" s="16" t="s">
        <v>231</v>
      </c>
      <c r="F550" s="16" t="s">
        <v>231</v>
      </c>
      <c r="G550" s="16" t="s">
        <v>231</v>
      </c>
      <c r="H550" s="16" t="s">
        <v>231</v>
      </c>
      <c r="I550" s="16" t="s">
        <v>231</v>
      </c>
      <c r="J550" s="16" t="s">
        <v>231</v>
      </c>
      <c r="K550" s="16" t="s">
        <v>231</v>
      </c>
      <c r="L550" s="16" t="s">
        <v>231</v>
      </c>
      <c r="M550" s="16" t="s">
        <v>231</v>
      </c>
      <c r="N550" s="15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1</v>
      </c>
    </row>
    <row r="551" spans="1:65">
      <c r="A551" s="29"/>
      <c r="B551" s="18" t="s">
        <v>232</v>
      </c>
      <c r="C551" s="8" t="s">
        <v>232</v>
      </c>
      <c r="D551" s="151" t="s">
        <v>236</v>
      </c>
      <c r="E551" s="152" t="s">
        <v>237</v>
      </c>
      <c r="F551" s="152" t="s">
        <v>238</v>
      </c>
      <c r="G551" s="152" t="s">
        <v>248</v>
      </c>
      <c r="H551" s="152" t="s">
        <v>252</v>
      </c>
      <c r="I551" s="152" t="s">
        <v>253</v>
      </c>
      <c r="J551" s="152" t="s">
        <v>258</v>
      </c>
      <c r="K551" s="152" t="s">
        <v>278</v>
      </c>
      <c r="L551" s="152" t="s">
        <v>261</v>
      </c>
      <c r="M551" s="152" t="s">
        <v>263</v>
      </c>
      <c r="N551" s="15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 t="s">
        <v>3</v>
      </c>
    </row>
    <row r="552" spans="1:65">
      <c r="A552" s="29"/>
      <c r="B552" s="18"/>
      <c r="C552" s="8"/>
      <c r="D552" s="9" t="s">
        <v>299</v>
      </c>
      <c r="E552" s="10" t="s">
        <v>299</v>
      </c>
      <c r="F552" s="10" t="s">
        <v>300</v>
      </c>
      <c r="G552" s="10" t="s">
        <v>299</v>
      </c>
      <c r="H552" s="10" t="s">
        <v>299</v>
      </c>
      <c r="I552" s="10" t="s">
        <v>299</v>
      </c>
      <c r="J552" s="10" t="s">
        <v>299</v>
      </c>
      <c r="K552" s="10" t="s">
        <v>300</v>
      </c>
      <c r="L552" s="10" t="s">
        <v>299</v>
      </c>
      <c r="M552" s="10" t="s">
        <v>299</v>
      </c>
      <c r="N552" s="15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2</v>
      </c>
    </row>
    <row r="553" spans="1:65">
      <c r="A553" s="29"/>
      <c r="B553" s="18"/>
      <c r="C553" s="8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15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</v>
      </c>
    </row>
    <row r="554" spans="1:65">
      <c r="A554" s="29"/>
      <c r="B554" s="17">
        <v>1</v>
      </c>
      <c r="C554" s="13">
        <v>1</v>
      </c>
      <c r="D554" s="21">
        <v>0.27777614955824564</v>
      </c>
      <c r="E554" s="21">
        <v>0.32</v>
      </c>
      <c r="F554" s="147">
        <v>0.4</v>
      </c>
      <c r="G554" s="147">
        <v>0.3</v>
      </c>
      <c r="H554" s="21">
        <v>0.23400000000000001</v>
      </c>
      <c r="I554" s="21">
        <v>0.28000000000000003</v>
      </c>
      <c r="J554" s="21">
        <v>0.36</v>
      </c>
      <c r="K554" s="147">
        <v>0.3</v>
      </c>
      <c r="L554" s="154">
        <v>0.39660000000000001</v>
      </c>
      <c r="M554" s="147">
        <v>0.41084999999999999</v>
      </c>
      <c r="N554" s="15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</v>
      </c>
    </row>
    <row r="555" spans="1:65">
      <c r="A555" s="29"/>
      <c r="B555" s="18">
        <v>1</v>
      </c>
      <c r="C555" s="8">
        <v>2</v>
      </c>
      <c r="D555" s="10">
        <v>0.27345538486289339</v>
      </c>
      <c r="E555" s="10">
        <v>0.32</v>
      </c>
      <c r="F555" s="148">
        <v>0.3</v>
      </c>
      <c r="G555" s="148">
        <v>0.3</v>
      </c>
      <c r="H555" s="10">
        <v>0.245</v>
      </c>
      <c r="I555" s="10">
        <v>0.28999999999999998</v>
      </c>
      <c r="J555" s="10">
        <v>0.35</v>
      </c>
      <c r="K555" s="148">
        <v>0.2</v>
      </c>
      <c r="L555" s="10">
        <v>0.14710000000000001</v>
      </c>
      <c r="M555" s="148">
        <v>0.42105999999999999</v>
      </c>
      <c r="N555" s="15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29</v>
      </c>
    </row>
    <row r="556" spans="1:65">
      <c r="A556" s="29"/>
      <c r="B556" s="18">
        <v>1</v>
      </c>
      <c r="C556" s="8">
        <v>3</v>
      </c>
      <c r="D556" s="10">
        <v>0.28566530353784986</v>
      </c>
      <c r="E556" s="10">
        <v>0.32</v>
      </c>
      <c r="F556" s="148">
        <v>0.3</v>
      </c>
      <c r="G556" s="148">
        <v>0.3</v>
      </c>
      <c r="H556" s="10">
        <v>0.24699999999999997</v>
      </c>
      <c r="I556" s="10">
        <v>0.28999999999999998</v>
      </c>
      <c r="J556" s="10">
        <v>0.35</v>
      </c>
      <c r="K556" s="148">
        <v>0.3</v>
      </c>
      <c r="L556" s="10">
        <v>0.17</v>
      </c>
      <c r="M556" s="148">
        <v>0.44095000000000001</v>
      </c>
      <c r="N556" s="15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16</v>
      </c>
    </row>
    <row r="557" spans="1:65">
      <c r="A557" s="29"/>
      <c r="B557" s="18">
        <v>1</v>
      </c>
      <c r="C557" s="8">
        <v>4</v>
      </c>
      <c r="D557" s="10">
        <v>0.27388718904318665</v>
      </c>
      <c r="E557" s="10">
        <v>0.32</v>
      </c>
      <c r="F557" s="148">
        <v>0.3</v>
      </c>
      <c r="G557" s="148">
        <v>0.3</v>
      </c>
      <c r="H557" s="10">
        <v>0.23599999999999999</v>
      </c>
      <c r="I557" s="10">
        <v>0.28000000000000003</v>
      </c>
      <c r="J557" s="10">
        <v>0.35</v>
      </c>
      <c r="K557" s="148">
        <v>0.2</v>
      </c>
      <c r="L557" s="10">
        <v>0.16669999999999999</v>
      </c>
      <c r="M557" s="148">
        <v>0.41198000000000001</v>
      </c>
      <c r="N557" s="15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0.27207691052576249</v>
      </c>
    </row>
    <row r="558" spans="1:65">
      <c r="A558" s="29"/>
      <c r="B558" s="18">
        <v>1</v>
      </c>
      <c r="C558" s="8">
        <v>5</v>
      </c>
      <c r="D558" s="10">
        <v>0.2647703208084991</v>
      </c>
      <c r="E558" s="10">
        <v>0.32</v>
      </c>
      <c r="F558" s="148">
        <v>0.4</v>
      </c>
      <c r="G558" s="148">
        <v>0.3</v>
      </c>
      <c r="H558" s="10">
        <v>0.24400000000000002</v>
      </c>
      <c r="I558" s="10">
        <v>0.27</v>
      </c>
      <c r="J558" s="10">
        <v>0.35</v>
      </c>
      <c r="K558" s="148">
        <v>0.2</v>
      </c>
      <c r="L558" s="10">
        <v>0.18509999999999999</v>
      </c>
      <c r="M558" s="148">
        <v>0.40012999999999999</v>
      </c>
      <c r="N558" s="15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39</v>
      </c>
    </row>
    <row r="559" spans="1:65">
      <c r="A559" s="29"/>
      <c r="B559" s="18">
        <v>1</v>
      </c>
      <c r="C559" s="8">
        <v>6</v>
      </c>
      <c r="D559" s="10">
        <v>0.26073443111677502</v>
      </c>
      <c r="E559" s="10">
        <v>0.32</v>
      </c>
      <c r="F559" s="148">
        <v>0.3</v>
      </c>
      <c r="G559" s="148">
        <v>0.3</v>
      </c>
      <c r="H559" s="10">
        <v>0.24199999999999997</v>
      </c>
      <c r="I559" s="10">
        <v>0.27</v>
      </c>
      <c r="J559" s="10">
        <v>0.33</v>
      </c>
      <c r="K559" s="148">
        <v>0.2</v>
      </c>
      <c r="L559" s="10">
        <v>0.18149999999999999</v>
      </c>
      <c r="M559" s="148">
        <v>0.40460000000000002</v>
      </c>
      <c r="N559" s="15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29"/>
      <c r="B560" s="19" t="s">
        <v>271</v>
      </c>
      <c r="C560" s="11"/>
      <c r="D560" s="22">
        <v>0.27271479648790825</v>
      </c>
      <c r="E560" s="22">
        <v>0.32</v>
      </c>
      <c r="F560" s="22">
        <v>0.33333333333333331</v>
      </c>
      <c r="G560" s="22">
        <v>0.3</v>
      </c>
      <c r="H560" s="22">
        <v>0.24133333333333332</v>
      </c>
      <c r="I560" s="22">
        <v>0.28000000000000003</v>
      </c>
      <c r="J560" s="22">
        <v>0.34833333333333338</v>
      </c>
      <c r="K560" s="22">
        <v>0.23333333333333331</v>
      </c>
      <c r="L560" s="22">
        <v>0.20783333333333334</v>
      </c>
      <c r="M560" s="22">
        <v>0.41492833333333329</v>
      </c>
      <c r="N560" s="15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3" t="s">
        <v>272</v>
      </c>
      <c r="C561" s="28"/>
      <c r="D561" s="10">
        <v>0.27367128695303999</v>
      </c>
      <c r="E561" s="10">
        <v>0.32</v>
      </c>
      <c r="F561" s="10">
        <v>0.3</v>
      </c>
      <c r="G561" s="10">
        <v>0.3</v>
      </c>
      <c r="H561" s="10">
        <v>0.24299999999999999</v>
      </c>
      <c r="I561" s="10">
        <v>0.28000000000000003</v>
      </c>
      <c r="J561" s="10">
        <v>0.35</v>
      </c>
      <c r="K561" s="10">
        <v>0.2</v>
      </c>
      <c r="L561" s="10">
        <v>0.17575000000000002</v>
      </c>
      <c r="M561" s="10">
        <v>0.41141499999999998</v>
      </c>
      <c r="N561" s="15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3" t="s">
        <v>273</v>
      </c>
      <c r="C562" s="28"/>
      <c r="D562" s="23">
        <v>8.9654866175195198E-3</v>
      </c>
      <c r="E562" s="23">
        <v>0</v>
      </c>
      <c r="F562" s="23">
        <v>5.1639777949432177E-2</v>
      </c>
      <c r="G562" s="23">
        <v>0</v>
      </c>
      <c r="H562" s="23">
        <v>5.2025634707004382E-3</v>
      </c>
      <c r="I562" s="23">
        <v>8.9442719099991422E-3</v>
      </c>
      <c r="J562" s="23">
        <v>9.8319208025017396E-3</v>
      </c>
      <c r="K562" s="23">
        <v>5.1639777949432496E-2</v>
      </c>
      <c r="L562" s="23">
        <v>9.3439770262274624E-2</v>
      </c>
      <c r="M562" s="23">
        <v>1.459941836740994E-2</v>
      </c>
      <c r="N562" s="15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87</v>
      </c>
      <c r="C563" s="28"/>
      <c r="D563" s="12">
        <v>3.2874954835525529E-2</v>
      </c>
      <c r="E563" s="12">
        <v>0</v>
      </c>
      <c r="F563" s="12">
        <v>0.15491933384829654</v>
      </c>
      <c r="G563" s="12">
        <v>0</v>
      </c>
      <c r="H563" s="12">
        <v>2.1557583442128887E-2</v>
      </c>
      <c r="I563" s="12">
        <v>3.1943828249996933E-2</v>
      </c>
      <c r="J563" s="12">
        <v>2.8225609959335134E-2</v>
      </c>
      <c r="K563" s="12">
        <v>0.22131333406899642</v>
      </c>
      <c r="L563" s="12">
        <v>0.44958991305023877</v>
      </c>
      <c r="M563" s="12">
        <v>3.5185397560405875E-2</v>
      </c>
      <c r="N563" s="15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3" t="s">
        <v>274</v>
      </c>
      <c r="C564" s="28"/>
      <c r="D564" s="12">
        <v>2.3445060476212642E-3</v>
      </c>
      <c r="E564" s="12">
        <v>0.17613802428743686</v>
      </c>
      <c r="F564" s="12">
        <v>0.22514377529941321</v>
      </c>
      <c r="G564" s="12">
        <v>0.10262939776947189</v>
      </c>
      <c r="H564" s="12">
        <v>-0.1129959066832249</v>
      </c>
      <c r="I564" s="12">
        <v>2.9120771251507138E-2</v>
      </c>
      <c r="J564" s="12">
        <v>0.28027524518788716</v>
      </c>
      <c r="K564" s="12">
        <v>-0.14239935729041076</v>
      </c>
      <c r="L564" s="12">
        <v>-0.23612285610081585</v>
      </c>
      <c r="M564" s="12">
        <v>0.52504059433608008</v>
      </c>
      <c r="N564" s="15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46" t="s">
        <v>275</v>
      </c>
      <c r="C565" s="47"/>
      <c r="D565" s="45">
        <v>0.12</v>
      </c>
      <c r="E565" s="45">
        <v>0.67</v>
      </c>
      <c r="F565" s="45" t="s">
        <v>276</v>
      </c>
      <c r="G565" s="45" t="s">
        <v>276</v>
      </c>
      <c r="H565" s="45">
        <v>0.65</v>
      </c>
      <c r="I565" s="45">
        <v>0</v>
      </c>
      <c r="J565" s="45">
        <v>1.1499999999999999</v>
      </c>
      <c r="K565" s="45" t="s">
        <v>276</v>
      </c>
      <c r="L565" s="45">
        <v>1.22</v>
      </c>
      <c r="M565" s="45">
        <v>2.27</v>
      </c>
      <c r="N565" s="15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B566" s="3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BM566" s="55"/>
    </row>
    <row r="567" spans="1:65" ht="15">
      <c r="B567" s="7" t="s">
        <v>513</v>
      </c>
      <c r="BM567" s="27" t="s">
        <v>67</v>
      </c>
    </row>
    <row r="568" spans="1:65" ht="15">
      <c r="A568" s="24" t="s">
        <v>55</v>
      </c>
      <c r="B568" s="17" t="s">
        <v>111</v>
      </c>
      <c r="C568" s="14" t="s">
        <v>112</v>
      </c>
      <c r="D568" s="15" t="s">
        <v>231</v>
      </c>
      <c r="E568" s="16" t="s">
        <v>231</v>
      </c>
      <c r="F568" s="16" t="s">
        <v>231</v>
      </c>
      <c r="G568" s="16" t="s">
        <v>231</v>
      </c>
      <c r="H568" s="16" t="s">
        <v>231</v>
      </c>
      <c r="I568" s="16" t="s">
        <v>231</v>
      </c>
      <c r="J568" s="16" t="s">
        <v>231</v>
      </c>
      <c r="K568" s="16" t="s">
        <v>231</v>
      </c>
      <c r="L568" s="16" t="s">
        <v>231</v>
      </c>
      <c r="M568" s="16" t="s">
        <v>231</v>
      </c>
      <c r="N568" s="16" t="s">
        <v>231</v>
      </c>
      <c r="O568" s="16" t="s">
        <v>231</v>
      </c>
      <c r="P568" s="16" t="s">
        <v>231</v>
      </c>
      <c r="Q568" s="16" t="s">
        <v>231</v>
      </c>
      <c r="R568" s="16" t="s">
        <v>231</v>
      </c>
      <c r="S568" s="16" t="s">
        <v>231</v>
      </c>
      <c r="T568" s="16" t="s">
        <v>231</v>
      </c>
      <c r="U568" s="16" t="s">
        <v>231</v>
      </c>
      <c r="V568" s="16" t="s">
        <v>231</v>
      </c>
      <c r="W568" s="16" t="s">
        <v>231</v>
      </c>
      <c r="X568" s="16" t="s">
        <v>231</v>
      </c>
      <c r="Y568" s="16" t="s">
        <v>231</v>
      </c>
      <c r="Z568" s="16" t="s">
        <v>231</v>
      </c>
      <c r="AA568" s="16" t="s">
        <v>231</v>
      </c>
      <c r="AB568" s="15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8" t="s">
        <v>232</v>
      </c>
      <c r="C569" s="8" t="s">
        <v>232</v>
      </c>
      <c r="D569" s="151" t="s">
        <v>234</v>
      </c>
      <c r="E569" s="152" t="s">
        <v>236</v>
      </c>
      <c r="F569" s="152" t="s">
        <v>237</v>
      </c>
      <c r="G569" s="152" t="s">
        <v>238</v>
      </c>
      <c r="H569" s="152" t="s">
        <v>239</v>
      </c>
      <c r="I569" s="152" t="s">
        <v>240</v>
      </c>
      <c r="J569" s="152" t="s">
        <v>241</v>
      </c>
      <c r="K569" s="152" t="s">
        <v>242</v>
      </c>
      <c r="L569" s="152" t="s">
        <v>243</v>
      </c>
      <c r="M569" s="152" t="s">
        <v>244</v>
      </c>
      <c r="N569" s="152" t="s">
        <v>245</v>
      </c>
      <c r="O569" s="152" t="s">
        <v>246</v>
      </c>
      <c r="P569" s="152" t="s">
        <v>247</v>
      </c>
      <c r="Q569" s="152" t="s">
        <v>248</v>
      </c>
      <c r="R569" s="152" t="s">
        <v>249</v>
      </c>
      <c r="S569" s="152" t="s">
        <v>251</v>
      </c>
      <c r="T569" s="152" t="s">
        <v>253</v>
      </c>
      <c r="U569" s="152" t="s">
        <v>257</v>
      </c>
      <c r="V569" s="152" t="s">
        <v>258</v>
      </c>
      <c r="W569" s="152" t="s">
        <v>259</v>
      </c>
      <c r="X569" s="152" t="s">
        <v>278</v>
      </c>
      <c r="Y569" s="152" t="s">
        <v>261</v>
      </c>
      <c r="Z569" s="152" t="s">
        <v>304</v>
      </c>
      <c r="AA569" s="152" t="s">
        <v>279</v>
      </c>
      <c r="AB569" s="15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1</v>
      </c>
    </row>
    <row r="570" spans="1:65">
      <c r="A570" s="29"/>
      <c r="B570" s="18"/>
      <c r="C570" s="8"/>
      <c r="D570" s="9" t="s">
        <v>299</v>
      </c>
      <c r="E570" s="10" t="s">
        <v>115</v>
      </c>
      <c r="F570" s="10" t="s">
        <v>115</v>
      </c>
      <c r="G570" s="10" t="s">
        <v>300</v>
      </c>
      <c r="H570" s="10" t="s">
        <v>115</v>
      </c>
      <c r="I570" s="10" t="s">
        <v>115</v>
      </c>
      <c r="J570" s="10" t="s">
        <v>299</v>
      </c>
      <c r="K570" s="10" t="s">
        <v>115</v>
      </c>
      <c r="L570" s="10" t="s">
        <v>300</v>
      </c>
      <c r="M570" s="10" t="s">
        <v>300</v>
      </c>
      <c r="N570" s="10" t="s">
        <v>300</v>
      </c>
      <c r="O570" s="10" t="s">
        <v>300</v>
      </c>
      <c r="P570" s="10" t="s">
        <v>300</v>
      </c>
      <c r="Q570" s="10" t="s">
        <v>299</v>
      </c>
      <c r="R570" s="10" t="s">
        <v>115</v>
      </c>
      <c r="S570" s="10" t="s">
        <v>300</v>
      </c>
      <c r="T570" s="10" t="s">
        <v>300</v>
      </c>
      <c r="U570" s="10" t="s">
        <v>115</v>
      </c>
      <c r="V570" s="10" t="s">
        <v>115</v>
      </c>
      <c r="W570" s="10" t="s">
        <v>300</v>
      </c>
      <c r="X570" s="10" t="s">
        <v>300</v>
      </c>
      <c r="Y570" s="10" t="s">
        <v>115</v>
      </c>
      <c r="Z570" s="10" t="s">
        <v>115</v>
      </c>
      <c r="AA570" s="10" t="s">
        <v>115</v>
      </c>
      <c r="AB570" s="15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2</v>
      </c>
    </row>
    <row r="571" spans="1:65">
      <c r="A571" s="29"/>
      <c r="B571" s="18"/>
      <c r="C571" s="8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15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3</v>
      </c>
    </row>
    <row r="572" spans="1:65">
      <c r="A572" s="29"/>
      <c r="B572" s="17">
        <v>1</v>
      </c>
      <c r="C572" s="13">
        <v>1</v>
      </c>
      <c r="D572" s="21">
        <v>1.7271999999999998</v>
      </c>
      <c r="E572" s="21">
        <v>1.8261279999999998</v>
      </c>
      <c r="F572" s="21">
        <v>1.78</v>
      </c>
      <c r="G572" s="147">
        <v>1.72</v>
      </c>
      <c r="H572" s="21">
        <v>1.7399999999999998</v>
      </c>
      <c r="I572" s="21">
        <v>1.8739999999999999</v>
      </c>
      <c r="J572" s="21">
        <v>1.6500000000000001</v>
      </c>
      <c r="K572" s="21">
        <v>1.8399999999999999</v>
      </c>
      <c r="L572" s="21">
        <v>1.7500000000000002</v>
      </c>
      <c r="M572" s="21">
        <v>1.7399999999999998</v>
      </c>
      <c r="N572" s="21">
        <v>1.6200000000000003</v>
      </c>
      <c r="O572" s="21">
        <v>1.71</v>
      </c>
      <c r="P572" s="21">
        <v>1.68</v>
      </c>
      <c r="Q572" s="21">
        <v>1.7581</v>
      </c>
      <c r="R572" s="21">
        <v>1.8095387089592903</v>
      </c>
      <c r="S572" s="21">
        <v>1.8513999999999999</v>
      </c>
      <c r="T572" s="21">
        <v>1.77</v>
      </c>
      <c r="U572" s="21">
        <v>1.87</v>
      </c>
      <c r="V572" s="21">
        <v>1.86</v>
      </c>
      <c r="W572" s="21">
        <v>1.7500000000000002</v>
      </c>
      <c r="X572" s="21">
        <v>1.83</v>
      </c>
      <c r="Y572" s="21">
        <v>1.7868999999999999</v>
      </c>
      <c r="Z572" s="147">
        <v>2.1250999999999998</v>
      </c>
      <c r="AA572" s="154">
        <v>1.5243</v>
      </c>
      <c r="AB572" s="15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</v>
      </c>
    </row>
    <row r="573" spans="1:65">
      <c r="A573" s="29"/>
      <c r="B573" s="18">
        <v>1</v>
      </c>
      <c r="C573" s="8">
        <v>2</v>
      </c>
      <c r="D573" s="10">
        <v>1.6900999999999999</v>
      </c>
      <c r="E573" s="10">
        <v>1.8579999999999999</v>
      </c>
      <c r="F573" s="10">
        <v>1.83</v>
      </c>
      <c r="G573" s="148">
        <v>1.6399999999999997</v>
      </c>
      <c r="H573" s="10">
        <v>1.7738</v>
      </c>
      <c r="I573" s="10">
        <v>1.847</v>
      </c>
      <c r="J573" s="10">
        <v>1.6399999999999997</v>
      </c>
      <c r="K573" s="10">
        <v>1.79</v>
      </c>
      <c r="L573" s="10">
        <v>1.7500000000000002</v>
      </c>
      <c r="M573" s="10">
        <v>1.73</v>
      </c>
      <c r="N573" s="10">
        <v>1.78</v>
      </c>
      <c r="O573" s="10">
        <v>1.73</v>
      </c>
      <c r="P573" s="10">
        <v>1.68</v>
      </c>
      <c r="Q573" s="10">
        <v>1.7552000000000001</v>
      </c>
      <c r="R573" s="10">
        <v>1.7853514598095002</v>
      </c>
      <c r="S573" s="10">
        <v>1.8392999999999999</v>
      </c>
      <c r="T573" s="10">
        <v>1.78</v>
      </c>
      <c r="U573" s="10">
        <v>1.86</v>
      </c>
      <c r="V573" s="10">
        <v>1.8900000000000001</v>
      </c>
      <c r="W573" s="10">
        <v>1.78</v>
      </c>
      <c r="X573" s="10">
        <v>1.78</v>
      </c>
      <c r="Y573" s="10">
        <v>1.7680999999999998</v>
      </c>
      <c r="Z573" s="148">
        <v>2.1212999999999997</v>
      </c>
      <c r="AA573" s="10">
        <v>1.6645000000000001</v>
      </c>
      <c r="AB573" s="15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 t="e">
        <v>#N/A</v>
      </c>
    </row>
    <row r="574" spans="1:65">
      <c r="A574" s="29"/>
      <c r="B574" s="18">
        <v>1</v>
      </c>
      <c r="C574" s="8">
        <v>3</v>
      </c>
      <c r="D574" s="10">
        <v>1.6962000000000002</v>
      </c>
      <c r="E574" s="10">
        <v>1.8320799999999999</v>
      </c>
      <c r="F574" s="10">
        <v>1.76</v>
      </c>
      <c r="G574" s="148">
        <v>1.6099999999999999</v>
      </c>
      <c r="H574" s="10">
        <v>1.73</v>
      </c>
      <c r="I574" s="10">
        <v>1.8440000000000001</v>
      </c>
      <c r="J574" s="10">
        <v>1.72</v>
      </c>
      <c r="K574" s="10">
        <v>1.83</v>
      </c>
      <c r="L574" s="10">
        <v>1.7399999999999998</v>
      </c>
      <c r="M574" s="10">
        <v>1.69</v>
      </c>
      <c r="N574" s="10">
        <v>1.69</v>
      </c>
      <c r="O574" s="10">
        <v>1.7000000000000002</v>
      </c>
      <c r="P574" s="10">
        <v>1.72</v>
      </c>
      <c r="Q574" s="10">
        <v>1.7600999999999998</v>
      </c>
      <c r="R574" s="10">
        <v>1.8133093467300001</v>
      </c>
      <c r="S574" s="10">
        <v>1.8573999999999999</v>
      </c>
      <c r="T574" s="10">
        <v>1.79</v>
      </c>
      <c r="U574" s="10">
        <v>1.87</v>
      </c>
      <c r="V574" s="10">
        <v>1.86</v>
      </c>
      <c r="W574" s="10">
        <v>1.76</v>
      </c>
      <c r="X574" s="10">
        <v>1.77</v>
      </c>
      <c r="Y574" s="10">
        <v>1.8067</v>
      </c>
      <c r="Z574" s="148">
        <v>2.0489999999999999</v>
      </c>
      <c r="AA574" s="10">
        <v>1.6399999999999997</v>
      </c>
      <c r="AB574" s="15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16</v>
      </c>
    </row>
    <row r="575" spans="1:65">
      <c r="A575" s="29"/>
      <c r="B575" s="18">
        <v>1</v>
      </c>
      <c r="C575" s="8">
        <v>4</v>
      </c>
      <c r="D575" s="10">
        <v>1.7395</v>
      </c>
      <c r="E575" s="10">
        <v>1.808848</v>
      </c>
      <c r="F575" s="10">
        <v>1.73</v>
      </c>
      <c r="G575" s="148">
        <v>1.6200000000000003</v>
      </c>
      <c r="H575" s="10">
        <v>1.7399999999999998</v>
      </c>
      <c r="I575" s="10">
        <v>1.8779999999999999</v>
      </c>
      <c r="J575" s="10">
        <v>1.8399999999999999</v>
      </c>
      <c r="K575" s="10">
        <v>1.81</v>
      </c>
      <c r="L575" s="10">
        <v>1.72</v>
      </c>
      <c r="M575" s="10">
        <v>1.73</v>
      </c>
      <c r="N575" s="10">
        <v>1.86</v>
      </c>
      <c r="O575" s="10">
        <v>1.72</v>
      </c>
      <c r="P575" s="10">
        <v>1.71</v>
      </c>
      <c r="Q575" s="10">
        <v>1.7806999999999999</v>
      </c>
      <c r="R575" s="10">
        <v>1.7895588171347718</v>
      </c>
      <c r="S575" s="10">
        <v>1.8453999999999999</v>
      </c>
      <c r="T575" s="10">
        <v>1.78</v>
      </c>
      <c r="U575" s="10">
        <v>1.87</v>
      </c>
      <c r="V575" s="10">
        <v>1.8799999999999997</v>
      </c>
      <c r="W575" s="10">
        <v>1.77</v>
      </c>
      <c r="X575" s="10">
        <v>1.78</v>
      </c>
      <c r="Y575" s="10">
        <v>1.7707000000000002</v>
      </c>
      <c r="Z575" s="148">
        <v>2.0712000000000002</v>
      </c>
      <c r="AA575" s="10">
        <v>1.6503000000000001</v>
      </c>
      <c r="AB575" s="15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1.7760035640134288</v>
      </c>
    </row>
    <row r="576" spans="1:65">
      <c r="A576" s="29"/>
      <c r="B576" s="18">
        <v>1</v>
      </c>
      <c r="C576" s="8">
        <v>5</v>
      </c>
      <c r="D576" s="10">
        <v>1.6993</v>
      </c>
      <c r="E576" s="10">
        <v>1.783504</v>
      </c>
      <c r="F576" s="10">
        <v>1.8399999999999999</v>
      </c>
      <c r="G576" s="148">
        <v>1.59</v>
      </c>
      <c r="H576" s="10">
        <v>1.7399999999999998</v>
      </c>
      <c r="I576" s="10">
        <v>1.841</v>
      </c>
      <c r="J576" s="10">
        <v>1.8900000000000001</v>
      </c>
      <c r="K576" s="10">
        <v>1.82</v>
      </c>
      <c r="L576" s="10">
        <v>1.71</v>
      </c>
      <c r="M576" s="10">
        <v>1.67</v>
      </c>
      <c r="N576" s="10">
        <v>1.8000000000000003</v>
      </c>
      <c r="O576" s="10">
        <v>1.76</v>
      </c>
      <c r="P576" s="10">
        <v>1.71</v>
      </c>
      <c r="Q576" s="10">
        <v>1.7767000000000002</v>
      </c>
      <c r="R576" s="10">
        <v>1.8100597918356296</v>
      </c>
      <c r="S576" s="10">
        <v>1.8272999999999999</v>
      </c>
      <c r="T576" s="10">
        <v>1.78</v>
      </c>
      <c r="U576" s="10">
        <v>1.8799999999999997</v>
      </c>
      <c r="V576" s="10">
        <v>1.86</v>
      </c>
      <c r="W576" s="10">
        <v>1.76</v>
      </c>
      <c r="X576" s="10">
        <v>1.73</v>
      </c>
      <c r="Y576" s="10">
        <v>1.7850000000000001</v>
      </c>
      <c r="Z576" s="148">
        <v>2.0320999999999998</v>
      </c>
      <c r="AA576" s="10">
        <v>1.6477999999999999</v>
      </c>
      <c r="AB576" s="15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40</v>
      </c>
    </row>
    <row r="577" spans="1:65">
      <c r="A577" s="29"/>
      <c r="B577" s="18">
        <v>1</v>
      </c>
      <c r="C577" s="8">
        <v>6</v>
      </c>
      <c r="D577" s="10">
        <v>1.7486000000000002</v>
      </c>
      <c r="E577" s="10">
        <v>1.82392</v>
      </c>
      <c r="F577" s="10">
        <v>1.8499999999999999</v>
      </c>
      <c r="G577" s="148">
        <v>1.54</v>
      </c>
      <c r="H577" s="10">
        <v>1.77</v>
      </c>
      <c r="I577" s="10">
        <v>1.8460000000000001</v>
      </c>
      <c r="J577" s="10">
        <v>1.86</v>
      </c>
      <c r="K577" s="10">
        <v>1.79</v>
      </c>
      <c r="L577" s="10">
        <v>1.76</v>
      </c>
      <c r="M577" s="10">
        <v>1.69</v>
      </c>
      <c r="N577" s="10">
        <v>1.76</v>
      </c>
      <c r="O577" s="10">
        <v>1.76</v>
      </c>
      <c r="P577" s="10">
        <v>1.71</v>
      </c>
      <c r="Q577" s="10">
        <v>1.7972999999999999</v>
      </c>
      <c r="R577" s="10">
        <v>1.7964159460970024</v>
      </c>
      <c r="S577" s="10">
        <v>1.8453999999999999</v>
      </c>
      <c r="T577" s="10">
        <v>1.78</v>
      </c>
      <c r="U577" s="10">
        <v>1.86</v>
      </c>
      <c r="V577" s="10">
        <v>1.8799999999999997</v>
      </c>
      <c r="W577" s="10">
        <v>1.79</v>
      </c>
      <c r="X577" s="10">
        <v>1.78</v>
      </c>
      <c r="Y577" s="10">
        <v>1.7916999999999998</v>
      </c>
      <c r="Z577" s="148">
        <v>2.0232000000000001</v>
      </c>
      <c r="AA577" s="10">
        <v>1.6621000000000001</v>
      </c>
      <c r="AB577" s="15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29"/>
      <c r="B578" s="19" t="s">
        <v>271</v>
      </c>
      <c r="C578" s="11"/>
      <c r="D578" s="22">
        <v>1.7168166666666664</v>
      </c>
      <c r="E578" s="22">
        <v>1.8220799999999997</v>
      </c>
      <c r="F578" s="22">
        <v>1.7983333333333331</v>
      </c>
      <c r="G578" s="22">
        <v>1.6199999999999999</v>
      </c>
      <c r="H578" s="22">
        <v>1.7489666666666668</v>
      </c>
      <c r="I578" s="22">
        <v>1.8550000000000002</v>
      </c>
      <c r="J578" s="22">
        <v>1.7666666666666666</v>
      </c>
      <c r="K578" s="22">
        <v>1.8133333333333332</v>
      </c>
      <c r="L578" s="22">
        <v>1.7383333333333333</v>
      </c>
      <c r="M578" s="22">
        <v>1.7083333333333333</v>
      </c>
      <c r="N578" s="22">
        <v>1.7516666666666667</v>
      </c>
      <c r="O578" s="22">
        <v>1.7300000000000002</v>
      </c>
      <c r="P578" s="22">
        <v>1.7016666666666669</v>
      </c>
      <c r="Q578" s="22">
        <v>1.77135</v>
      </c>
      <c r="R578" s="22">
        <v>1.8007056784276989</v>
      </c>
      <c r="S578" s="22">
        <v>1.8443666666666665</v>
      </c>
      <c r="T578" s="22">
        <v>1.78</v>
      </c>
      <c r="U578" s="22">
        <v>1.8683333333333332</v>
      </c>
      <c r="V578" s="22">
        <v>1.8716666666666664</v>
      </c>
      <c r="W578" s="22">
        <v>1.7683333333333333</v>
      </c>
      <c r="X578" s="22">
        <v>1.7783333333333333</v>
      </c>
      <c r="Y578" s="22">
        <v>1.7848500000000003</v>
      </c>
      <c r="Z578" s="22">
        <v>2.0703166666666664</v>
      </c>
      <c r="AA578" s="22">
        <v>1.6315</v>
      </c>
      <c r="AB578" s="15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3" t="s">
        <v>272</v>
      </c>
      <c r="C579" s="28"/>
      <c r="D579" s="10">
        <v>1.7132499999999999</v>
      </c>
      <c r="E579" s="10">
        <v>1.825024</v>
      </c>
      <c r="F579" s="10">
        <v>1.8050000000000002</v>
      </c>
      <c r="G579" s="10">
        <v>1.6150000000000002</v>
      </c>
      <c r="H579" s="10">
        <v>1.7399999999999998</v>
      </c>
      <c r="I579" s="10">
        <v>1.8465</v>
      </c>
      <c r="J579" s="10">
        <v>1.7799999999999998</v>
      </c>
      <c r="K579" s="10">
        <v>1.8149999999999999</v>
      </c>
      <c r="L579" s="10">
        <v>1.7450000000000001</v>
      </c>
      <c r="M579" s="10">
        <v>1.71</v>
      </c>
      <c r="N579" s="10">
        <v>1.77</v>
      </c>
      <c r="O579" s="10">
        <v>1.7250000000000001</v>
      </c>
      <c r="P579" s="10">
        <v>1.71</v>
      </c>
      <c r="Q579" s="10">
        <v>1.7684</v>
      </c>
      <c r="R579" s="10">
        <v>1.8029773275281462</v>
      </c>
      <c r="S579" s="10">
        <v>1.8453999999999999</v>
      </c>
      <c r="T579" s="10">
        <v>1.78</v>
      </c>
      <c r="U579" s="10">
        <v>1.87</v>
      </c>
      <c r="V579" s="10">
        <v>1.8699999999999999</v>
      </c>
      <c r="W579" s="10">
        <v>1.7650000000000001</v>
      </c>
      <c r="X579" s="10">
        <v>1.78</v>
      </c>
      <c r="Y579" s="10">
        <v>1.7859500000000001</v>
      </c>
      <c r="Z579" s="10">
        <v>2.0601000000000003</v>
      </c>
      <c r="AA579" s="10">
        <v>1.6490499999999999</v>
      </c>
      <c r="AB579" s="15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273</v>
      </c>
      <c r="C580" s="28"/>
      <c r="D580" s="23">
        <v>2.481204680526513E-2</v>
      </c>
      <c r="E580" s="23">
        <v>2.4791982187796074E-2</v>
      </c>
      <c r="F580" s="23">
        <v>4.8751068364361647E-2</v>
      </c>
      <c r="G580" s="23">
        <v>5.9665735560705147E-2</v>
      </c>
      <c r="H580" s="23">
        <v>1.8221050097803632E-2</v>
      </c>
      <c r="I580" s="23">
        <v>1.6443843832875504E-2</v>
      </c>
      <c r="J580" s="23">
        <v>0.11057425860780927</v>
      </c>
      <c r="K580" s="23">
        <v>2.0655911179772852E-2</v>
      </c>
      <c r="L580" s="23">
        <v>1.9407902170679583E-2</v>
      </c>
      <c r="M580" s="23">
        <v>2.8577380332470384E-2</v>
      </c>
      <c r="N580" s="23">
        <v>8.4950966249164345E-2</v>
      </c>
      <c r="O580" s="23">
        <v>2.5298221281347007E-2</v>
      </c>
      <c r="P580" s="23">
        <v>1.7224014243685103E-2</v>
      </c>
      <c r="Q580" s="23">
        <v>1.6446245772211952E-2</v>
      </c>
      <c r="R580" s="23">
        <v>1.185563722642613E-2</v>
      </c>
      <c r="S580" s="23">
        <v>1.0377025906620201E-2</v>
      </c>
      <c r="T580" s="23">
        <v>6.324555320336764E-3</v>
      </c>
      <c r="U580" s="23">
        <v>7.5277265270906795E-3</v>
      </c>
      <c r="V580" s="23">
        <v>1.3291601358251156E-2</v>
      </c>
      <c r="W580" s="23">
        <v>1.4719601443879703E-2</v>
      </c>
      <c r="X580" s="23">
        <v>3.1885210782848346E-2</v>
      </c>
      <c r="Y580" s="23">
        <v>1.4208131474616914E-2</v>
      </c>
      <c r="Z580" s="23">
        <v>4.4127515981150105E-2</v>
      </c>
      <c r="AA580" s="23">
        <v>5.3307748029718924E-2</v>
      </c>
      <c r="AB580" s="219"/>
      <c r="AC580" s="220"/>
      <c r="AD580" s="220"/>
      <c r="AE580" s="220"/>
      <c r="AF580" s="220"/>
      <c r="AG580" s="220"/>
      <c r="AH580" s="220"/>
      <c r="AI580" s="220"/>
      <c r="AJ580" s="220"/>
      <c r="AK580" s="220"/>
      <c r="AL580" s="220"/>
      <c r="AM580" s="220"/>
      <c r="AN580" s="220"/>
      <c r="AO580" s="220"/>
      <c r="AP580" s="220"/>
      <c r="AQ580" s="220"/>
      <c r="AR580" s="220"/>
      <c r="AS580" s="220"/>
      <c r="AT580" s="220"/>
      <c r="AU580" s="220"/>
      <c r="AV580" s="220"/>
      <c r="AW580" s="220"/>
      <c r="AX580" s="220"/>
      <c r="AY580" s="220"/>
      <c r="AZ580" s="220"/>
      <c r="BA580" s="220"/>
      <c r="BB580" s="220"/>
      <c r="BC580" s="220"/>
      <c r="BD580" s="220"/>
      <c r="BE580" s="220"/>
      <c r="BF580" s="220"/>
      <c r="BG580" s="220"/>
      <c r="BH580" s="220"/>
      <c r="BI580" s="220"/>
      <c r="BJ580" s="220"/>
      <c r="BK580" s="220"/>
      <c r="BL580" s="220"/>
      <c r="BM580" s="56"/>
    </row>
    <row r="581" spans="1:65">
      <c r="A581" s="29"/>
      <c r="B581" s="3" t="s">
        <v>87</v>
      </c>
      <c r="C581" s="28"/>
      <c r="D581" s="12">
        <v>1.4452356670930772E-2</v>
      </c>
      <c r="E581" s="12">
        <v>1.3606418043003643E-2</v>
      </c>
      <c r="F581" s="12">
        <v>2.7109027820775709E-2</v>
      </c>
      <c r="G581" s="12">
        <v>3.6830700963398244E-2</v>
      </c>
      <c r="H581" s="12">
        <v>1.0418180314740302E-2</v>
      </c>
      <c r="I581" s="12">
        <v>8.8646058398250682E-3</v>
      </c>
      <c r="J581" s="12">
        <v>6.2589202985552414E-2</v>
      </c>
      <c r="K581" s="12">
        <v>1.1391127488845323E-2</v>
      </c>
      <c r="L581" s="12">
        <v>1.1164660884379434E-2</v>
      </c>
      <c r="M581" s="12">
        <v>1.6728222633641199E-2</v>
      </c>
      <c r="N581" s="12">
        <v>4.8497221455279356E-2</v>
      </c>
      <c r="O581" s="12">
        <v>1.4623249295576303E-2</v>
      </c>
      <c r="P581" s="12">
        <v>1.0121849702459412E-2</v>
      </c>
      <c r="Q581" s="12">
        <v>9.284582816615549E-3</v>
      </c>
      <c r="R581" s="12">
        <v>6.5838839564153415E-3</v>
      </c>
      <c r="S581" s="12">
        <v>5.6263356382246126E-3</v>
      </c>
      <c r="T581" s="12">
        <v>3.553120966481328E-3</v>
      </c>
      <c r="U581" s="12">
        <v>4.029113216997688E-3</v>
      </c>
      <c r="V581" s="12">
        <v>7.1014789091279566E-3</v>
      </c>
      <c r="W581" s="12">
        <v>8.3239970464918205E-3</v>
      </c>
      <c r="X581" s="12">
        <v>1.7929827994104038E-2</v>
      </c>
      <c r="Y581" s="12">
        <v>7.9604064625133277E-3</v>
      </c>
      <c r="Z581" s="12">
        <v>2.1314379916671417E-2</v>
      </c>
      <c r="AA581" s="12">
        <v>3.2674071731363115E-2</v>
      </c>
      <c r="AB581" s="15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3" t="s">
        <v>274</v>
      </c>
      <c r="C582" s="28"/>
      <c r="D582" s="12">
        <v>-3.3325888836062578E-2</v>
      </c>
      <c r="E582" s="12">
        <v>2.594388711836082E-2</v>
      </c>
      <c r="F582" s="12">
        <v>1.2573043079622703E-2</v>
      </c>
      <c r="G582" s="12">
        <v>-8.7839668328643872E-2</v>
      </c>
      <c r="H582" s="12">
        <v>-1.5223447685917879E-2</v>
      </c>
      <c r="I582" s="12">
        <v>4.447988595701613E-2</v>
      </c>
      <c r="J582" s="12">
        <v>-5.257251469508728E-3</v>
      </c>
      <c r="K582" s="12">
        <v>2.1018972076579656E-2</v>
      </c>
      <c r="L582" s="12">
        <v>-2.1210672908205219E-2</v>
      </c>
      <c r="M582" s="12">
        <v>-3.8102530902119236E-2</v>
      </c>
      <c r="N582" s="12">
        <v>-1.370318046646557E-2</v>
      </c>
      <c r="O582" s="12">
        <v>-2.5902855684292292E-2</v>
      </c>
      <c r="P582" s="12">
        <v>-4.1856277122988894E-2</v>
      </c>
      <c r="Q582" s="12">
        <v>-2.6202447493476333E-3</v>
      </c>
      <c r="R582" s="12">
        <v>1.3908820294508795E-2</v>
      </c>
      <c r="S582" s="12">
        <v>3.8492660734728457E-2</v>
      </c>
      <c r="T582" s="12">
        <v>2.2502409722309213E-3</v>
      </c>
      <c r="U582" s="12">
        <v>5.1987378398755446E-2</v>
      </c>
      <c r="V582" s="12">
        <v>5.3864251509190275E-2</v>
      </c>
      <c r="W582" s="12">
        <v>-4.3188149142912025E-3</v>
      </c>
      <c r="X582" s="12">
        <v>1.3118044170135068E-3</v>
      </c>
      <c r="Y582" s="12">
        <v>4.9810913479138019E-3</v>
      </c>
      <c r="Z582" s="12">
        <v>0.16571650452555753</v>
      </c>
      <c r="AA582" s="12">
        <v>-8.1364456097643423E-2</v>
      </c>
      <c r="AB582" s="15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46" t="s">
        <v>275</v>
      </c>
      <c r="C583" s="47"/>
      <c r="D583" s="45">
        <v>0.94</v>
      </c>
      <c r="E583" s="45">
        <v>0.76</v>
      </c>
      <c r="F583" s="45">
        <v>0.38</v>
      </c>
      <c r="G583" s="45">
        <v>2.5099999999999998</v>
      </c>
      <c r="H583" s="45">
        <v>0.42</v>
      </c>
      <c r="I583" s="45">
        <v>1.3</v>
      </c>
      <c r="J583" s="45">
        <v>0.13</v>
      </c>
      <c r="K583" s="45">
        <v>0.62</v>
      </c>
      <c r="L583" s="45">
        <v>0.59</v>
      </c>
      <c r="M583" s="45">
        <v>1.08</v>
      </c>
      <c r="N583" s="45">
        <v>0.38</v>
      </c>
      <c r="O583" s="45">
        <v>0.73</v>
      </c>
      <c r="P583" s="45">
        <v>1.18</v>
      </c>
      <c r="Q583" s="45">
        <v>0.06</v>
      </c>
      <c r="R583" s="45">
        <v>0.42</v>
      </c>
      <c r="S583" s="45">
        <v>1.1299999999999999</v>
      </c>
      <c r="T583" s="45">
        <v>0.08</v>
      </c>
      <c r="U583" s="45">
        <v>1.51</v>
      </c>
      <c r="V583" s="45">
        <v>1.57</v>
      </c>
      <c r="W583" s="45">
        <v>0.11</v>
      </c>
      <c r="X583" s="45">
        <v>0.06</v>
      </c>
      <c r="Y583" s="45">
        <v>0.16</v>
      </c>
      <c r="Z583" s="45">
        <v>4.78</v>
      </c>
      <c r="AA583" s="45">
        <v>2.3199999999999998</v>
      </c>
      <c r="AB583" s="15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B584" s="3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BM584" s="55"/>
    </row>
    <row r="585" spans="1:65" ht="15">
      <c r="B585" s="7" t="s">
        <v>514</v>
      </c>
      <c r="BM585" s="27" t="s">
        <v>67</v>
      </c>
    </row>
    <row r="586" spans="1:65" ht="15">
      <c r="A586" s="24" t="s">
        <v>56</v>
      </c>
      <c r="B586" s="17" t="s">
        <v>111</v>
      </c>
      <c r="C586" s="14" t="s">
        <v>112</v>
      </c>
      <c r="D586" s="15" t="s">
        <v>231</v>
      </c>
      <c r="E586" s="16" t="s">
        <v>231</v>
      </c>
      <c r="F586" s="16" t="s">
        <v>231</v>
      </c>
      <c r="G586" s="16" t="s">
        <v>231</v>
      </c>
      <c r="H586" s="16" t="s">
        <v>231</v>
      </c>
      <c r="I586" s="16" t="s">
        <v>231</v>
      </c>
      <c r="J586" s="16" t="s">
        <v>231</v>
      </c>
      <c r="K586" s="16" t="s">
        <v>231</v>
      </c>
      <c r="L586" s="16" t="s">
        <v>231</v>
      </c>
      <c r="M586" s="16" t="s">
        <v>231</v>
      </c>
      <c r="N586" s="16" t="s">
        <v>231</v>
      </c>
      <c r="O586" s="16" t="s">
        <v>231</v>
      </c>
      <c r="P586" s="16" t="s">
        <v>231</v>
      </c>
      <c r="Q586" s="16" t="s">
        <v>231</v>
      </c>
      <c r="R586" s="16" t="s">
        <v>231</v>
      </c>
      <c r="S586" s="16" t="s">
        <v>231</v>
      </c>
      <c r="T586" s="16" t="s">
        <v>231</v>
      </c>
      <c r="U586" s="16" t="s">
        <v>231</v>
      </c>
      <c r="V586" s="16" t="s">
        <v>231</v>
      </c>
      <c r="W586" s="16" t="s">
        <v>231</v>
      </c>
      <c r="X586" s="16" t="s">
        <v>231</v>
      </c>
      <c r="Y586" s="16" t="s">
        <v>231</v>
      </c>
      <c r="Z586" s="16" t="s">
        <v>231</v>
      </c>
      <c r="AA586" s="16" t="s">
        <v>231</v>
      </c>
      <c r="AB586" s="15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</v>
      </c>
    </row>
    <row r="587" spans="1:65">
      <c r="A587" s="29"/>
      <c r="B587" s="18" t="s">
        <v>232</v>
      </c>
      <c r="C587" s="8" t="s">
        <v>232</v>
      </c>
      <c r="D587" s="151" t="s">
        <v>234</v>
      </c>
      <c r="E587" s="152" t="s">
        <v>236</v>
      </c>
      <c r="F587" s="152" t="s">
        <v>237</v>
      </c>
      <c r="G587" s="152" t="s">
        <v>238</v>
      </c>
      <c r="H587" s="152" t="s">
        <v>239</v>
      </c>
      <c r="I587" s="152" t="s">
        <v>240</v>
      </c>
      <c r="J587" s="152" t="s">
        <v>241</v>
      </c>
      <c r="K587" s="152" t="s">
        <v>242</v>
      </c>
      <c r="L587" s="152" t="s">
        <v>243</v>
      </c>
      <c r="M587" s="152" t="s">
        <v>244</v>
      </c>
      <c r="N587" s="152" t="s">
        <v>245</v>
      </c>
      <c r="O587" s="152" t="s">
        <v>246</v>
      </c>
      <c r="P587" s="152" t="s">
        <v>247</v>
      </c>
      <c r="Q587" s="152" t="s">
        <v>248</v>
      </c>
      <c r="R587" s="152" t="s">
        <v>249</v>
      </c>
      <c r="S587" s="152" t="s">
        <v>251</v>
      </c>
      <c r="T587" s="152" t="s">
        <v>253</v>
      </c>
      <c r="U587" s="152" t="s">
        <v>257</v>
      </c>
      <c r="V587" s="152" t="s">
        <v>258</v>
      </c>
      <c r="W587" s="152" t="s">
        <v>259</v>
      </c>
      <c r="X587" s="152" t="s">
        <v>278</v>
      </c>
      <c r="Y587" s="152" t="s">
        <v>261</v>
      </c>
      <c r="Z587" s="152" t="s">
        <v>304</v>
      </c>
      <c r="AA587" s="152" t="s">
        <v>279</v>
      </c>
      <c r="AB587" s="15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 t="s">
        <v>1</v>
      </c>
    </row>
    <row r="588" spans="1:65">
      <c r="A588" s="29"/>
      <c r="B588" s="18"/>
      <c r="C588" s="8"/>
      <c r="D588" s="9" t="s">
        <v>299</v>
      </c>
      <c r="E588" s="10" t="s">
        <v>115</v>
      </c>
      <c r="F588" s="10" t="s">
        <v>115</v>
      </c>
      <c r="G588" s="10" t="s">
        <v>300</v>
      </c>
      <c r="H588" s="10" t="s">
        <v>115</v>
      </c>
      <c r="I588" s="10" t="s">
        <v>115</v>
      </c>
      <c r="J588" s="10" t="s">
        <v>299</v>
      </c>
      <c r="K588" s="10" t="s">
        <v>115</v>
      </c>
      <c r="L588" s="10" t="s">
        <v>300</v>
      </c>
      <c r="M588" s="10" t="s">
        <v>300</v>
      </c>
      <c r="N588" s="10" t="s">
        <v>300</v>
      </c>
      <c r="O588" s="10" t="s">
        <v>300</v>
      </c>
      <c r="P588" s="10" t="s">
        <v>300</v>
      </c>
      <c r="Q588" s="10" t="s">
        <v>299</v>
      </c>
      <c r="R588" s="10" t="s">
        <v>115</v>
      </c>
      <c r="S588" s="10" t="s">
        <v>300</v>
      </c>
      <c r="T588" s="10" t="s">
        <v>300</v>
      </c>
      <c r="U588" s="10" t="s">
        <v>115</v>
      </c>
      <c r="V588" s="10" t="s">
        <v>115</v>
      </c>
      <c r="W588" s="10" t="s">
        <v>300</v>
      </c>
      <c r="X588" s="10" t="s">
        <v>300</v>
      </c>
      <c r="Y588" s="10" t="s">
        <v>115</v>
      </c>
      <c r="Z588" s="10" t="s">
        <v>115</v>
      </c>
      <c r="AA588" s="10" t="s">
        <v>115</v>
      </c>
      <c r="AB588" s="15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3</v>
      </c>
    </row>
    <row r="589" spans="1:65">
      <c r="A589" s="29"/>
      <c r="B589" s="18"/>
      <c r="C589" s="8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15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7">
        <v>1</v>
      </c>
      <c r="C590" s="13">
        <v>1</v>
      </c>
      <c r="D590" s="221">
        <v>4.3199999999999995E-2</v>
      </c>
      <c r="E590" s="221">
        <v>4.1104000000000002E-2</v>
      </c>
      <c r="F590" s="221">
        <v>4.3199999999999995E-2</v>
      </c>
      <c r="G590" s="221">
        <v>0.04</v>
      </c>
      <c r="H590" s="221">
        <v>4.1921000000000007E-2</v>
      </c>
      <c r="I590" s="221">
        <v>4.0299999999999996E-2</v>
      </c>
      <c r="J590" s="221">
        <v>3.7699999999999997E-2</v>
      </c>
      <c r="K590" s="221">
        <v>3.8699999999999998E-2</v>
      </c>
      <c r="L590" s="221">
        <v>0.04</v>
      </c>
      <c r="M590" s="221">
        <v>4.02E-2</v>
      </c>
      <c r="N590" s="221">
        <v>3.7900000000000003E-2</v>
      </c>
      <c r="O590" s="221">
        <v>3.9300000000000002E-2</v>
      </c>
      <c r="P590" s="221">
        <v>0.04</v>
      </c>
      <c r="Q590" s="221">
        <v>4.07E-2</v>
      </c>
      <c r="R590" s="221">
        <v>4.1297726743494426E-2</v>
      </c>
      <c r="S590" s="221">
        <v>3.8699999999999998E-2</v>
      </c>
      <c r="T590" s="221">
        <v>3.7999999999999999E-2</v>
      </c>
      <c r="U590" s="221">
        <v>3.9350000000000003E-2</v>
      </c>
      <c r="V590" s="221">
        <v>4.1399999999999999E-2</v>
      </c>
      <c r="W590" s="221">
        <v>3.9399999999999998E-2</v>
      </c>
      <c r="X590" s="245">
        <v>4.2799999999999998E-2</v>
      </c>
      <c r="Y590" s="221">
        <v>4.2471000000000002E-2</v>
      </c>
      <c r="Z590" s="221">
        <v>4.3499999999999997E-2</v>
      </c>
      <c r="AA590" s="245">
        <v>3.7600000000000001E-2</v>
      </c>
      <c r="AB590" s="219"/>
      <c r="AC590" s="220"/>
      <c r="AD590" s="220"/>
      <c r="AE590" s="220"/>
      <c r="AF590" s="220"/>
      <c r="AG590" s="220"/>
      <c r="AH590" s="220"/>
      <c r="AI590" s="220"/>
      <c r="AJ590" s="220"/>
      <c r="AK590" s="220"/>
      <c r="AL590" s="220"/>
      <c r="AM590" s="220"/>
      <c r="AN590" s="220"/>
      <c r="AO590" s="220"/>
      <c r="AP590" s="220"/>
      <c r="AQ590" s="220"/>
      <c r="AR590" s="220"/>
      <c r="AS590" s="220"/>
      <c r="AT590" s="220"/>
      <c r="AU590" s="220"/>
      <c r="AV590" s="220"/>
      <c r="AW590" s="220"/>
      <c r="AX590" s="220"/>
      <c r="AY590" s="220"/>
      <c r="AZ590" s="220"/>
      <c r="BA590" s="220"/>
      <c r="BB590" s="220"/>
      <c r="BC590" s="220"/>
      <c r="BD590" s="220"/>
      <c r="BE590" s="220"/>
      <c r="BF590" s="220"/>
      <c r="BG590" s="220"/>
      <c r="BH590" s="220"/>
      <c r="BI590" s="220"/>
      <c r="BJ590" s="220"/>
      <c r="BK590" s="220"/>
      <c r="BL590" s="220"/>
      <c r="BM590" s="222">
        <v>1</v>
      </c>
    </row>
    <row r="591" spans="1:65">
      <c r="A591" s="29"/>
      <c r="B591" s="18">
        <v>1</v>
      </c>
      <c r="C591" s="8">
        <v>2</v>
      </c>
      <c r="D591" s="23">
        <v>4.3099999999999999E-2</v>
      </c>
      <c r="E591" s="23">
        <v>4.1723000000000003E-2</v>
      </c>
      <c r="F591" s="23">
        <v>4.2999999999999997E-2</v>
      </c>
      <c r="G591" s="23">
        <v>3.7199999999999997E-2</v>
      </c>
      <c r="H591" s="23">
        <v>4.1471000000000008E-2</v>
      </c>
      <c r="I591" s="23">
        <v>4.0399999999999998E-2</v>
      </c>
      <c r="J591" s="23">
        <v>3.7900000000000003E-2</v>
      </c>
      <c r="K591" s="23">
        <v>3.7599999999999995E-2</v>
      </c>
      <c r="L591" s="23">
        <v>4.07E-2</v>
      </c>
      <c r="M591" s="23">
        <v>4.0099999999999997E-2</v>
      </c>
      <c r="N591" s="23">
        <v>4.0800000000000003E-2</v>
      </c>
      <c r="O591" s="23">
        <v>3.9699999999999999E-2</v>
      </c>
      <c r="P591" s="23">
        <v>3.9399999999999998E-2</v>
      </c>
      <c r="Q591" s="23">
        <v>4.0800000000000003E-2</v>
      </c>
      <c r="R591" s="23">
        <v>4.1005923616666662E-2</v>
      </c>
      <c r="S591" s="23">
        <v>3.8699999999999998E-2</v>
      </c>
      <c r="T591" s="23">
        <v>3.8600000000000002E-2</v>
      </c>
      <c r="U591" s="23">
        <v>3.9760000000000004E-2</v>
      </c>
      <c r="V591" s="23">
        <v>4.2000000000000003E-2</v>
      </c>
      <c r="W591" s="23">
        <v>3.9899999999999998E-2</v>
      </c>
      <c r="X591" s="23">
        <v>4.1700000000000001E-2</v>
      </c>
      <c r="Y591" s="23">
        <v>4.2009000000000005E-2</v>
      </c>
      <c r="Z591" s="23">
        <v>4.4600000000000001E-2</v>
      </c>
      <c r="AA591" s="23">
        <v>4.0599999999999997E-2</v>
      </c>
      <c r="AB591" s="219"/>
      <c r="AC591" s="220"/>
      <c r="AD591" s="220"/>
      <c r="AE591" s="220"/>
      <c r="AF591" s="220"/>
      <c r="AG591" s="220"/>
      <c r="AH591" s="220"/>
      <c r="AI591" s="220"/>
      <c r="AJ591" s="220"/>
      <c r="AK591" s="220"/>
      <c r="AL591" s="220"/>
      <c r="AM591" s="220"/>
      <c r="AN591" s="220"/>
      <c r="AO591" s="220"/>
      <c r="AP591" s="220"/>
      <c r="AQ591" s="220"/>
      <c r="AR591" s="220"/>
      <c r="AS591" s="220"/>
      <c r="AT591" s="220"/>
      <c r="AU591" s="220"/>
      <c r="AV591" s="220"/>
      <c r="AW591" s="220"/>
      <c r="AX591" s="220"/>
      <c r="AY591" s="220"/>
      <c r="AZ591" s="220"/>
      <c r="BA591" s="220"/>
      <c r="BB591" s="220"/>
      <c r="BC591" s="220"/>
      <c r="BD591" s="220"/>
      <c r="BE591" s="220"/>
      <c r="BF591" s="220"/>
      <c r="BG591" s="220"/>
      <c r="BH591" s="220"/>
      <c r="BI591" s="220"/>
      <c r="BJ591" s="220"/>
      <c r="BK591" s="220"/>
      <c r="BL591" s="220"/>
      <c r="BM591" s="222">
        <v>30</v>
      </c>
    </row>
    <row r="592" spans="1:65">
      <c r="A592" s="29"/>
      <c r="B592" s="18">
        <v>1</v>
      </c>
      <c r="C592" s="8">
        <v>3</v>
      </c>
      <c r="D592" s="23">
        <v>4.2900000000000001E-2</v>
      </c>
      <c r="E592" s="23">
        <v>4.1152999999999995E-2</v>
      </c>
      <c r="F592" s="23">
        <v>4.2000000000000003E-2</v>
      </c>
      <c r="G592" s="23">
        <v>3.8699999999999998E-2</v>
      </c>
      <c r="H592" s="23">
        <v>4.1513000000000001E-2</v>
      </c>
      <c r="I592" s="23">
        <v>4.1000000000000002E-2</v>
      </c>
      <c r="J592" s="23">
        <v>0.04</v>
      </c>
      <c r="K592" s="23">
        <v>3.9100000000000003E-2</v>
      </c>
      <c r="L592" s="23">
        <v>4.0099999999999997E-2</v>
      </c>
      <c r="M592" s="23">
        <v>3.85E-2</v>
      </c>
      <c r="N592" s="23">
        <v>3.8900000000000004E-2</v>
      </c>
      <c r="O592" s="23">
        <v>3.9300000000000002E-2</v>
      </c>
      <c r="P592" s="23">
        <v>3.9699999999999999E-2</v>
      </c>
      <c r="Q592" s="23">
        <v>4.07E-2</v>
      </c>
      <c r="R592" s="23">
        <v>4.1290012721450081E-2</v>
      </c>
      <c r="S592" s="23">
        <v>3.8699999999999998E-2</v>
      </c>
      <c r="T592" s="23">
        <v>3.85E-2</v>
      </c>
      <c r="U592" s="23">
        <v>3.9369999999999995E-2</v>
      </c>
      <c r="V592" s="23">
        <v>4.1200000000000001E-2</v>
      </c>
      <c r="W592" s="23">
        <v>3.9599999999999996E-2</v>
      </c>
      <c r="X592" s="23">
        <v>4.1500000000000002E-2</v>
      </c>
      <c r="Y592" s="23">
        <v>4.2702000000000004E-2</v>
      </c>
      <c r="Z592" s="23">
        <v>4.2200000000000001E-2</v>
      </c>
      <c r="AA592" s="23">
        <v>4.02E-2</v>
      </c>
      <c r="AB592" s="219"/>
      <c r="AC592" s="220"/>
      <c r="AD592" s="220"/>
      <c r="AE592" s="220"/>
      <c r="AF592" s="220"/>
      <c r="AG592" s="220"/>
      <c r="AH592" s="220"/>
      <c r="AI592" s="220"/>
      <c r="AJ592" s="220"/>
      <c r="AK592" s="220"/>
      <c r="AL592" s="220"/>
      <c r="AM592" s="220"/>
      <c r="AN592" s="220"/>
      <c r="AO592" s="220"/>
      <c r="AP592" s="220"/>
      <c r="AQ592" s="220"/>
      <c r="AR592" s="220"/>
      <c r="AS592" s="220"/>
      <c r="AT592" s="220"/>
      <c r="AU592" s="220"/>
      <c r="AV592" s="220"/>
      <c r="AW592" s="220"/>
      <c r="AX592" s="220"/>
      <c r="AY592" s="220"/>
      <c r="AZ592" s="220"/>
      <c r="BA592" s="220"/>
      <c r="BB592" s="220"/>
      <c r="BC592" s="220"/>
      <c r="BD592" s="220"/>
      <c r="BE592" s="220"/>
      <c r="BF592" s="220"/>
      <c r="BG592" s="220"/>
      <c r="BH592" s="220"/>
      <c r="BI592" s="220"/>
      <c r="BJ592" s="220"/>
      <c r="BK592" s="220"/>
      <c r="BL592" s="220"/>
      <c r="BM592" s="222">
        <v>16</v>
      </c>
    </row>
    <row r="593" spans="1:65">
      <c r="A593" s="29"/>
      <c r="B593" s="18">
        <v>1</v>
      </c>
      <c r="C593" s="8">
        <v>4</v>
      </c>
      <c r="D593" s="23">
        <v>4.2999999999999997E-2</v>
      </c>
      <c r="E593" s="23">
        <v>4.1117000000000001E-2</v>
      </c>
      <c r="F593" s="23">
        <v>4.1599999999999998E-2</v>
      </c>
      <c r="G593" s="23">
        <v>3.85E-2</v>
      </c>
      <c r="H593" s="23">
        <v>4.1966999999999997E-2</v>
      </c>
      <c r="I593" s="23">
        <v>4.1599999999999998E-2</v>
      </c>
      <c r="J593" s="23">
        <v>4.1300000000000003E-2</v>
      </c>
      <c r="K593" s="23">
        <v>3.7999999999999999E-2</v>
      </c>
      <c r="L593" s="23">
        <v>4.0399999999999998E-2</v>
      </c>
      <c r="M593" s="23">
        <v>4.0299999999999996E-2</v>
      </c>
      <c r="N593" s="23">
        <v>4.2799999999999998E-2</v>
      </c>
      <c r="O593" s="23">
        <v>3.9699999999999999E-2</v>
      </c>
      <c r="P593" s="23">
        <v>4.02E-2</v>
      </c>
      <c r="Q593" s="23">
        <v>4.1500000000000002E-2</v>
      </c>
      <c r="R593" s="23">
        <v>4.1137195706489542E-2</v>
      </c>
      <c r="S593" s="23">
        <v>3.8699999999999998E-2</v>
      </c>
      <c r="T593" s="23">
        <v>3.8699999999999998E-2</v>
      </c>
      <c r="U593" s="23">
        <v>3.9980000000000002E-2</v>
      </c>
      <c r="V593" s="23">
        <v>4.19E-2</v>
      </c>
      <c r="W593" s="23">
        <v>3.9899999999999998E-2</v>
      </c>
      <c r="X593" s="23">
        <v>4.1599999999999998E-2</v>
      </c>
      <c r="Y593" s="23">
        <v>4.1910000000000003E-2</v>
      </c>
      <c r="Z593" s="23">
        <v>4.2700000000000002E-2</v>
      </c>
      <c r="AA593" s="23">
        <v>4.0599999999999997E-2</v>
      </c>
      <c r="AB593" s="219"/>
      <c r="AC593" s="220"/>
      <c r="AD593" s="220"/>
      <c r="AE593" s="220"/>
      <c r="AF593" s="220"/>
      <c r="AG593" s="220"/>
      <c r="AH593" s="220"/>
      <c r="AI593" s="220"/>
      <c r="AJ593" s="220"/>
      <c r="AK593" s="220"/>
      <c r="AL593" s="220"/>
      <c r="AM593" s="220"/>
      <c r="AN593" s="220"/>
      <c r="AO593" s="220"/>
      <c r="AP593" s="220"/>
      <c r="AQ593" s="220"/>
      <c r="AR593" s="220"/>
      <c r="AS593" s="220"/>
      <c r="AT593" s="220"/>
      <c r="AU593" s="220"/>
      <c r="AV593" s="220"/>
      <c r="AW593" s="220"/>
      <c r="AX593" s="220"/>
      <c r="AY593" s="220"/>
      <c r="AZ593" s="220"/>
      <c r="BA593" s="220"/>
      <c r="BB593" s="220"/>
      <c r="BC593" s="220"/>
      <c r="BD593" s="220"/>
      <c r="BE593" s="220"/>
      <c r="BF593" s="220"/>
      <c r="BG593" s="220"/>
      <c r="BH593" s="220"/>
      <c r="BI593" s="220"/>
      <c r="BJ593" s="220"/>
      <c r="BK593" s="220"/>
      <c r="BL593" s="220"/>
      <c r="BM593" s="222">
        <v>4.0553991928504132E-2</v>
      </c>
    </row>
    <row r="594" spans="1:65">
      <c r="A594" s="29"/>
      <c r="B594" s="18">
        <v>1</v>
      </c>
      <c r="C594" s="8">
        <v>5</v>
      </c>
      <c r="D594" s="23">
        <v>4.3900000000000002E-2</v>
      </c>
      <c r="E594" s="23">
        <v>4.1416000000000001E-2</v>
      </c>
      <c r="F594" s="23">
        <v>4.2799999999999998E-2</v>
      </c>
      <c r="G594" s="23">
        <v>3.7499999999999999E-2</v>
      </c>
      <c r="H594" s="23">
        <v>4.1845333333333332E-2</v>
      </c>
      <c r="I594" s="23">
        <v>4.0599999999999997E-2</v>
      </c>
      <c r="J594" s="23">
        <v>4.02E-2</v>
      </c>
      <c r="K594" s="23">
        <v>3.8200000000000005E-2</v>
      </c>
      <c r="L594" s="23">
        <v>4.0299999999999996E-2</v>
      </c>
      <c r="M594" s="23">
        <v>3.85E-2</v>
      </c>
      <c r="N594" s="23">
        <v>4.1399999999999999E-2</v>
      </c>
      <c r="O594" s="23">
        <v>4.0899999999999999E-2</v>
      </c>
      <c r="P594" s="23">
        <v>4.07E-2</v>
      </c>
      <c r="Q594" s="23">
        <v>4.1300000000000003E-2</v>
      </c>
      <c r="R594" s="23">
        <v>4.1018351538210235E-2</v>
      </c>
      <c r="S594" s="23">
        <v>3.8699999999999998E-2</v>
      </c>
      <c r="T594" s="23">
        <v>3.78E-2</v>
      </c>
      <c r="U594" s="23">
        <v>3.9449999999999999E-2</v>
      </c>
      <c r="V594" s="23">
        <v>4.1599999999999998E-2</v>
      </c>
      <c r="W594" s="23">
        <v>3.9599999999999996E-2</v>
      </c>
      <c r="X594" s="23">
        <v>4.07E-2</v>
      </c>
      <c r="Y594" s="23">
        <v>4.2042000000000003E-2</v>
      </c>
      <c r="Z594" s="23">
        <v>4.1800000000000004E-2</v>
      </c>
      <c r="AA594" s="23">
        <v>4.02E-2</v>
      </c>
      <c r="AB594" s="219"/>
      <c r="AC594" s="220"/>
      <c r="AD594" s="220"/>
      <c r="AE594" s="220"/>
      <c r="AF594" s="220"/>
      <c r="AG594" s="220"/>
      <c r="AH594" s="220"/>
      <c r="AI594" s="220"/>
      <c r="AJ594" s="220"/>
      <c r="AK594" s="220"/>
      <c r="AL594" s="220"/>
      <c r="AM594" s="220"/>
      <c r="AN594" s="220"/>
      <c r="AO594" s="220"/>
      <c r="AP594" s="220"/>
      <c r="AQ594" s="220"/>
      <c r="AR594" s="220"/>
      <c r="AS594" s="220"/>
      <c r="AT594" s="220"/>
      <c r="AU594" s="220"/>
      <c r="AV594" s="220"/>
      <c r="AW594" s="220"/>
      <c r="AX594" s="220"/>
      <c r="AY594" s="220"/>
      <c r="AZ594" s="220"/>
      <c r="BA594" s="220"/>
      <c r="BB594" s="220"/>
      <c r="BC594" s="220"/>
      <c r="BD594" s="220"/>
      <c r="BE594" s="220"/>
      <c r="BF594" s="220"/>
      <c r="BG594" s="220"/>
      <c r="BH594" s="220"/>
      <c r="BI594" s="220"/>
      <c r="BJ594" s="220"/>
      <c r="BK594" s="220"/>
      <c r="BL594" s="220"/>
      <c r="BM594" s="222">
        <v>41</v>
      </c>
    </row>
    <row r="595" spans="1:65">
      <c r="A595" s="29"/>
      <c r="B595" s="18">
        <v>1</v>
      </c>
      <c r="C595" s="8">
        <v>6</v>
      </c>
      <c r="D595" s="23">
        <v>4.3800000000000006E-2</v>
      </c>
      <c r="E595" s="23">
        <v>4.1584999999999997E-2</v>
      </c>
      <c r="F595" s="23">
        <v>4.2999999999999997E-2</v>
      </c>
      <c r="G595" s="23">
        <v>3.6699999999999997E-2</v>
      </c>
      <c r="H595" s="23">
        <v>4.1916000000000002E-2</v>
      </c>
      <c r="I595" s="23">
        <v>4.1599999999999998E-2</v>
      </c>
      <c r="J595" s="23">
        <v>4.0899999999999999E-2</v>
      </c>
      <c r="K595" s="23">
        <v>3.7399999999999996E-2</v>
      </c>
      <c r="L595" s="23">
        <v>3.9800000000000002E-2</v>
      </c>
      <c r="M595" s="23">
        <v>3.9E-2</v>
      </c>
      <c r="N595" s="23">
        <v>4.1100000000000005E-2</v>
      </c>
      <c r="O595" s="23">
        <v>4.0499999999999994E-2</v>
      </c>
      <c r="P595" s="23">
        <v>4.02E-2</v>
      </c>
      <c r="Q595" s="23">
        <v>4.1700000000000001E-2</v>
      </c>
      <c r="R595" s="23">
        <v>4.1839194044951504E-2</v>
      </c>
      <c r="S595" s="23">
        <v>3.8699999999999998E-2</v>
      </c>
      <c r="T595" s="23">
        <v>3.78E-2</v>
      </c>
      <c r="U595" s="23">
        <v>3.9439999999999996E-2</v>
      </c>
      <c r="V595" s="23">
        <v>4.1800000000000004E-2</v>
      </c>
      <c r="W595" s="23">
        <v>4.0299999999999996E-2</v>
      </c>
      <c r="X595" s="23">
        <v>4.1500000000000002E-2</v>
      </c>
      <c r="Y595" s="23">
        <v>4.3054000000000002E-2</v>
      </c>
      <c r="Z595" s="23">
        <v>4.24E-2</v>
      </c>
      <c r="AA595" s="23">
        <v>4.0300000000000002E-2</v>
      </c>
      <c r="AB595" s="219"/>
      <c r="AC595" s="220"/>
      <c r="AD595" s="220"/>
      <c r="AE595" s="220"/>
      <c r="AF595" s="220"/>
      <c r="AG595" s="220"/>
      <c r="AH595" s="220"/>
      <c r="AI595" s="220"/>
      <c r="AJ595" s="220"/>
      <c r="AK595" s="220"/>
      <c r="AL595" s="220"/>
      <c r="AM595" s="220"/>
      <c r="AN595" s="220"/>
      <c r="AO595" s="220"/>
      <c r="AP595" s="220"/>
      <c r="AQ595" s="220"/>
      <c r="AR595" s="220"/>
      <c r="AS595" s="220"/>
      <c r="AT595" s="220"/>
      <c r="AU595" s="220"/>
      <c r="AV595" s="220"/>
      <c r="AW595" s="220"/>
      <c r="AX595" s="220"/>
      <c r="AY595" s="220"/>
      <c r="AZ595" s="220"/>
      <c r="BA595" s="220"/>
      <c r="BB595" s="220"/>
      <c r="BC595" s="220"/>
      <c r="BD595" s="220"/>
      <c r="BE595" s="220"/>
      <c r="BF595" s="220"/>
      <c r="BG595" s="220"/>
      <c r="BH595" s="220"/>
      <c r="BI595" s="220"/>
      <c r="BJ595" s="220"/>
      <c r="BK595" s="220"/>
      <c r="BL595" s="220"/>
      <c r="BM595" s="56"/>
    </row>
    <row r="596" spans="1:65">
      <c r="A596" s="29"/>
      <c r="B596" s="19" t="s">
        <v>271</v>
      </c>
      <c r="C596" s="11"/>
      <c r="D596" s="223">
        <v>4.3316666666666663E-2</v>
      </c>
      <c r="E596" s="223">
        <v>4.1349666666666667E-2</v>
      </c>
      <c r="F596" s="223">
        <v>4.2599999999999999E-2</v>
      </c>
      <c r="G596" s="223">
        <v>3.8099999999999995E-2</v>
      </c>
      <c r="H596" s="223">
        <v>4.1772222222222231E-2</v>
      </c>
      <c r="I596" s="223">
        <v>4.0916666666666664E-2</v>
      </c>
      <c r="J596" s="223">
        <v>3.9666666666666663E-2</v>
      </c>
      <c r="K596" s="223">
        <v>3.8166666666666668E-2</v>
      </c>
      <c r="L596" s="223">
        <v>4.0216666666666664E-2</v>
      </c>
      <c r="M596" s="223">
        <v>3.9433333333333334E-2</v>
      </c>
      <c r="N596" s="223">
        <v>4.0483333333333336E-2</v>
      </c>
      <c r="O596" s="223">
        <v>3.9899999999999998E-2</v>
      </c>
      <c r="P596" s="223">
        <v>4.0033333333333337E-2</v>
      </c>
      <c r="Q596" s="223">
        <v>4.1116666666666669E-2</v>
      </c>
      <c r="R596" s="223">
        <v>4.1264734061877077E-2</v>
      </c>
      <c r="S596" s="223">
        <v>3.8700000000000005E-2</v>
      </c>
      <c r="T596" s="223">
        <v>3.8233333333333334E-2</v>
      </c>
      <c r="U596" s="223">
        <v>3.9558333333333327E-2</v>
      </c>
      <c r="V596" s="223">
        <v>4.165E-2</v>
      </c>
      <c r="W596" s="223">
        <v>3.978333333333333E-2</v>
      </c>
      <c r="X596" s="223">
        <v>4.1633333333333335E-2</v>
      </c>
      <c r="Y596" s="223">
        <v>4.2364666666666669E-2</v>
      </c>
      <c r="Z596" s="223">
        <v>4.2866666666666664E-2</v>
      </c>
      <c r="AA596" s="223">
        <v>3.9916666666666663E-2</v>
      </c>
      <c r="AB596" s="219"/>
      <c r="AC596" s="220"/>
      <c r="AD596" s="220"/>
      <c r="AE596" s="220"/>
      <c r="AF596" s="220"/>
      <c r="AG596" s="220"/>
      <c r="AH596" s="220"/>
      <c r="AI596" s="220"/>
      <c r="AJ596" s="220"/>
      <c r="AK596" s="220"/>
      <c r="AL596" s="220"/>
      <c r="AM596" s="220"/>
      <c r="AN596" s="220"/>
      <c r="AO596" s="220"/>
      <c r="AP596" s="220"/>
      <c r="AQ596" s="220"/>
      <c r="AR596" s="220"/>
      <c r="AS596" s="220"/>
      <c r="AT596" s="220"/>
      <c r="AU596" s="220"/>
      <c r="AV596" s="220"/>
      <c r="AW596" s="220"/>
      <c r="AX596" s="220"/>
      <c r="AY596" s="220"/>
      <c r="AZ596" s="220"/>
      <c r="BA596" s="220"/>
      <c r="BB596" s="220"/>
      <c r="BC596" s="220"/>
      <c r="BD596" s="220"/>
      <c r="BE596" s="220"/>
      <c r="BF596" s="220"/>
      <c r="BG596" s="220"/>
      <c r="BH596" s="220"/>
      <c r="BI596" s="220"/>
      <c r="BJ596" s="220"/>
      <c r="BK596" s="220"/>
      <c r="BL596" s="220"/>
      <c r="BM596" s="56"/>
    </row>
    <row r="597" spans="1:65">
      <c r="A597" s="29"/>
      <c r="B597" s="3" t="s">
        <v>272</v>
      </c>
      <c r="C597" s="28"/>
      <c r="D597" s="23">
        <v>4.3149999999999994E-2</v>
      </c>
      <c r="E597" s="23">
        <v>4.1284500000000002E-2</v>
      </c>
      <c r="F597" s="23">
        <v>4.2899999999999994E-2</v>
      </c>
      <c r="G597" s="23">
        <v>3.7999999999999999E-2</v>
      </c>
      <c r="H597" s="23">
        <v>4.1880666666666663E-2</v>
      </c>
      <c r="I597" s="23">
        <v>4.0800000000000003E-2</v>
      </c>
      <c r="J597" s="23">
        <v>4.0099999999999997E-2</v>
      </c>
      <c r="K597" s="23">
        <v>3.8100000000000002E-2</v>
      </c>
      <c r="L597" s="23">
        <v>4.02E-2</v>
      </c>
      <c r="M597" s="23">
        <v>3.9550000000000002E-2</v>
      </c>
      <c r="N597" s="23">
        <v>4.095E-2</v>
      </c>
      <c r="O597" s="23">
        <v>3.9699999999999999E-2</v>
      </c>
      <c r="P597" s="23">
        <v>4.0099999999999997E-2</v>
      </c>
      <c r="Q597" s="23">
        <v>4.1050000000000003E-2</v>
      </c>
      <c r="R597" s="23">
        <v>4.1213604213969815E-2</v>
      </c>
      <c r="S597" s="23">
        <v>3.8699999999999998E-2</v>
      </c>
      <c r="T597" s="23">
        <v>3.8249999999999999E-2</v>
      </c>
      <c r="U597" s="23">
        <v>3.9444999999999994E-2</v>
      </c>
      <c r="V597" s="23">
        <v>4.1700000000000001E-2</v>
      </c>
      <c r="W597" s="23">
        <v>3.9749999999999994E-2</v>
      </c>
      <c r="X597" s="23">
        <v>4.1550000000000004E-2</v>
      </c>
      <c r="Y597" s="23">
        <v>4.2256500000000002E-2</v>
      </c>
      <c r="Z597" s="23">
        <v>4.2550000000000004E-2</v>
      </c>
      <c r="AA597" s="23">
        <v>4.0250000000000001E-2</v>
      </c>
      <c r="AB597" s="219"/>
      <c r="AC597" s="220"/>
      <c r="AD597" s="220"/>
      <c r="AE597" s="220"/>
      <c r="AF597" s="220"/>
      <c r="AG597" s="220"/>
      <c r="AH597" s="220"/>
      <c r="AI597" s="220"/>
      <c r="AJ597" s="220"/>
      <c r="AK597" s="220"/>
      <c r="AL597" s="220"/>
      <c r="AM597" s="220"/>
      <c r="AN597" s="220"/>
      <c r="AO597" s="220"/>
      <c r="AP597" s="220"/>
      <c r="AQ597" s="220"/>
      <c r="AR597" s="220"/>
      <c r="AS597" s="220"/>
      <c r="AT597" s="220"/>
      <c r="AU597" s="220"/>
      <c r="AV597" s="220"/>
      <c r="AW597" s="220"/>
      <c r="AX597" s="220"/>
      <c r="AY597" s="220"/>
      <c r="AZ597" s="220"/>
      <c r="BA597" s="220"/>
      <c r="BB597" s="220"/>
      <c r="BC597" s="220"/>
      <c r="BD597" s="220"/>
      <c r="BE597" s="220"/>
      <c r="BF597" s="220"/>
      <c r="BG597" s="220"/>
      <c r="BH597" s="220"/>
      <c r="BI597" s="220"/>
      <c r="BJ597" s="220"/>
      <c r="BK597" s="220"/>
      <c r="BL597" s="220"/>
      <c r="BM597" s="56"/>
    </row>
    <row r="598" spans="1:65">
      <c r="A598" s="29"/>
      <c r="B598" s="3" t="s">
        <v>273</v>
      </c>
      <c r="C598" s="28"/>
      <c r="D598" s="23">
        <v>4.2622372841814979E-4</v>
      </c>
      <c r="E598" s="23">
        <v>2.6545181609223745E-4</v>
      </c>
      <c r="F598" s="23">
        <v>6.449806198638823E-4</v>
      </c>
      <c r="G598" s="23">
        <v>1.2049896265113669E-3</v>
      </c>
      <c r="H598" s="23">
        <v>2.2091694433948582E-4</v>
      </c>
      <c r="I598" s="23">
        <v>5.8109092805400727E-4</v>
      </c>
      <c r="J598" s="23">
        <v>1.5214028613968979E-3</v>
      </c>
      <c r="K598" s="23">
        <v>6.4704456312271886E-4</v>
      </c>
      <c r="L598" s="23">
        <v>3.1885210782848237E-4</v>
      </c>
      <c r="M598" s="23">
        <v>8.6178110136313885E-4</v>
      </c>
      <c r="N598" s="23">
        <v>1.7814787864767463E-3</v>
      </c>
      <c r="O598" s="23">
        <v>6.5726706900619747E-4</v>
      </c>
      <c r="P598" s="23">
        <v>4.5018514709691096E-4</v>
      </c>
      <c r="Q598" s="23">
        <v>4.4007575105505084E-4</v>
      </c>
      <c r="R598" s="23">
        <v>3.0844287199979027E-4</v>
      </c>
      <c r="S598" s="23">
        <v>7.6011774306101464E-18</v>
      </c>
      <c r="T598" s="23">
        <v>4.1311822359545777E-4</v>
      </c>
      <c r="U598" s="23">
        <v>2.541980854897762E-4</v>
      </c>
      <c r="V598" s="23">
        <v>3.082207001484498E-4</v>
      </c>
      <c r="W598" s="23">
        <v>3.1885210782848291E-4</v>
      </c>
      <c r="X598" s="23">
        <v>6.7428974978614746E-4</v>
      </c>
      <c r="Y598" s="23">
        <v>4.5554699720958127E-4</v>
      </c>
      <c r="Z598" s="23">
        <v>1.0230672835481859E-3</v>
      </c>
      <c r="AA598" s="23">
        <v>1.1496376240653678E-3</v>
      </c>
      <c r="AB598" s="219"/>
      <c r="AC598" s="220"/>
      <c r="AD598" s="220"/>
      <c r="AE598" s="220"/>
      <c r="AF598" s="220"/>
      <c r="AG598" s="220"/>
      <c r="AH598" s="220"/>
      <c r="AI598" s="220"/>
      <c r="AJ598" s="220"/>
      <c r="AK598" s="220"/>
      <c r="AL598" s="220"/>
      <c r="AM598" s="220"/>
      <c r="AN598" s="220"/>
      <c r="AO598" s="220"/>
      <c r="AP598" s="220"/>
      <c r="AQ598" s="220"/>
      <c r="AR598" s="220"/>
      <c r="AS598" s="220"/>
      <c r="AT598" s="220"/>
      <c r="AU598" s="220"/>
      <c r="AV598" s="220"/>
      <c r="AW598" s="220"/>
      <c r="AX598" s="220"/>
      <c r="AY598" s="220"/>
      <c r="AZ598" s="220"/>
      <c r="BA598" s="220"/>
      <c r="BB598" s="220"/>
      <c r="BC598" s="220"/>
      <c r="BD598" s="220"/>
      <c r="BE598" s="220"/>
      <c r="BF598" s="220"/>
      <c r="BG598" s="220"/>
      <c r="BH598" s="220"/>
      <c r="BI598" s="220"/>
      <c r="BJ598" s="220"/>
      <c r="BK598" s="220"/>
      <c r="BL598" s="220"/>
      <c r="BM598" s="56"/>
    </row>
    <row r="599" spans="1:65">
      <c r="A599" s="29"/>
      <c r="B599" s="3" t="s">
        <v>87</v>
      </c>
      <c r="C599" s="28"/>
      <c r="D599" s="12">
        <v>9.8397167006883373E-3</v>
      </c>
      <c r="E599" s="12">
        <v>6.4196845462415044E-3</v>
      </c>
      <c r="F599" s="12">
        <v>1.514039013764982E-2</v>
      </c>
      <c r="G599" s="12">
        <v>3.1627024317883654E-2</v>
      </c>
      <c r="H599" s="12">
        <v>5.2886088550482034E-3</v>
      </c>
      <c r="I599" s="12">
        <v>1.4201814942256797E-2</v>
      </c>
      <c r="J599" s="12">
        <v>3.8354693984795747E-2</v>
      </c>
      <c r="K599" s="12">
        <v>1.6953132658237176E-2</v>
      </c>
      <c r="L599" s="12">
        <v>7.9283574263194958E-3</v>
      </c>
      <c r="M599" s="12">
        <v>2.1854127676157367E-2</v>
      </c>
      <c r="N599" s="12">
        <v>4.400523968242271E-2</v>
      </c>
      <c r="O599" s="12">
        <v>1.6472858872335776E-2</v>
      </c>
      <c r="P599" s="12">
        <v>1.1245257629398275E-2</v>
      </c>
      <c r="Q599" s="12">
        <v>1.0703098931213234E-2</v>
      </c>
      <c r="R599" s="12">
        <v>7.4747330623111648E-3</v>
      </c>
      <c r="S599" s="12">
        <v>1.9641285350413811E-16</v>
      </c>
      <c r="T599" s="12">
        <v>1.0805184575295321E-2</v>
      </c>
      <c r="U599" s="12">
        <v>6.4259048364805451E-3</v>
      </c>
      <c r="V599" s="12">
        <v>7.4002569063253256E-3</v>
      </c>
      <c r="W599" s="12">
        <v>8.014715739299948E-3</v>
      </c>
      <c r="X599" s="12">
        <v>1.6195910723446297E-2</v>
      </c>
      <c r="Y599" s="12">
        <v>1.0752993781207167E-2</v>
      </c>
      <c r="Z599" s="12">
        <v>2.3866266334716623E-2</v>
      </c>
      <c r="AA599" s="12">
        <v>2.8800942565311929E-2</v>
      </c>
      <c r="AB599" s="15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274</v>
      </c>
      <c r="C600" s="28"/>
      <c r="D600" s="12">
        <v>6.8123373477833482E-2</v>
      </c>
      <c r="E600" s="12">
        <v>1.9620133563307274E-2</v>
      </c>
      <c r="F600" s="12">
        <v>5.0451459257153664E-2</v>
      </c>
      <c r="G600" s="12">
        <v>-6.0511723058742861E-2</v>
      </c>
      <c r="H600" s="12">
        <v>3.0039713374353294E-2</v>
      </c>
      <c r="I600" s="12">
        <v>8.9430095760218986E-3</v>
      </c>
      <c r="J600" s="12">
        <v>-2.1880096622838185E-2</v>
      </c>
      <c r="K600" s="12">
        <v>-5.8867824061470175E-2</v>
      </c>
      <c r="L600" s="12">
        <v>-8.3179298953396374E-3</v>
      </c>
      <c r="M600" s="12">
        <v>-2.763374311329192E-2</v>
      </c>
      <c r="N600" s="12">
        <v>-1.7423339062493381E-3</v>
      </c>
      <c r="O600" s="12">
        <v>-1.6126450132384229E-2</v>
      </c>
      <c r="P600" s="12">
        <v>-1.2838652137838968E-2</v>
      </c>
      <c r="Q600" s="12">
        <v>1.3874706567839734E-2</v>
      </c>
      <c r="R600" s="12">
        <v>1.752582420556692E-2</v>
      </c>
      <c r="S600" s="12">
        <v>-4.5716632083289799E-2</v>
      </c>
      <c r="T600" s="12">
        <v>-5.7223925064197712E-2</v>
      </c>
      <c r="U600" s="12">
        <v>-2.4551432493406078E-2</v>
      </c>
      <c r="V600" s="12">
        <v>2.7025898546020111E-2</v>
      </c>
      <c r="W600" s="12">
        <v>-1.9003273377611207E-2</v>
      </c>
      <c r="X600" s="12">
        <v>2.6614923796701939E-2</v>
      </c>
      <c r="Y600" s="12">
        <v>4.4648495796781651E-2</v>
      </c>
      <c r="Z600" s="12">
        <v>5.7027055246243741E-2</v>
      </c>
      <c r="AA600" s="12">
        <v>-1.5715475383066169E-2</v>
      </c>
      <c r="AB600" s="15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6" t="s">
        <v>275</v>
      </c>
      <c r="C601" s="47"/>
      <c r="D601" s="45">
        <v>2.09</v>
      </c>
      <c r="E601" s="45">
        <v>0.7</v>
      </c>
      <c r="F601" s="45">
        <v>1.58</v>
      </c>
      <c r="G601" s="45">
        <v>1.58</v>
      </c>
      <c r="H601" s="45">
        <v>1</v>
      </c>
      <c r="I601" s="45">
        <v>0.4</v>
      </c>
      <c r="J601" s="45">
        <v>0.48</v>
      </c>
      <c r="K601" s="45">
        <v>1.54</v>
      </c>
      <c r="L601" s="45">
        <v>0.09</v>
      </c>
      <c r="M601" s="45">
        <v>0.65</v>
      </c>
      <c r="N601" s="45">
        <v>0.09</v>
      </c>
      <c r="O601" s="45">
        <v>0.32</v>
      </c>
      <c r="P601" s="45">
        <v>0.22</v>
      </c>
      <c r="Q601" s="45">
        <v>0.54</v>
      </c>
      <c r="R601" s="45">
        <v>0.64</v>
      </c>
      <c r="S601" s="45">
        <v>1.1499999999999999</v>
      </c>
      <c r="T601" s="45">
        <v>1.49</v>
      </c>
      <c r="U601" s="45">
        <v>0.56000000000000005</v>
      </c>
      <c r="V601" s="45">
        <v>0.91</v>
      </c>
      <c r="W601" s="45">
        <v>0.4</v>
      </c>
      <c r="X601" s="45">
        <v>0.9</v>
      </c>
      <c r="Y601" s="45">
        <v>1.42</v>
      </c>
      <c r="Z601" s="45">
        <v>1.77</v>
      </c>
      <c r="AA601" s="45">
        <v>0.3</v>
      </c>
      <c r="AB601" s="15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BM602" s="55"/>
    </row>
    <row r="603" spans="1:65" ht="15">
      <c r="B603" s="7" t="s">
        <v>515</v>
      </c>
      <c r="BM603" s="27" t="s">
        <v>67</v>
      </c>
    </row>
    <row r="604" spans="1:65" ht="15">
      <c r="A604" s="24" t="s">
        <v>26</v>
      </c>
      <c r="B604" s="17" t="s">
        <v>111</v>
      </c>
      <c r="C604" s="14" t="s">
        <v>112</v>
      </c>
      <c r="D604" s="15" t="s">
        <v>231</v>
      </c>
      <c r="E604" s="16" t="s">
        <v>231</v>
      </c>
      <c r="F604" s="16" t="s">
        <v>231</v>
      </c>
      <c r="G604" s="16" t="s">
        <v>231</v>
      </c>
      <c r="H604" s="16" t="s">
        <v>231</v>
      </c>
      <c r="I604" s="16" t="s">
        <v>231</v>
      </c>
      <c r="J604" s="16" t="s">
        <v>231</v>
      </c>
      <c r="K604" s="16" t="s">
        <v>231</v>
      </c>
      <c r="L604" s="16" t="s">
        <v>231</v>
      </c>
      <c r="M604" s="16" t="s">
        <v>231</v>
      </c>
      <c r="N604" s="16" t="s">
        <v>231</v>
      </c>
      <c r="O604" s="16" t="s">
        <v>231</v>
      </c>
      <c r="P604" s="16" t="s">
        <v>231</v>
      </c>
      <c r="Q604" s="16" t="s">
        <v>231</v>
      </c>
      <c r="R604" s="16" t="s">
        <v>231</v>
      </c>
      <c r="S604" s="16" t="s">
        <v>231</v>
      </c>
      <c r="T604" s="16" t="s">
        <v>231</v>
      </c>
      <c r="U604" s="16" t="s">
        <v>231</v>
      </c>
      <c r="V604" s="16" t="s">
        <v>231</v>
      </c>
      <c r="W604" s="16" t="s">
        <v>231</v>
      </c>
      <c r="X604" s="16" t="s">
        <v>231</v>
      </c>
      <c r="Y604" s="16" t="s">
        <v>231</v>
      </c>
      <c r="Z604" s="16" t="s">
        <v>231</v>
      </c>
      <c r="AA604" s="16" t="s">
        <v>231</v>
      </c>
      <c r="AB604" s="16" t="s">
        <v>231</v>
      </c>
      <c r="AC604" s="15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8" t="s">
        <v>232</v>
      </c>
      <c r="C605" s="8" t="s">
        <v>232</v>
      </c>
      <c r="D605" s="151" t="s">
        <v>234</v>
      </c>
      <c r="E605" s="152" t="s">
        <v>237</v>
      </c>
      <c r="F605" s="152" t="s">
        <v>238</v>
      </c>
      <c r="G605" s="152" t="s">
        <v>239</v>
      </c>
      <c r="H605" s="152" t="s">
        <v>240</v>
      </c>
      <c r="I605" s="152" t="s">
        <v>241</v>
      </c>
      <c r="J605" s="152" t="s">
        <v>242</v>
      </c>
      <c r="K605" s="152" t="s">
        <v>243</v>
      </c>
      <c r="L605" s="152" t="s">
        <v>244</v>
      </c>
      <c r="M605" s="152" t="s">
        <v>245</v>
      </c>
      <c r="N605" s="152" t="s">
        <v>246</v>
      </c>
      <c r="O605" s="152" t="s">
        <v>247</v>
      </c>
      <c r="P605" s="152" t="s">
        <v>248</v>
      </c>
      <c r="Q605" s="152" t="s">
        <v>249</v>
      </c>
      <c r="R605" s="152" t="s">
        <v>251</v>
      </c>
      <c r="S605" s="152" t="s">
        <v>252</v>
      </c>
      <c r="T605" s="152" t="s">
        <v>253</v>
      </c>
      <c r="U605" s="152" t="s">
        <v>257</v>
      </c>
      <c r="V605" s="152" t="s">
        <v>258</v>
      </c>
      <c r="W605" s="152" t="s">
        <v>259</v>
      </c>
      <c r="X605" s="152" t="s">
        <v>278</v>
      </c>
      <c r="Y605" s="152" t="s">
        <v>261</v>
      </c>
      <c r="Z605" s="152" t="s">
        <v>304</v>
      </c>
      <c r="AA605" s="152" t="s">
        <v>279</v>
      </c>
      <c r="AB605" s="152" t="s">
        <v>263</v>
      </c>
      <c r="AC605" s="15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8"/>
      <c r="C606" s="8"/>
      <c r="D606" s="9" t="s">
        <v>299</v>
      </c>
      <c r="E606" s="10" t="s">
        <v>299</v>
      </c>
      <c r="F606" s="10" t="s">
        <v>300</v>
      </c>
      <c r="G606" s="10" t="s">
        <v>115</v>
      </c>
      <c r="H606" s="10" t="s">
        <v>115</v>
      </c>
      <c r="I606" s="10" t="s">
        <v>299</v>
      </c>
      <c r="J606" s="10" t="s">
        <v>299</v>
      </c>
      <c r="K606" s="10" t="s">
        <v>300</v>
      </c>
      <c r="L606" s="10" t="s">
        <v>300</v>
      </c>
      <c r="M606" s="10" t="s">
        <v>300</v>
      </c>
      <c r="N606" s="10" t="s">
        <v>300</v>
      </c>
      <c r="O606" s="10" t="s">
        <v>300</v>
      </c>
      <c r="P606" s="10" t="s">
        <v>299</v>
      </c>
      <c r="Q606" s="10" t="s">
        <v>299</v>
      </c>
      <c r="R606" s="10" t="s">
        <v>300</v>
      </c>
      <c r="S606" s="10" t="s">
        <v>299</v>
      </c>
      <c r="T606" s="10" t="s">
        <v>299</v>
      </c>
      <c r="U606" s="10" t="s">
        <v>115</v>
      </c>
      <c r="V606" s="10" t="s">
        <v>299</v>
      </c>
      <c r="W606" s="10" t="s">
        <v>300</v>
      </c>
      <c r="X606" s="10" t="s">
        <v>300</v>
      </c>
      <c r="Y606" s="10" t="s">
        <v>299</v>
      </c>
      <c r="Z606" s="10" t="s">
        <v>115</v>
      </c>
      <c r="AA606" s="10" t="s">
        <v>115</v>
      </c>
      <c r="AB606" s="10" t="s">
        <v>299</v>
      </c>
      <c r="AC606" s="15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8"/>
      <c r="C607" s="8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15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3</v>
      </c>
    </row>
    <row r="608" spans="1:65">
      <c r="A608" s="29"/>
      <c r="B608" s="17">
        <v>1</v>
      </c>
      <c r="C608" s="13">
        <v>1</v>
      </c>
      <c r="D608" s="21">
        <v>1.1000000000000001</v>
      </c>
      <c r="E608" s="147">
        <v>1</v>
      </c>
      <c r="F608" s="147" t="s">
        <v>102</v>
      </c>
      <c r="G608" s="147" t="s">
        <v>103</v>
      </c>
      <c r="H608" s="21">
        <v>1</v>
      </c>
      <c r="I608" s="21">
        <v>1.07</v>
      </c>
      <c r="J608" s="154">
        <v>1.4</v>
      </c>
      <c r="K608" s="147">
        <v>3.1</v>
      </c>
      <c r="L608" s="21">
        <v>0.95</v>
      </c>
      <c r="M608" s="21">
        <v>0.87</v>
      </c>
      <c r="N608" s="154">
        <v>1.18</v>
      </c>
      <c r="O608" s="21">
        <v>0.88</v>
      </c>
      <c r="P608" s="21">
        <v>0.92</v>
      </c>
      <c r="Q608" s="21">
        <v>1.0292793086475771</v>
      </c>
      <c r="R608" s="21">
        <v>1.02</v>
      </c>
      <c r="S608" s="21">
        <v>1.119</v>
      </c>
      <c r="T608" s="21">
        <v>0.97000000000000008</v>
      </c>
      <c r="U608" s="147" t="s">
        <v>102</v>
      </c>
      <c r="V608" s="21">
        <v>0.96</v>
      </c>
      <c r="W608" s="21">
        <v>1.06</v>
      </c>
      <c r="X608" s="21">
        <v>0.94</v>
      </c>
      <c r="Y608" s="154">
        <v>1.5781000000000001</v>
      </c>
      <c r="Z608" s="147" t="s">
        <v>104</v>
      </c>
      <c r="AA608" s="147">
        <v>3.5145</v>
      </c>
      <c r="AB608" s="21">
        <v>0.9823900000000001</v>
      </c>
      <c r="AC608" s="15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8">
        <v>1</v>
      </c>
      <c r="C609" s="8">
        <v>2</v>
      </c>
      <c r="D609" s="10">
        <v>1</v>
      </c>
      <c r="E609" s="148">
        <v>1</v>
      </c>
      <c r="F609" s="148" t="s">
        <v>102</v>
      </c>
      <c r="G609" s="148" t="s">
        <v>103</v>
      </c>
      <c r="H609" s="10">
        <v>1</v>
      </c>
      <c r="I609" s="10">
        <v>1</v>
      </c>
      <c r="J609" s="10">
        <v>1.2</v>
      </c>
      <c r="K609" s="148">
        <v>3.3</v>
      </c>
      <c r="L609" s="10">
        <v>0.92</v>
      </c>
      <c r="M609" s="10">
        <v>0.85</v>
      </c>
      <c r="N609" s="10">
        <v>0.9900000000000001</v>
      </c>
      <c r="O609" s="10">
        <v>0.89</v>
      </c>
      <c r="P609" s="10">
        <v>0.95</v>
      </c>
      <c r="Q609" s="10">
        <v>1.0286664571848363</v>
      </c>
      <c r="R609" s="10">
        <v>1.08</v>
      </c>
      <c r="S609" s="10">
        <v>1.048</v>
      </c>
      <c r="T609" s="10">
        <v>1</v>
      </c>
      <c r="U609" s="148" t="s">
        <v>102</v>
      </c>
      <c r="V609" s="10">
        <v>1.03</v>
      </c>
      <c r="W609" s="10">
        <v>1.1000000000000001</v>
      </c>
      <c r="X609" s="10">
        <v>0.96</v>
      </c>
      <c r="Y609" s="10">
        <v>0.82740000000000002</v>
      </c>
      <c r="Z609" s="148" t="s">
        <v>104</v>
      </c>
      <c r="AA609" s="148">
        <v>2.7913999999999999</v>
      </c>
      <c r="AB609" s="10">
        <v>1.002</v>
      </c>
      <c r="AC609" s="15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31</v>
      </c>
    </row>
    <row r="610" spans="1:65">
      <c r="A610" s="29"/>
      <c r="B610" s="18">
        <v>1</v>
      </c>
      <c r="C610" s="8">
        <v>3</v>
      </c>
      <c r="D610" s="10">
        <v>1</v>
      </c>
      <c r="E610" s="148">
        <v>1</v>
      </c>
      <c r="F610" s="148" t="s">
        <v>102</v>
      </c>
      <c r="G610" s="148" t="s">
        <v>103</v>
      </c>
      <c r="H610" s="10">
        <v>1</v>
      </c>
      <c r="I610" s="10">
        <v>1.08</v>
      </c>
      <c r="J610" s="10">
        <v>1.1000000000000001</v>
      </c>
      <c r="K610" s="148">
        <v>3.6</v>
      </c>
      <c r="L610" s="10">
        <v>0.91</v>
      </c>
      <c r="M610" s="10">
        <v>0.8</v>
      </c>
      <c r="N610" s="10">
        <v>0.96</v>
      </c>
      <c r="O610" s="10">
        <v>0.9</v>
      </c>
      <c r="P610" s="10">
        <v>0.94</v>
      </c>
      <c r="Q610" s="10">
        <v>0.9985943859686266</v>
      </c>
      <c r="R610" s="10">
        <v>1.08</v>
      </c>
      <c r="S610" s="10">
        <v>1.0009999999999999</v>
      </c>
      <c r="T610" s="10">
        <v>1.03</v>
      </c>
      <c r="U610" s="148" t="s">
        <v>102</v>
      </c>
      <c r="V610" s="10">
        <v>0.94</v>
      </c>
      <c r="W610" s="10">
        <v>1.01</v>
      </c>
      <c r="X610" s="10">
        <v>0.91</v>
      </c>
      <c r="Y610" s="10">
        <v>0.90190000000000003</v>
      </c>
      <c r="Z610" s="148" t="s">
        <v>104</v>
      </c>
      <c r="AA610" s="148">
        <v>2.9026999999999998</v>
      </c>
      <c r="AB610" s="149">
        <v>1.12015</v>
      </c>
      <c r="AC610" s="15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18">
        <v>1</v>
      </c>
      <c r="C611" s="8">
        <v>4</v>
      </c>
      <c r="D611" s="10">
        <v>1.1000000000000001</v>
      </c>
      <c r="E611" s="148">
        <v>1</v>
      </c>
      <c r="F611" s="148" t="s">
        <v>102</v>
      </c>
      <c r="G611" s="148" t="s">
        <v>103</v>
      </c>
      <c r="H611" s="10">
        <v>0.9</v>
      </c>
      <c r="I611" s="10">
        <v>1.03</v>
      </c>
      <c r="J611" s="149">
        <v>0.7</v>
      </c>
      <c r="K611" s="148">
        <v>3.2</v>
      </c>
      <c r="L611" s="10">
        <v>1.04</v>
      </c>
      <c r="M611" s="10">
        <v>0.95</v>
      </c>
      <c r="N611" s="10">
        <v>0.97000000000000008</v>
      </c>
      <c r="O611" s="10">
        <v>0.92</v>
      </c>
      <c r="P611" s="10">
        <v>1</v>
      </c>
      <c r="Q611" s="10">
        <v>1.030111234655813</v>
      </c>
      <c r="R611" s="10">
        <v>1.07</v>
      </c>
      <c r="S611" s="10">
        <v>0.97099999999999986</v>
      </c>
      <c r="T611" s="10">
        <v>0.91</v>
      </c>
      <c r="U611" s="148" t="s">
        <v>102</v>
      </c>
      <c r="V611" s="10">
        <v>1.1000000000000001</v>
      </c>
      <c r="W611" s="10">
        <v>1</v>
      </c>
      <c r="X611" s="10">
        <v>0.87</v>
      </c>
      <c r="Y611" s="10">
        <v>0.90839999999999999</v>
      </c>
      <c r="Z611" s="148" t="s">
        <v>104</v>
      </c>
      <c r="AA611" s="148">
        <v>2.4577</v>
      </c>
      <c r="AB611" s="10">
        <v>0.99451999999999985</v>
      </c>
      <c r="AC611" s="15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0.98490406292258492</v>
      </c>
    </row>
    <row r="612" spans="1:65">
      <c r="A612" s="29"/>
      <c r="B612" s="18">
        <v>1</v>
      </c>
      <c r="C612" s="8">
        <v>5</v>
      </c>
      <c r="D612" s="10">
        <v>1</v>
      </c>
      <c r="E612" s="148">
        <v>1</v>
      </c>
      <c r="F612" s="148" t="s">
        <v>102</v>
      </c>
      <c r="G612" s="148" t="s">
        <v>103</v>
      </c>
      <c r="H612" s="10">
        <v>1</v>
      </c>
      <c r="I612" s="10">
        <v>1.03</v>
      </c>
      <c r="J612" s="10">
        <v>1.1000000000000001</v>
      </c>
      <c r="K612" s="148">
        <v>3.1</v>
      </c>
      <c r="L612" s="10">
        <v>0.93</v>
      </c>
      <c r="M612" s="10">
        <v>0.91</v>
      </c>
      <c r="N612" s="10">
        <v>0.98</v>
      </c>
      <c r="O612" s="10">
        <v>0.91</v>
      </c>
      <c r="P612" s="10">
        <v>1</v>
      </c>
      <c r="Q612" s="10">
        <v>1.0238310531958816</v>
      </c>
      <c r="R612" s="10">
        <v>1.03</v>
      </c>
      <c r="S612" s="10">
        <v>0.95299999999999996</v>
      </c>
      <c r="T612" s="10">
        <v>1</v>
      </c>
      <c r="U612" s="148" t="s">
        <v>102</v>
      </c>
      <c r="V612" s="10">
        <v>0.92</v>
      </c>
      <c r="W612" s="10">
        <v>1.02</v>
      </c>
      <c r="X612" s="10">
        <v>0.9</v>
      </c>
      <c r="Y612" s="10">
        <v>0.80249999999999999</v>
      </c>
      <c r="Z612" s="148" t="s">
        <v>104</v>
      </c>
      <c r="AA612" s="148">
        <v>2.569</v>
      </c>
      <c r="AB612" s="10">
        <v>1.0158700000000001</v>
      </c>
      <c r="AC612" s="15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42</v>
      </c>
    </row>
    <row r="613" spans="1:65">
      <c r="A613" s="29"/>
      <c r="B613" s="18">
        <v>1</v>
      </c>
      <c r="C613" s="8">
        <v>6</v>
      </c>
      <c r="D613" s="10">
        <v>1.1000000000000001</v>
      </c>
      <c r="E613" s="148">
        <v>1</v>
      </c>
      <c r="F613" s="148" t="s">
        <v>102</v>
      </c>
      <c r="G613" s="148" t="s">
        <v>103</v>
      </c>
      <c r="H613" s="10">
        <v>0.9</v>
      </c>
      <c r="I613" s="10">
        <v>1.1399999999999999</v>
      </c>
      <c r="J613" s="10">
        <v>1</v>
      </c>
      <c r="K613" s="148">
        <v>3.7</v>
      </c>
      <c r="L613" s="10">
        <v>0.97000000000000008</v>
      </c>
      <c r="M613" s="10">
        <v>0.92</v>
      </c>
      <c r="N613" s="10">
        <v>1.02</v>
      </c>
      <c r="O613" s="10">
        <v>0.91</v>
      </c>
      <c r="P613" s="10">
        <v>1.07</v>
      </c>
      <c r="Q613" s="10">
        <v>1.0162003559864405</v>
      </c>
      <c r="R613" s="10">
        <v>1.06</v>
      </c>
      <c r="S613" s="10">
        <v>1.0069999999999999</v>
      </c>
      <c r="T613" s="10">
        <v>0.93</v>
      </c>
      <c r="U613" s="148" t="s">
        <v>102</v>
      </c>
      <c r="V613" s="10">
        <v>1.08</v>
      </c>
      <c r="W613" s="10">
        <v>1.03</v>
      </c>
      <c r="X613" s="10">
        <v>0.87</v>
      </c>
      <c r="Y613" s="10">
        <v>0.78849999999999998</v>
      </c>
      <c r="Z613" s="148" t="s">
        <v>104</v>
      </c>
      <c r="AA613" s="148">
        <v>3.3475999999999999</v>
      </c>
      <c r="AB613" s="10">
        <v>0.94315000000000004</v>
      </c>
      <c r="AC613" s="15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19" t="s">
        <v>271</v>
      </c>
      <c r="C614" s="11"/>
      <c r="D614" s="22">
        <v>1.05</v>
      </c>
      <c r="E614" s="22">
        <v>1</v>
      </c>
      <c r="F614" s="22" t="s">
        <v>682</v>
      </c>
      <c r="G614" s="22" t="s">
        <v>682</v>
      </c>
      <c r="H614" s="22">
        <v>0.96666666666666679</v>
      </c>
      <c r="I614" s="22">
        <v>1.0583333333333333</v>
      </c>
      <c r="J614" s="22">
        <v>1.0833333333333333</v>
      </c>
      <c r="K614" s="22">
        <v>3.3333333333333335</v>
      </c>
      <c r="L614" s="22">
        <v>0.95333333333333325</v>
      </c>
      <c r="M614" s="22">
        <v>0.8833333333333333</v>
      </c>
      <c r="N614" s="22">
        <v>1.0166666666666666</v>
      </c>
      <c r="O614" s="22">
        <v>0.90166666666666673</v>
      </c>
      <c r="P614" s="22">
        <v>0.98000000000000009</v>
      </c>
      <c r="Q614" s="22">
        <v>1.021113799273196</v>
      </c>
      <c r="R614" s="22">
        <v>1.0566666666666666</v>
      </c>
      <c r="S614" s="22">
        <v>1.0165</v>
      </c>
      <c r="T614" s="22">
        <v>0.97333333333333327</v>
      </c>
      <c r="U614" s="22" t="s">
        <v>682</v>
      </c>
      <c r="V614" s="22">
        <v>1.0049999999999999</v>
      </c>
      <c r="W614" s="22">
        <v>1.0366666666666666</v>
      </c>
      <c r="X614" s="22">
        <v>0.90833333333333333</v>
      </c>
      <c r="Y614" s="22">
        <v>0.96779999999999999</v>
      </c>
      <c r="Z614" s="22" t="s">
        <v>682</v>
      </c>
      <c r="AA614" s="22">
        <v>2.9304833333333331</v>
      </c>
      <c r="AB614" s="22">
        <v>1.0096799999999999</v>
      </c>
      <c r="AC614" s="15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272</v>
      </c>
      <c r="C615" s="28"/>
      <c r="D615" s="10">
        <v>1.05</v>
      </c>
      <c r="E615" s="10">
        <v>1</v>
      </c>
      <c r="F615" s="10" t="s">
        <v>682</v>
      </c>
      <c r="G615" s="10" t="s">
        <v>682</v>
      </c>
      <c r="H615" s="10">
        <v>1</v>
      </c>
      <c r="I615" s="10">
        <v>1.05</v>
      </c>
      <c r="J615" s="10">
        <v>1.1000000000000001</v>
      </c>
      <c r="K615" s="10">
        <v>3.25</v>
      </c>
      <c r="L615" s="10">
        <v>0.94</v>
      </c>
      <c r="M615" s="10">
        <v>0.89</v>
      </c>
      <c r="N615" s="10">
        <v>0.9850000000000001</v>
      </c>
      <c r="O615" s="10">
        <v>0.90500000000000003</v>
      </c>
      <c r="P615" s="10">
        <v>0.97499999999999998</v>
      </c>
      <c r="Q615" s="10">
        <v>1.026248755190359</v>
      </c>
      <c r="R615" s="10">
        <v>1.0649999999999999</v>
      </c>
      <c r="S615" s="10">
        <v>1.004</v>
      </c>
      <c r="T615" s="10">
        <v>0.9850000000000001</v>
      </c>
      <c r="U615" s="10" t="s">
        <v>682</v>
      </c>
      <c r="V615" s="10">
        <v>0.995</v>
      </c>
      <c r="W615" s="10">
        <v>1.0249999999999999</v>
      </c>
      <c r="X615" s="10">
        <v>0.90500000000000003</v>
      </c>
      <c r="Y615" s="10">
        <v>0.86465000000000003</v>
      </c>
      <c r="Z615" s="10" t="s">
        <v>682</v>
      </c>
      <c r="AA615" s="10">
        <v>2.8470499999999999</v>
      </c>
      <c r="AB615" s="10">
        <v>0.99825999999999993</v>
      </c>
      <c r="AC615" s="15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273</v>
      </c>
      <c r="C616" s="28"/>
      <c r="D616" s="23">
        <v>5.4772255750516662E-2</v>
      </c>
      <c r="E616" s="23">
        <v>0</v>
      </c>
      <c r="F616" s="23" t="s">
        <v>682</v>
      </c>
      <c r="G616" s="23" t="s">
        <v>682</v>
      </c>
      <c r="H616" s="23">
        <v>5.1639777949432211E-2</v>
      </c>
      <c r="I616" s="23">
        <v>4.9564772436344988E-2</v>
      </c>
      <c r="J616" s="23">
        <v>0.23166067138525376</v>
      </c>
      <c r="K616" s="23">
        <v>0.25819888974716115</v>
      </c>
      <c r="L616" s="23">
        <v>4.7609522856952337E-2</v>
      </c>
      <c r="M616" s="23">
        <v>5.4283207962192742E-2</v>
      </c>
      <c r="N616" s="23">
        <v>8.2623644719091532E-2</v>
      </c>
      <c r="O616" s="23">
        <v>1.4719601443879758E-2</v>
      </c>
      <c r="P616" s="23">
        <v>5.4772255750516634E-2</v>
      </c>
      <c r="Q616" s="23">
        <v>1.2192796215243384E-2</v>
      </c>
      <c r="R616" s="23">
        <v>2.5819888974716137E-2</v>
      </c>
      <c r="S616" s="23">
        <v>5.9885724509268524E-2</v>
      </c>
      <c r="T616" s="23">
        <v>4.5898438608156004E-2</v>
      </c>
      <c r="U616" s="23" t="s">
        <v>682</v>
      </c>
      <c r="V616" s="23">
        <v>7.5828754440515539E-2</v>
      </c>
      <c r="W616" s="23">
        <v>3.7237973450050546E-2</v>
      </c>
      <c r="X616" s="23">
        <v>3.6560452221856686E-2</v>
      </c>
      <c r="Y616" s="23">
        <v>0.30315738486799249</v>
      </c>
      <c r="Z616" s="23" t="s">
        <v>682</v>
      </c>
      <c r="AA616" s="23">
        <v>0.42175162082280998</v>
      </c>
      <c r="AB616" s="23">
        <v>5.9500806717220217E-2</v>
      </c>
      <c r="AC616" s="219"/>
      <c r="AD616" s="220"/>
      <c r="AE616" s="220"/>
      <c r="AF616" s="220"/>
      <c r="AG616" s="220"/>
      <c r="AH616" s="220"/>
      <c r="AI616" s="220"/>
      <c r="AJ616" s="220"/>
      <c r="AK616" s="220"/>
      <c r="AL616" s="220"/>
      <c r="AM616" s="220"/>
      <c r="AN616" s="220"/>
      <c r="AO616" s="220"/>
      <c r="AP616" s="220"/>
      <c r="AQ616" s="220"/>
      <c r="AR616" s="220"/>
      <c r="AS616" s="220"/>
      <c r="AT616" s="220"/>
      <c r="AU616" s="220"/>
      <c r="AV616" s="220"/>
      <c r="AW616" s="220"/>
      <c r="AX616" s="220"/>
      <c r="AY616" s="220"/>
      <c r="AZ616" s="220"/>
      <c r="BA616" s="220"/>
      <c r="BB616" s="220"/>
      <c r="BC616" s="220"/>
      <c r="BD616" s="220"/>
      <c r="BE616" s="220"/>
      <c r="BF616" s="220"/>
      <c r="BG616" s="220"/>
      <c r="BH616" s="220"/>
      <c r="BI616" s="220"/>
      <c r="BJ616" s="220"/>
      <c r="BK616" s="220"/>
      <c r="BL616" s="220"/>
      <c r="BM616" s="56"/>
    </row>
    <row r="617" spans="1:65">
      <c r="A617" s="29"/>
      <c r="B617" s="3" t="s">
        <v>87</v>
      </c>
      <c r="C617" s="28"/>
      <c r="D617" s="12">
        <v>5.2164053095730155E-2</v>
      </c>
      <c r="E617" s="12">
        <v>0</v>
      </c>
      <c r="F617" s="12" t="s">
        <v>682</v>
      </c>
      <c r="G617" s="12" t="s">
        <v>682</v>
      </c>
      <c r="H617" s="12">
        <v>5.3420459947688487E-2</v>
      </c>
      <c r="I617" s="12">
        <v>4.683285584536534E-2</v>
      </c>
      <c r="J617" s="12">
        <v>0.21384061974023424</v>
      </c>
      <c r="K617" s="12">
        <v>7.7459666924148338E-2</v>
      </c>
      <c r="L617" s="12">
        <v>4.9940058940859101E-2</v>
      </c>
      <c r="M617" s="12">
        <v>6.1452688259086126E-2</v>
      </c>
      <c r="N617" s="12">
        <v>8.1269158740090039E-2</v>
      </c>
      <c r="O617" s="12">
        <v>1.632488145347108E-2</v>
      </c>
      <c r="P617" s="12">
        <v>5.5890056888282275E-2</v>
      </c>
      <c r="Q617" s="12">
        <v>1.1940683030551463E-2</v>
      </c>
      <c r="R617" s="12">
        <v>2.4435226159037354E-2</v>
      </c>
      <c r="S617" s="12">
        <v>5.8913649295886404E-2</v>
      </c>
      <c r="T617" s="12">
        <v>4.7155930076872611E-2</v>
      </c>
      <c r="U617" s="12" t="s">
        <v>682</v>
      </c>
      <c r="V617" s="12">
        <v>7.5451496955736858E-2</v>
      </c>
      <c r="W617" s="12">
        <v>3.5920874710659689E-2</v>
      </c>
      <c r="X617" s="12">
        <v>4.0250039143328462E-2</v>
      </c>
      <c r="Y617" s="12">
        <v>0.31324383640007492</v>
      </c>
      <c r="Z617" s="12" t="s">
        <v>682</v>
      </c>
      <c r="AA617" s="12">
        <v>0.14391879183393297</v>
      </c>
      <c r="AB617" s="12">
        <v>5.893036082443965E-2</v>
      </c>
      <c r="AC617" s="15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274</v>
      </c>
      <c r="C618" s="28"/>
      <c r="D618" s="12">
        <v>6.6093683159607064E-2</v>
      </c>
      <c r="E618" s="12">
        <v>1.5327317294864029E-2</v>
      </c>
      <c r="F618" s="12" t="s">
        <v>682</v>
      </c>
      <c r="G618" s="12" t="s">
        <v>682</v>
      </c>
      <c r="H618" s="12">
        <v>-1.8516926614964735E-2</v>
      </c>
      <c r="I618" s="12">
        <v>7.4554744137064421E-2</v>
      </c>
      <c r="J618" s="12">
        <v>9.9937927069435828E-2</v>
      </c>
      <c r="K618" s="12">
        <v>2.3844243909828799</v>
      </c>
      <c r="L618" s="12">
        <v>-3.2054624178896485E-2</v>
      </c>
      <c r="M618" s="12">
        <v>-0.10312753638953687</v>
      </c>
      <c r="N618" s="12">
        <v>3.22494392497783E-2</v>
      </c>
      <c r="O618" s="12">
        <v>-8.4513202239130947E-2</v>
      </c>
      <c r="P618" s="12">
        <v>-4.9792290510333181E-3</v>
      </c>
      <c r="Q618" s="12">
        <v>3.6764734468820226E-2</v>
      </c>
      <c r="R618" s="12">
        <v>7.2862531941572772E-2</v>
      </c>
      <c r="S618" s="12">
        <v>3.2080218030229091E-2</v>
      </c>
      <c r="T618" s="12">
        <v>-1.1748077832999138E-2</v>
      </c>
      <c r="U618" s="12" t="s">
        <v>682</v>
      </c>
      <c r="V618" s="12">
        <v>2.0403953881338088E-2</v>
      </c>
      <c r="W618" s="12">
        <v>5.2555985595675647E-2</v>
      </c>
      <c r="X618" s="12">
        <v>-7.7744353457165238E-2</v>
      </c>
      <c r="Y618" s="12">
        <v>-1.7366222322030667E-2</v>
      </c>
      <c r="Z618" s="12" t="s">
        <v>682</v>
      </c>
      <c r="AA618" s="12">
        <v>1.9753997812106436</v>
      </c>
      <c r="AB618" s="12">
        <v>2.5155685726278021E-2</v>
      </c>
      <c r="AC618" s="15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46" t="s">
        <v>275</v>
      </c>
      <c r="C619" s="47"/>
      <c r="D619" s="45">
        <v>0.63</v>
      </c>
      <c r="E619" s="45" t="s">
        <v>276</v>
      </c>
      <c r="F619" s="45">
        <v>7.44</v>
      </c>
      <c r="G619" s="45">
        <v>0.11</v>
      </c>
      <c r="H619" s="45">
        <v>0.6</v>
      </c>
      <c r="I619" s="45">
        <v>0.75</v>
      </c>
      <c r="J619" s="45">
        <v>1.1100000000000001</v>
      </c>
      <c r="K619" s="45">
        <v>34.1</v>
      </c>
      <c r="L619" s="45">
        <v>0.79</v>
      </c>
      <c r="M619" s="45">
        <v>1.82</v>
      </c>
      <c r="N619" s="45">
        <v>0.14000000000000001</v>
      </c>
      <c r="O619" s="45">
        <v>1.55</v>
      </c>
      <c r="P619" s="45">
        <v>0.4</v>
      </c>
      <c r="Q619" s="45">
        <v>0.2</v>
      </c>
      <c r="R619" s="45">
        <v>0.72</v>
      </c>
      <c r="S619" s="45">
        <v>0.13</v>
      </c>
      <c r="T619" s="45">
        <v>0.5</v>
      </c>
      <c r="U619" s="45">
        <v>7.44</v>
      </c>
      <c r="V619" s="45">
        <v>0.03</v>
      </c>
      <c r="W619" s="45">
        <v>0.43</v>
      </c>
      <c r="X619" s="45">
        <v>1.45</v>
      </c>
      <c r="Y619" s="45">
        <v>0.57999999999999996</v>
      </c>
      <c r="Z619" s="45">
        <v>21.88</v>
      </c>
      <c r="AA619" s="45">
        <v>28.2</v>
      </c>
      <c r="AB619" s="45">
        <v>0.03</v>
      </c>
      <c r="AC619" s="15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0" t="s">
        <v>314</v>
      </c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BM620" s="55"/>
    </row>
    <row r="621" spans="1:65">
      <c r="BM621" s="55"/>
    </row>
    <row r="622" spans="1:65" ht="15">
      <c r="B622" s="7" t="s">
        <v>516</v>
      </c>
      <c r="BM622" s="27" t="s">
        <v>67</v>
      </c>
    </row>
    <row r="623" spans="1:65" ht="15">
      <c r="A623" s="24" t="s">
        <v>57</v>
      </c>
      <c r="B623" s="17" t="s">
        <v>111</v>
      </c>
      <c r="C623" s="14" t="s">
        <v>112</v>
      </c>
      <c r="D623" s="15" t="s">
        <v>231</v>
      </c>
      <c r="E623" s="16" t="s">
        <v>231</v>
      </c>
      <c r="F623" s="16" t="s">
        <v>231</v>
      </c>
      <c r="G623" s="16" t="s">
        <v>231</v>
      </c>
      <c r="H623" s="16" t="s">
        <v>231</v>
      </c>
      <c r="I623" s="16" t="s">
        <v>231</v>
      </c>
      <c r="J623" s="16" t="s">
        <v>231</v>
      </c>
      <c r="K623" s="16" t="s">
        <v>231</v>
      </c>
      <c r="L623" s="16" t="s">
        <v>231</v>
      </c>
      <c r="M623" s="16" t="s">
        <v>231</v>
      </c>
      <c r="N623" s="16" t="s">
        <v>231</v>
      </c>
      <c r="O623" s="16" t="s">
        <v>231</v>
      </c>
      <c r="P623" s="16" t="s">
        <v>231</v>
      </c>
      <c r="Q623" s="16" t="s">
        <v>231</v>
      </c>
      <c r="R623" s="16" t="s">
        <v>231</v>
      </c>
      <c r="S623" s="16" t="s">
        <v>231</v>
      </c>
      <c r="T623" s="16" t="s">
        <v>231</v>
      </c>
      <c r="U623" s="16" t="s">
        <v>231</v>
      </c>
      <c r="V623" s="16" t="s">
        <v>231</v>
      </c>
      <c r="W623" s="16" t="s">
        <v>231</v>
      </c>
      <c r="X623" s="16" t="s">
        <v>231</v>
      </c>
      <c r="Y623" s="16" t="s">
        <v>231</v>
      </c>
      <c r="Z623" s="16" t="s">
        <v>231</v>
      </c>
      <c r="AA623" s="15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8" t="s">
        <v>232</v>
      </c>
      <c r="C624" s="8" t="s">
        <v>232</v>
      </c>
      <c r="D624" s="151" t="s">
        <v>234</v>
      </c>
      <c r="E624" s="152" t="s">
        <v>236</v>
      </c>
      <c r="F624" s="152" t="s">
        <v>237</v>
      </c>
      <c r="G624" s="152" t="s">
        <v>238</v>
      </c>
      <c r="H624" s="152" t="s">
        <v>239</v>
      </c>
      <c r="I624" s="152" t="s">
        <v>240</v>
      </c>
      <c r="J624" s="152" t="s">
        <v>241</v>
      </c>
      <c r="K624" s="152" t="s">
        <v>242</v>
      </c>
      <c r="L624" s="152" t="s">
        <v>243</v>
      </c>
      <c r="M624" s="152" t="s">
        <v>244</v>
      </c>
      <c r="N624" s="152" t="s">
        <v>245</v>
      </c>
      <c r="O624" s="152" t="s">
        <v>246</v>
      </c>
      <c r="P624" s="152" t="s">
        <v>247</v>
      </c>
      <c r="Q624" s="152" t="s">
        <v>248</v>
      </c>
      <c r="R624" s="152" t="s">
        <v>249</v>
      </c>
      <c r="S624" s="152" t="s">
        <v>251</v>
      </c>
      <c r="T624" s="152" t="s">
        <v>253</v>
      </c>
      <c r="U624" s="152" t="s">
        <v>257</v>
      </c>
      <c r="V624" s="152" t="s">
        <v>258</v>
      </c>
      <c r="W624" s="152" t="s">
        <v>259</v>
      </c>
      <c r="X624" s="152" t="s">
        <v>278</v>
      </c>
      <c r="Y624" s="152" t="s">
        <v>261</v>
      </c>
      <c r="Z624" s="152" t="s">
        <v>279</v>
      </c>
      <c r="AA624" s="15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1</v>
      </c>
    </row>
    <row r="625" spans="1:65">
      <c r="A625" s="29"/>
      <c r="B625" s="18"/>
      <c r="C625" s="8"/>
      <c r="D625" s="9" t="s">
        <v>299</v>
      </c>
      <c r="E625" s="10" t="s">
        <v>115</v>
      </c>
      <c r="F625" s="10" t="s">
        <v>115</v>
      </c>
      <c r="G625" s="10" t="s">
        <v>300</v>
      </c>
      <c r="H625" s="10" t="s">
        <v>115</v>
      </c>
      <c r="I625" s="10" t="s">
        <v>115</v>
      </c>
      <c r="J625" s="10" t="s">
        <v>300</v>
      </c>
      <c r="K625" s="10" t="s">
        <v>115</v>
      </c>
      <c r="L625" s="10" t="s">
        <v>300</v>
      </c>
      <c r="M625" s="10" t="s">
        <v>300</v>
      </c>
      <c r="N625" s="10" t="s">
        <v>300</v>
      </c>
      <c r="O625" s="10" t="s">
        <v>300</v>
      </c>
      <c r="P625" s="10" t="s">
        <v>300</v>
      </c>
      <c r="Q625" s="10" t="s">
        <v>299</v>
      </c>
      <c r="R625" s="10" t="s">
        <v>115</v>
      </c>
      <c r="S625" s="10" t="s">
        <v>300</v>
      </c>
      <c r="T625" s="10" t="s">
        <v>300</v>
      </c>
      <c r="U625" s="10" t="s">
        <v>115</v>
      </c>
      <c r="V625" s="10" t="s">
        <v>115</v>
      </c>
      <c r="W625" s="10" t="s">
        <v>300</v>
      </c>
      <c r="X625" s="10" t="s">
        <v>300</v>
      </c>
      <c r="Y625" s="10" t="s">
        <v>115</v>
      </c>
      <c r="Z625" s="10" t="s">
        <v>115</v>
      </c>
      <c r="AA625" s="15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</v>
      </c>
    </row>
    <row r="626" spans="1:65">
      <c r="A626" s="29"/>
      <c r="B626" s="18"/>
      <c r="C626" s="8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15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</v>
      </c>
    </row>
    <row r="627" spans="1:65">
      <c r="A627" s="29"/>
      <c r="B627" s="17">
        <v>1</v>
      </c>
      <c r="C627" s="13">
        <v>1</v>
      </c>
      <c r="D627" s="221">
        <v>0.76759999999999995</v>
      </c>
      <c r="E627" s="224">
        <v>0.78984999999999994</v>
      </c>
      <c r="F627" s="221">
        <v>0.74</v>
      </c>
      <c r="G627" s="221">
        <v>0.77</v>
      </c>
      <c r="H627" s="221">
        <v>0.76449999999999996</v>
      </c>
      <c r="I627" s="221">
        <v>0.75</v>
      </c>
      <c r="J627" s="221">
        <v>0.74</v>
      </c>
      <c r="K627" s="221">
        <v>0.78800000000000003</v>
      </c>
      <c r="L627" s="221">
        <v>0.77</v>
      </c>
      <c r="M627" s="221">
        <v>0.74</v>
      </c>
      <c r="N627" s="221">
        <v>0.71</v>
      </c>
      <c r="O627" s="221">
        <v>0.74</v>
      </c>
      <c r="P627" s="221">
        <v>0.76</v>
      </c>
      <c r="Q627" s="221">
        <v>0.74</v>
      </c>
      <c r="R627" s="221">
        <v>0.76553874458151105</v>
      </c>
      <c r="S627" s="221">
        <v>0.749</v>
      </c>
      <c r="T627" s="221">
        <v>0.73</v>
      </c>
      <c r="U627" s="221">
        <v>0.78</v>
      </c>
      <c r="V627" s="221">
        <v>0.75</v>
      </c>
      <c r="W627" s="221">
        <v>0.74</v>
      </c>
      <c r="X627" s="221">
        <v>0.74199999999999999</v>
      </c>
      <c r="Y627" s="221">
        <v>0.7521500000000001</v>
      </c>
      <c r="Z627" s="245">
        <v>0.9133</v>
      </c>
      <c r="AA627" s="219"/>
      <c r="AB627" s="220"/>
      <c r="AC627" s="220"/>
      <c r="AD627" s="220"/>
      <c r="AE627" s="220"/>
      <c r="AF627" s="220"/>
      <c r="AG627" s="220"/>
      <c r="AH627" s="220"/>
      <c r="AI627" s="220"/>
      <c r="AJ627" s="220"/>
      <c r="AK627" s="220"/>
      <c r="AL627" s="220"/>
      <c r="AM627" s="220"/>
      <c r="AN627" s="220"/>
      <c r="AO627" s="220"/>
      <c r="AP627" s="220"/>
      <c r="AQ627" s="220"/>
      <c r="AR627" s="220"/>
      <c r="AS627" s="220"/>
      <c r="AT627" s="220"/>
      <c r="AU627" s="220"/>
      <c r="AV627" s="220"/>
      <c r="AW627" s="220"/>
      <c r="AX627" s="220"/>
      <c r="AY627" s="220"/>
      <c r="AZ627" s="220"/>
      <c r="BA627" s="220"/>
      <c r="BB627" s="220"/>
      <c r="BC627" s="220"/>
      <c r="BD627" s="220"/>
      <c r="BE627" s="220"/>
      <c r="BF627" s="220"/>
      <c r="BG627" s="220"/>
      <c r="BH627" s="220"/>
      <c r="BI627" s="220"/>
      <c r="BJ627" s="220"/>
      <c r="BK627" s="220"/>
      <c r="BL627" s="220"/>
      <c r="BM627" s="222">
        <v>1</v>
      </c>
    </row>
    <row r="628" spans="1:65">
      <c r="A628" s="29"/>
      <c r="B628" s="18">
        <v>1</v>
      </c>
      <c r="C628" s="8">
        <v>2</v>
      </c>
      <c r="D628" s="23">
        <v>0.75570000000000004</v>
      </c>
      <c r="E628" s="225">
        <v>0.80571000000000015</v>
      </c>
      <c r="F628" s="23">
        <v>0.75</v>
      </c>
      <c r="G628" s="23">
        <v>0.72</v>
      </c>
      <c r="H628" s="23">
        <v>0.75900000000000012</v>
      </c>
      <c r="I628" s="23">
        <v>0.78500000000000014</v>
      </c>
      <c r="J628" s="23">
        <v>0.75</v>
      </c>
      <c r="K628" s="23">
        <v>0.76500000000000001</v>
      </c>
      <c r="L628" s="23">
        <v>0.77</v>
      </c>
      <c r="M628" s="23">
        <v>0.74</v>
      </c>
      <c r="N628" s="23">
        <v>0.77</v>
      </c>
      <c r="O628" s="23">
        <v>0.75</v>
      </c>
      <c r="P628" s="23">
        <v>0.75</v>
      </c>
      <c r="Q628" s="23">
        <v>0.74399999999999999</v>
      </c>
      <c r="R628" s="23">
        <v>0.72628256443830708</v>
      </c>
      <c r="S628" s="23">
        <v>0.74199999999999999</v>
      </c>
      <c r="T628" s="23">
        <v>0.74</v>
      </c>
      <c r="U628" s="23">
        <v>0.77</v>
      </c>
      <c r="V628" s="23">
        <v>0.76</v>
      </c>
      <c r="W628" s="23">
        <v>0.76</v>
      </c>
      <c r="X628" s="23">
        <v>0.755</v>
      </c>
      <c r="Y628" s="23">
        <v>0.74411399999999994</v>
      </c>
      <c r="Z628" s="225">
        <v>0.80089999999999983</v>
      </c>
      <c r="AA628" s="219"/>
      <c r="AB628" s="220"/>
      <c r="AC628" s="220"/>
      <c r="AD628" s="220"/>
      <c r="AE628" s="220"/>
      <c r="AF628" s="220"/>
      <c r="AG628" s="220"/>
      <c r="AH628" s="220"/>
      <c r="AI628" s="220"/>
      <c r="AJ628" s="220"/>
      <c r="AK628" s="220"/>
      <c r="AL628" s="220"/>
      <c r="AM628" s="220"/>
      <c r="AN628" s="220"/>
      <c r="AO628" s="220"/>
      <c r="AP628" s="220"/>
      <c r="AQ628" s="220"/>
      <c r="AR628" s="220"/>
      <c r="AS628" s="220"/>
      <c r="AT628" s="220"/>
      <c r="AU628" s="220"/>
      <c r="AV628" s="220"/>
      <c r="AW628" s="220"/>
      <c r="AX628" s="220"/>
      <c r="AY628" s="220"/>
      <c r="AZ628" s="220"/>
      <c r="BA628" s="220"/>
      <c r="BB628" s="220"/>
      <c r="BC628" s="220"/>
      <c r="BD628" s="220"/>
      <c r="BE628" s="220"/>
      <c r="BF628" s="220"/>
      <c r="BG628" s="220"/>
      <c r="BH628" s="220"/>
      <c r="BI628" s="220"/>
      <c r="BJ628" s="220"/>
      <c r="BK628" s="220"/>
      <c r="BL628" s="220"/>
      <c r="BM628" s="222" t="e">
        <v>#N/A</v>
      </c>
    </row>
    <row r="629" spans="1:65">
      <c r="A629" s="29"/>
      <c r="B629" s="18">
        <v>1</v>
      </c>
      <c r="C629" s="8">
        <v>3</v>
      </c>
      <c r="D629" s="23">
        <v>0.74380000000000002</v>
      </c>
      <c r="E629" s="225">
        <v>0.78930000000000011</v>
      </c>
      <c r="F629" s="23">
        <v>0.74</v>
      </c>
      <c r="G629" s="23">
        <v>0.72</v>
      </c>
      <c r="H629" s="23">
        <v>0.75</v>
      </c>
      <c r="I629" s="23">
        <v>0.745</v>
      </c>
      <c r="J629" s="23">
        <v>0.73</v>
      </c>
      <c r="K629" s="23">
        <v>0.78400000000000003</v>
      </c>
      <c r="L629" s="23">
        <v>0.75</v>
      </c>
      <c r="M629" s="23">
        <v>0.73</v>
      </c>
      <c r="N629" s="23">
        <v>0.74</v>
      </c>
      <c r="O629" s="23">
        <v>0.73</v>
      </c>
      <c r="P629" s="23">
        <v>0.77</v>
      </c>
      <c r="Q629" s="23">
        <v>0.754</v>
      </c>
      <c r="R629" s="23">
        <v>0.73836504134650294</v>
      </c>
      <c r="S629" s="23">
        <v>0.749</v>
      </c>
      <c r="T629" s="23">
        <v>0.75</v>
      </c>
      <c r="U629" s="23">
        <v>0.78</v>
      </c>
      <c r="V629" s="23">
        <v>0.76</v>
      </c>
      <c r="W629" s="23">
        <v>0.75</v>
      </c>
      <c r="X629" s="23">
        <v>0.75</v>
      </c>
      <c r="Y629" s="23">
        <v>0.759108</v>
      </c>
      <c r="Z629" s="225">
        <v>0.78979999999999984</v>
      </c>
      <c r="AA629" s="219"/>
      <c r="AB629" s="220"/>
      <c r="AC629" s="220"/>
      <c r="AD629" s="220"/>
      <c r="AE629" s="220"/>
      <c r="AF629" s="220"/>
      <c r="AG629" s="220"/>
      <c r="AH629" s="220"/>
      <c r="AI629" s="220"/>
      <c r="AJ629" s="220"/>
      <c r="AK629" s="220"/>
      <c r="AL629" s="220"/>
      <c r="AM629" s="220"/>
      <c r="AN629" s="220"/>
      <c r="AO629" s="220"/>
      <c r="AP629" s="220"/>
      <c r="AQ629" s="220"/>
      <c r="AR629" s="220"/>
      <c r="AS629" s="220"/>
      <c r="AT629" s="220"/>
      <c r="AU629" s="220"/>
      <c r="AV629" s="220"/>
      <c r="AW629" s="220"/>
      <c r="AX629" s="220"/>
      <c r="AY629" s="220"/>
      <c r="AZ629" s="220"/>
      <c r="BA629" s="220"/>
      <c r="BB629" s="220"/>
      <c r="BC629" s="220"/>
      <c r="BD629" s="220"/>
      <c r="BE629" s="220"/>
      <c r="BF629" s="220"/>
      <c r="BG629" s="220"/>
      <c r="BH629" s="220"/>
      <c r="BI629" s="220"/>
      <c r="BJ629" s="220"/>
      <c r="BK629" s="220"/>
      <c r="BL629" s="220"/>
      <c r="BM629" s="222">
        <v>16</v>
      </c>
    </row>
    <row r="630" spans="1:65">
      <c r="A630" s="29"/>
      <c r="B630" s="18">
        <v>1</v>
      </c>
      <c r="C630" s="8">
        <v>4</v>
      </c>
      <c r="D630" s="23">
        <v>0.7621</v>
      </c>
      <c r="E630" s="225">
        <v>0.78911999999999993</v>
      </c>
      <c r="F630" s="23">
        <v>0.74</v>
      </c>
      <c r="G630" s="23">
        <v>0.74</v>
      </c>
      <c r="H630" s="23">
        <v>0.78</v>
      </c>
      <c r="I630" s="23">
        <v>0.76</v>
      </c>
      <c r="J630" s="23">
        <v>0.76</v>
      </c>
      <c r="K630" s="23">
        <v>0.77900000000000003</v>
      </c>
      <c r="L630" s="23">
        <v>0.77</v>
      </c>
      <c r="M630" s="23">
        <v>0.74</v>
      </c>
      <c r="N630" s="23">
        <v>0.8</v>
      </c>
      <c r="O630" s="23">
        <v>0.73</v>
      </c>
      <c r="P630" s="23">
        <v>0.76</v>
      </c>
      <c r="Q630" s="23">
        <v>0.753</v>
      </c>
      <c r="R630" s="23">
        <v>0.73909549780000772</v>
      </c>
      <c r="S630" s="23">
        <v>0.74199999999999999</v>
      </c>
      <c r="T630" s="23">
        <v>0.77</v>
      </c>
      <c r="U630" s="23">
        <v>0.77</v>
      </c>
      <c r="V630" s="23">
        <v>0.77</v>
      </c>
      <c r="W630" s="23">
        <v>0.76</v>
      </c>
      <c r="X630" s="23">
        <v>0.746</v>
      </c>
      <c r="Y630" s="23">
        <v>0.74342799999999998</v>
      </c>
      <c r="Z630" s="225">
        <v>0.81540000000000001</v>
      </c>
      <c r="AA630" s="219"/>
      <c r="AB630" s="220"/>
      <c r="AC630" s="220"/>
      <c r="AD630" s="220"/>
      <c r="AE630" s="220"/>
      <c r="AF630" s="220"/>
      <c r="AG630" s="220"/>
      <c r="AH630" s="220"/>
      <c r="AI630" s="220"/>
      <c r="AJ630" s="220"/>
      <c r="AK630" s="220"/>
      <c r="AL630" s="220"/>
      <c r="AM630" s="220"/>
      <c r="AN630" s="220"/>
      <c r="AO630" s="220"/>
      <c r="AP630" s="220"/>
      <c r="AQ630" s="220"/>
      <c r="AR630" s="220"/>
      <c r="AS630" s="220"/>
      <c r="AT630" s="220"/>
      <c r="AU630" s="220"/>
      <c r="AV630" s="220"/>
      <c r="AW630" s="220"/>
      <c r="AX630" s="220"/>
      <c r="AY630" s="220"/>
      <c r="AZ630" s="220"/>
      <c r="BA630" s="220"/>
      <c r="BB630" s="220"/>
      <c r="BC630" s="220"/>
      <c r="BD630" s="220"/>
      <c r="BE630" s="220"/>
      <c r="BF630" s="220"/>
      <c r="BG630" s="220"/>
      <c r="BH630" s="220"/>
      <c r="BI630" s="220"/>
      <c r="BJ630" s="220"/>
      <c r="BK630" s="220"/>
      <c r="BL630" s="220"/>
      <c r="BM630" s="222">
        <v>0.75371462843643378</v>
      </c>
    </row>
    <row r="631" spans="1:65">
      <c r="A631" s="29"/>
      <c r="B631" s="18">
        <v>1</v>
      </c>
      <c r="C631" s="8">
        <v>5</v>
      </c>
      <c r="D631" s="23">
        <v>0.76239999999999997</v>
      </c>
      <c r="E631" s="225">
        <v>0.77300999999999997</v>
      </c>
      <c r="F631" s="23">
        <v>0.74</v>
      </c>
      <c r="G631" s="23">
        <v>0.72</v>
      </c>
      <c r="H631" s="23">
        <v>0.76449999999999996</v>
      </c>
      <c r="I631" s="23">
        <v>0.75</v>
      </c>
      <c r="J631" s="23">
        <v>0.77</v>
      </c>
      <c r="K631" s="23">
        <v>0.77799999999999991</v>
      </c>
      <c r="L631" s="23">
        <v>0.76</v>
      </c>
      <c r="M631" s="23">
        <v>0.72</v>
      </c>
      <c r="N631" s="23">
        <v>0.78</v>
      </c>
      <c r="O631" s="23">
        <v>0.76</v>
      </c>
      <c r="P631" s="23">
        <v>0.77</v>
      </c>
      <c r="Q631" s="23">
        <v>0.752</v>
      </c>
      <c r="R631" s="23">
        <v>0.72804877429236481</v>
      </c>
      <c r="S631" s="23">
        <v>0.73399999999999999</v>
      </c>
      <c r="T631" s="23">
        <v>0.74</v>
      </c>
      <c r="U631" s="23">
        <v>0.78</v>
      </c>
      <c r="V631" s="23">
        <v>0.76</v>
      </c>
      <c r="W631" s="23">
        <v>0.75</v>
      </c>
      <c r="X631" s="23">
        <v>0.73</v>
      </c>
      <c r="Y631" s="23">
        <v>0.75156199999999995</v>
      </c>
      <c r="Z631" s="225">
        <v>0.7913</v>
      </c>
      <c r="AA631" s="219"/>
      <c r="AB631" s="220"/>
      <c r="AC631" s="220"/>
      <c r="AD631" s="220"/>
      <c r="AE631" s="220"/>
      <c r="AF631" s="220"/>
      <c r="AG631" s="220"/>
      <c r="AH631" s="220"/>
      <c r="AI631" s="220"/>
      <c r="AJ631" s="220"/>
      <c r="AK631" s="220"/>
      <c r="AL631" s="220"/>
      <c r="AM631" s="220"/>
      <c r="AN631" s="220"/>
      <c r="AO631" s="220"/>
      <c r="AP631" s="220"/>
      <c r="AQ631" s="220"/>
      <c r="AR631" s="220"/>
      <c r="AS631" s="220"/>
      <c r="AT631" s="220"/>
      <c r="AU631" s="220"/>
      <c r="AV631" s="220"/>
      <c r="AW631" s="220"/>
      <c r="AX631" s="220"/>
      <c r="AY631" s="220"/>
      <c r="AZ631" s="220"/>
      <c r="BA631" s="220"/>
      <c r="BB631" s="220"/>
      <c r="BC631" s="220"/>
      <c r="BD631" s="220"/>
      <c r="BE631" s="220"/>
      <c r="BF631" s="220"/>
      <c r="BG631" s="220"/>
      <c r="BH631" s="220"/>
      <c r="BI631" s="220"/>
      <c r="BJ631" s="220"/>
      <c r="BK631" s="220"/>
      <c r="BL631" s="220"/>
      <c r="BM631" s="222">
        <v>43</v>
      </c>
    </row>
    <row r="632" spans="1:65">
      <c r="A632" s="29"/>
      <c r="B632" s="18">
        <v>1</v>
      </c>
      <c r="C632" s="8">
        <v>6</v>
      </c>
      <c r="D632" s="23">
        <v>0.77879999999999994</v>
      </c>
      <c r="E632" s="225">
        <v>0.79229000000000005</v>
      </c>
      <c r="F632" s="23">
        <v>0.76</v>
      </c>
      <c r="G632" s="226">
        <v>0.69</v>
      </c>
      <c r="H632" s="23">
        <v>0.78100000000000003</v>
      </c>
      <c r="I632" s="23">
        <v>0.78200000000000003</v>
      </c>
      <c r="J632" s="23">
        <v>0.76</v>
      </c>
      <c r="K632" s="23">
        <v>0.76400000000000001</v>
      </c>
      <c r="L632" s="23">
        <v>0.79</v>
      </c>
      <c r="M632" s="23">
        <v>0.73</v>
      </c>
      <c r="N632" s="23">
        <v>0.77</v>
      </c>
      <c r="O632" s="23">
        <v>0.75</v>
      </c>
      <c r="P632" s="23">
        <v>0.76</v>
      </c>
      <c r="Q632" s="23">
        <v>0.76100000000000001</v>
      </c>
      <c r="R632" s="23">
        <v>0.7125151896120776</v>
      </c>
      <c r="S632" s="23">
        <v>0.749</v>
      </c>
      <c r="T632" s="23">
        <v>0.76</v>
      </c>
      <c r="U632" s="23">
        <v>0.78</v>
      </c>
      <c r="V632" s="23">
        <v>0.76</v>
      </c>
      <c r="W632" s="23">
        <v>0.76</v>
      </c>
      <c r="X632" s="23">
        <v>0.73499999999999999</v>
      </c>
      <c r="Y632" s="23">
        <v>0.75656000000000001</v>
      </c>
      <c r="Z632" s="225">
        <v>0.7901999999999999</v>
      </c>
      <c r="AA632" s="219"/>
      <c r="AB632" s="220"/>
      <c r="AC632" s="220"/>
      <c r="AD632" s="220"/>
      <c r="AE632" s="220"/>
      <c r="AF632" s="220"/>
      <c r="AG632" s="220"/>
      <c r="AH632" s="220"/>
      <c r="AI632" s="220"/>
      <c r="AJ632" s="220"/>
      <c r="AK632" s="220"/>
      <c r="AL632" s="220"/>
      <c r="AM632" s="220"/>
      <c r="AN632" s="220"/>
      <c r="AO632" s="220"/>
      <c r="AP632" s="220"/>
      <c r="AQ632" s="220"/>
      <c r="AR632" s="220"/>
      <c r="AS632" s="220"/>
      <c r="AT632" s="220"/>
      <c r="AU632" s="220"/>
      <c r="AV632" s="220"/>
      <c r="AW632" s="220"/>
      <c r="AX632" s="220"/>
      <c r="AY632" s="220"/>
      <c r="AZ632" s="220"/>
      <c r="BA632" s="220"/>
      <c r="BB632" s="220"/>
      <c r="BC632" s="220"/>
      <c r="BD632" s="220"/>
      <c r="BE632" s="220"/>
      <c r="BF632" s="220"/>
      <c r="BG632" s="220"/>
      <c r="BH632" s="220"/>
      <c r="BI632" s="220"/>
      <c r="BJ632" s="220"/>
      <c r="BK632" s="220"/>
      <c r="BL632" s="220"/>
      <c r="BM632" s="56"/>
    </row>
    <row r="633" spans="1:65">
      <c r="A633" s="29"/>
      <c r="B633" s="19" t="s">
        <v>271</v>
      </c>
      <c r="C633" s="11"/>
      <c r="D633" s="223">
        <v>0.76173333333333337</v>
      </c>
      <c r="E633" s="223">
        <v>0.78988000000000014</v>
      </c>
      <c r="F633" s="223">
        <v>0.745</v>
      </c>
      <c r="G633" s="223">
        <v>0.72666666666666657</v>
      </c>
      <c r="H633" s="223">
        <v>0.76650000000000007</v>
      </c>
      <c r="I633" s="223">
        <v>0.76200000000000001</v>
      </c>
      <c r="J633" s="223">
        <v>0.75166666666666659</v>
      </c>
      <c r="K633" s="223">
        <v>0.77633333333333321</v>
      </c>
      <c r="L633" s="223">
        <v>0.76833333333333342</v>
      </c>
      <c r="M633" s="223">
        <v>0.73333333333333339</v>
      </c>
      <c r="N633" s="223">
        <v>0.76166666666666671</v>
      </c>
      <c r="O633" s="223">
        <v>0.74333333333333329</v>
      </c>
      <c r="P633" s="223">
        <v>0.76166666666666671</v>
      </c>
      <c r="Q633" s="223">
        <v>0.7506666666666667</v>
      </c>
      <c r="R633" s="223">
        <v>0.73497430201179526</v>
      </c>
      <c r="S633" s="223">
        <v>0.74416666666666664</v>
      </c>
      <c r="T633" s="223">
        <v>0.74833333333333318</v>
      </c>
      <c r="U633" s="223">
        <v>0.77666666666666673</v>
      </c>
      <c r="V633" s="223">
        <v>0.7599999999999999</v>
      </c>
      <c r="W633" s="223">
        <v>0.7533333333333333</v>
      </c>
      <c r="X633" s="223">
        <v>0.74299999999999999</v>
      </c>
      <c r="Y633" s="223">
        <v>0.75115366666666672</v>
      </c>
      <c r="Z633" s="223">
        <v>0.81681666666666652</v>
      </c>
      <c r="AA633" s="219"/>
      <c r="AB633" s="220"/>
      <c r="AC633" s="220"/>
      <c r="AD633" s="220"/>
      <c r="AE633" s="220"/>
      <c r="AF633" s="220"/>
      <c r="AG633" s="220"/>
      <c r="AH633" s="220"/>
      <c r="AI633" s="220"/>
      <c r="AJ633" s="220"/>
      <c r="AK633" s="220"/>
      <c r="AL633" s="220"/>
      <c r="AM633" s="220"/>
      <c r="AN633" s="220"/>
      <c r="AO633" s="220"/>
      <c r="AP633" s="220"/>
      <c r="AQ633" s="220"/>
      <c r="AR633" s="220"/>
      <c r="AS633" s="220"/>
      <c r="AT633" s="220"/>
      <c r="AU633" s="220"/>
      <c r="AV633" s="220"/>
      <c r="AW633" s="220"/>
      <c r="AX633" s="220"/>
      <c r="AY633" s="220"/>
      <c r="AZ633" s="220"/>
      <c r="BA633" s="220"/>
      <c r="BB633" s="220"/>
      <c r="BC633" s="220"/>
      <c r="BD633" s="220"/>
      <c r="BE633" s="220"/>
      <c r="BF633" s="220"/>
      <c r="BG633" s="220"/>
      <c r="BH633" s="220"/>
      <c r="BI633" s="220"/>
      <c r="BJ633" s="220"/>
      <c r="BK633" s="220"/>
      <c r="BL633" s="220"/>
      <c r="BM633" s="56"/>
    </row>
    <row r="634" spans="1:65">
      <c r="A634" s="29"/>
      <c r="B634" s="3" t="s">
        <v>272</v>
      </c>
      <c r="C634" s="28"/>
      <c r="D634" s="23">
        <v>0.76224999999999998</v>
      </c>
      <c r="E634" s="23">
        <v>0.78957500000000003</v>
      </c>
      <c r="F634" s="23">
        <v>0.74</v>
      </c>
      <c r="G634" s="23">
        <v>0.72</v>
      </c>
      <c r="H634" s="23">
        <v>0.76449999999999996</v>
      </c>
      <c r="I634" s="23">
        <v>0.755</v>
      </c>
      <c r="J634" s="23">
        <v>0.755</v>
      </c>
      <c r="K634" s="23">
        <v>0.77849999999999997</v>
      </c>
      <c r="L634" s="23">
        <v>0.77</v>
      </c>
      <c r="M634" s="23">
        <v>0.73499999999999999</v>
      </c>
      <c r="N634" s="23">
        <v>0.77</v>
      </c>
      <c r="O634" s="23">
        <v>0.745</v>
      </c>
      <c r="P634" s="23">
        <v>0.76</v>
      </c>
      <c r="Q634" s="23">
        <v>0.75249999999999995</v>
      </c>
      <c r="R634" s="23">
        <v>0.73320690781943387</v>
      </c>
      <c r="S634" s="23">
        <v>0.74550000000000005</v>
      </c>
      <c r="T634" s="23">
        <v>0.745</v>
      </c>
      <c r="U634" s="23">
        <v>0.78</v>
      </c>
      <c r="V634" s="23">
        <v>0.76</v>
      </c>
      <c r="W634" s="23">
        <v>0.755</v>
      </c>
      <c r="X634" s="23">
        <v>0.74399999999999999</v>
      </c>
      <c r="Y634" s="23">
        <v>0.75185600000000008</v>
      </c>
      <c r="Z634" s="23">
        <v>0.79609999999999992</v>
      </c>
      <c r="AA634" s="219"/>
      <c r="AB634" s="220"/>
      <c r="AC634" s="220"/>
      <c r="AD634" s="220"/>
      <c r="AE634" s="220"/>
      <c r="AF634" s="220"/>
      <c r="AG634" s="220"/>
      <c r="AH634" s="220"/>
      <c r="AI634" s="220"/>
      <c r="AJ634" s="220"/>
      <c r="AK634" s="220"/>
      <c r="AL634" s="220"/>
      <c r="AM634" s="220"/>
      <c r="AN634" s="220"/>
      <c r="AO634" s="220"/>
      <c r="AP634" s="220"/>
      <c r="AQ634" s="220"/>
      <c r="AR634" s="220"/>
      <c r="AS634" s="220"/>
      <c r="AT634" s="220"/>
      <c r="AU634" s="220"/>
      <c r="AV634" s="220"/>
      <c r="AW634" s="220"/>
      <c r="AX634" s="220"/>
      <c r="AY634" s="220"/>
      <c r="AZ634" s="220"/>
      <c r="BA634" s="220"/>
      <c r="BB634" s="220"/>
      <c r="BC634" s="220"/>
      <c r="BD634" s="220"/>
      <c r="BE634" s="220"/>
      <c r="BF634" s="220"/>
      <c r="BG634" s="220"/>
      <c r="BH634" s="220"/>
      <c r="BI634" s="220"/>
      <c r="BJ634" s="220"/>
      <c r="BK634" s="220"/>
      <c r="BL634" s="220"/>
      <c r="BM634" s="56"/>
    </row>
    <row r="635" spans="1:65">
      <c r="A635" s="29"/>
      <c r="B635" s="3" t="s">
        <v>273</v>
      </c>
      <c r="C635" s="28"/>
      <c r="D635" s="23">
        <v>1.1698489931040924E-2</v>
      </c>
      <c r="E635" s="23">
        <v>1.0410656079229644E-2</v>
      </c>
      <c r="F635" s="23">
        <v>8.3666002653407616E-3</v>
      </c>
      <c r="G635" s="23">
        <v>2.6583202716502538E-2</v>
      </c>
      <c r="H635" s="23">
        <v>1.2074767078498866E-2</v>
      </c>
      <c r="I635" s="23">
        <v>1.7378147196982812E-2</v>
      </c>
      <c r="J635" s="23">
        <v>1.4719601443879758E-2</v>
      </c>
      <c r="K635" s="23">
        <v>9.8522417076859596E-3</v>
      </c>
      <c r="L635" s="23">
        <v>1.3291601358251269E-2</v>
      </c>
      <c r="M635" s="23">
        <v>8.1649658092772682E-3</v>
      </c>
      <c r="N635" s="23">
        <v>3.1885210782848346E-2</v>
      </c>
      <c r="O635" s="23">
        <v>1.2110601416389978E-2</v>
      </c>
      <c r="P635" s="23">
        <v>7.5277265270908165E-3</v>
      </c>
      <c r="Q635" s="23">
        <v>7.5277265270908156E-3</v>
      </c>
      <c r="R635" s="23">
        <v>1.7835848640198236E-2</v>
      </c>
      <c r="S635" s="23">
        <v>6.0470378423379103E-3</v>
      </c>
      <c r="T635" s="23">
        <v>1.4719601443879758E-2</v>
      </c>
      <c r="U635" s="23">
        <v>5.1639777949432268E-3</v>
      </c>
      <c r="V635" s="23">
        <v>6.324555320336764E-3</v>
      </c>
      <c r="W635" s="23">
        <v>8.1649658092772665E-3</v>
      </c>
      <c r="X635" s="23">
        <v>9.3380940239430089E-3</v>
      </c>
      <c r="Y635" s="23">
        <v>6.3702764042596277E-3</v>
      </c>
      <c r="Z635" s="23">
        <v>4.8278003963157692E-2</v>
      </c>
      <c r="AA635" s="219"/>
      <c r="AB635" s="220"/>
      <c r="AC635" s="220"/>
      <c r="AD635" s="220"/>
      <c r="AE635" s="220"/>
      <c r="AF635" s="220"/>
      <c r="AG635" s="220"/>
      <c r="AH635" s="220"/>
      <c r="AI635" s="220"/>
      <c r="AJ635" s="220"/>
      <c r="AK635" s="220"/>
      <c r="AL635" s="220"/>
      <c r="AM635" s="220"/>
      <c r="AN635" s="220"/>
      <c r="AO635" s="220"/>
      <c r="AP635" s="220"/>
      <c r="AQ635" s="220"/>
      <c r="AR635" s="220"/>
      <c r="AS635" s="220"/>
      <c r="AT635" s="220"/>
      <c r="AU635" s="220"/>
      <c r="AV635" s="220"/>
      <c r="AW635" s="220"/>
      <c r="AX635" s="220"/>
      <c r="AY635" s="220"/>
      <c r="AZ635" s="220"/>
      <c r="BA635" s="220"/>
      <c r="BB635" s="220"/>
      <c r="BC635" s="220"/>
      <c r="BD635" s="220"/>
      <c r="BE635" s="220"/>
      <c r="BF635" s="220"/>
      <c r="BG635" s="220"/>
      <c r="BH635" s="220"/>
      <c r="BI635" s="220"/>
      <c r="BJ635" s="220"/>
      <c r="BK635" s="220"/>
      <c r="BL635" s="220"/>
      <c r="BM635" s="56"/>
    </row>
    <row r="636" spans="1:65">
      <c r="A636" s="29"/>
      <c r="B636" s="3" t="s">
        <v>87</v>
      </c>
      <c r="C636" s="28"/>
      <c r="D636" s="12">
        <v>1.5357723522283727E-2</v>
      </c>
      <c r="E636" s="12">
        <v>1.318004770247334E-2</v>
      </c>
      <c r="F636" s="12">
        <v>1.1230335926631895E-2</v>
      </c>
      <c r="G636" s="12">
        <v>3.6582389059407167E-2</v>
      </c>
      <c r="H636" s="12">
        <v>1.5753120780820435E-2</v>
      </c>
      <c r="I636" s="12">
        <v>2.2805967450108676E-2</v>
      </c>
      <c r="J636" s="12">
        <v>1.9582618328886598E-2</v>
      </c>
      <c r="K636" s="12">
        <v>1.2690736420376936E-2</v>
      </c>
      <c r="L636" s="12">
        <v>1.72992642406741E-2</v>
      </c>
      <c r="M636" s="12">
        <v>1.1134044285378092E-2</v>
      </c>
      <c r="N636" s="12">
        <v>4.1862421159100667E-2</v>
      </c>
      <c r="O636" s="12">
        <v>1.6292288900973066E-2</v>
      </c>
      <c r="P636" s="12">
        <v>9.8832295760492121E-3</v>
      </c>
      <c r="Q636" s="12">
        <v>1.0028054876231103E-2</v>
      </c>
      <c r="R636" s="12">
        <v>2.4267309198943935E-2</v>
      </c>
      <c r="S636" s="12">
        <v>8.1259187131080546E-3</v>
      </c>
      <c r="T636" s="12">
        <v>1.966984602745625E-2</v>
      </c>
      <c r="U636" s="12">
        <v>6.6488984484247551E-3</v>
      </c>
      <c r="V636" s="12">
        <v>8.3217833162325845E-3</v>
      </c>
      <c r="W636" s="12">
        <v>1.0838450189306107E-2</v>
      </c>
      <c r="X636" s="12">
        <v>1.2568094244876191E-2</v>
      </c>
      <c r="Y636" s="12">
        <v>8.4806567376932117E-3</v>
      </c>
      <c r="Z636" s="12">
        <v>5.9105067187444391E-2</v>
      </c>
      <c r="AA636" s="15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9"/>
      <c r="B637" s="3" t="s">
        <v>274</v>
      </c>
      <c r="C637" s="28"/>
      <c r="D637" s="12">
        <v>1.0638913713979736E-2</v>
      </c>
      <c r="E637" s="12">
        <v>4.7982844168210859E-2</v>
      </c>
      <c r="F637" s="12">
        <v>-1.1562238687753856E-2</v>
      </c>
      <c r="G637" s="12">
        <v>-3.5886210442641509E-2</v>
      </c>
      <c r="H637" s="12">
        <v>1.6963146370250648E-2</v>
      </c>
      <c r="I637" s="12">
        <v>1.0992716939505431E-2</v>
      </c>
      <c r="J637" s="12">
        <v>-2.7171580496130332E-3</v>
      </c>
      <c r="K637" s="12">
        <v>3.0009640311508212E-2</v>
      </c>
      <c r="L637" s="12">
        <v>1.9395543545739358E-2</v>
      </c>
      <c r="M637" s="12">
        <v>-2.7041129804500352E-2</v>
      </c>
      <c r="N637" s="12">
        <v>1.0550462907598535E-2</v>
      </c>
      <c r="O637" s="12">
        <v>-1.3773508847289118E-2</v>
      </c>
      <c r="P637" s="12">
        <v>1.0550462907598535E-2</v>
      </c>
      <c r="Q637" s="12">
        <v>-4.0439201453340567E-3</v>
      </c>
      <c r="R637" s="12">
        <v>-2.4863954761651597E-2</v>
      </c>
      <c r="S637" s="12">
        <v>-1.2667873767521542E-2</v>
      </c>
      <c r="T637" s="12">
        <v>-7.1396983686836668E-3</v>
      </c>
      <c r="U637" s="12">
        <v>3.0451894343415553E-2</v>
      </c>
      <c r="V637" s="12">
        <v>8.3391927480629402E-3</v>
      </c>
      <c r="W637" s="12">
        <v>-5.0588789007777191E-4</v>
      </c>
      <c r="X637" s="12">
        <v>-1.4215762879196125E-2</v>
      </c>
      <c r="Y637" s="12">
        <v>-3.3977870047178227E-3</v>
      </c>
      <c r="Z637" s="12">
        <v>8.3721392486618917E-2</v>
      </c>
      <c r="AA637" s="15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46" t="s">
        <v>275</v>
      </c>
      <c r="C638" s="47"/>
      <c r="D638" s="45">
        <v>0.63</v>
      </c>
      <c r="E638" s="45">
        <v>2.73</v>
      </c>
      <c r="F638" s="45">
        <v>0.62</v>
      </c>
      <c r="G638" s="45">
        <v>1.99</v>
      </c>
      <c r="H638" s="45">
        <v>0.98</v>
      </c>
      <c r="I638" s="45">
        <v>0.65</v>
      </c>
      <c r="J638" s="45">
        <v>0.12</v>
      </c>
      <c r="K638" s="45">
        <v>1.72</v>
      </c>
      <c r="L638" s="45">
        <v>1.1200000000000001</v>
      </c>
      <c r="M638" s="45">
        <v>1.5</v>
      </c>
      <c r="N638" s="45">
        <v>0.62</v>
      </c>
      <c r="O638" s="45">
        <v>0.75</v>
      </c>
      <c r="P638" s="45">
        <v>0.62</v>
      </c>
      <c r="Q638" s="45">
        <v>0.2</v>
      </c>
      <c r="R638" s="45">
        <v>1.37</v>
      </c>
      <c r="S638" s="45">
        <v>0.67</v>
      </c>
      <c r="T638" s="45">
        <v>0.37</v>
      </c>
      <c r="U638" s="45">
        <v>1.74</v>
      </c>
      <c r="V638" s="45">
        <v>0.5</v>
      </c>
      <c r="W638" s="45">
        <v>0</v>
      </c>
      <c r="X638" s="45">
        <v>0.77</v>
      </c>
      <c r="Y638" s="45">
        <v>0.16</v>
      </c>
      <c r="Z638" s="45">
        <v>4.75</v>
      </c>
      <c r="AA638" s="15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B639" s="3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BM639" s="55"/>
    </row>
    <row r="640" spans="1:65" ht="15">
      <c r="B640" s="7" t="s">
        <v>517</v>
      </c>
      <c r="BM640" s="27" t="s">
        <v>67</v>
      </c>
    </row>
    <row r="641" spans="1:65" ht="15">
      <c r="A641" s="24" t="s">
        <v>29</v>
      </c>
      <c r="B641" s="17" t="s">
        <v>111</v>
      </c>
      <c r="C641" s="14" t="s">
        <v>112</v>
      </c>
      <c r="D641" s="15" t="s">
        <v>231</v>
      </c>
      <c r="E641" s="16" t="s">
        <v>231</v>
      </c>
      <c r="F641" s="16" t="s">
        <v>231</v>
      </c>
      <c r="G641" s="16" t="s">
        <v>231</v>
      </c>
      <c r="H641" s="16" t="s">
        <v>231</v>
      </c>
      <c r="I641" s="16" t="s">
        <v>231</v>
      </c>
      <c r="J641" s="16" t="s">
        <v>231</v>
      </c>
      <c r="K641" s="16" t="s">
        <v>231</v>
      </c>
      <c r="L641" s="16" t="s">
        <v>231</v>
      </c>
      <c r="M641" s="16" t="s">
        <v>231</v>
      </c>
      <c r="N641" s="16" t="s">
        <v>231</v>
      </c>
      <c r="O641" s="16" t="s">
        <v>231</v>
      </c>
      <c r="P641" s="16" t="s">
        <v>231</v>
      </c>
      <c r="Q641" s="16" t="s">
        <v>231</v>
      </c>
      <c r="R641" s="16" t="s">
        <v>231</v>
      </c>
      <c r="S641" s="16" t="s">
        <v>231</v>
      </c>
      <c r="T641" s="16" t="s">
        <v>231</v>
      </c>
      <c r="U641" s="16" t="s">
        <v>231</v>
      </c>
      <c r="V641" s="16" t="s">
        <v>231</v>
      </c>
      <c r="W641" s="16" t="s">
        <v>231</v>
      </c>
      <c r="X641" s="16" t="s">
        <v>231</v>
      </c>
      <c r="Y641" s="15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8" t="s">
        <v>232</v>
      </c>
      <c r="C642" s="8" t="s">
        <v>232</v>
      </c>
      <c r="D642" s="151" t="s">
        <v>234</v>
      </c>
      <c r="E642" s="152" t="s">
        <v>236</v>
      </c>
      <c r="F642" s="152" t="s">
        <v>238</v>
      </c>
      <c r="G642" s="152" t="s">
        <v>239</v>
      </c>
      <c r="H642" s="152" t="s">
        <v>240</v>
      </c>
      <c r="I642" s="152" t="s">
        <v>241</v>
      </c>
      <c r="J642" s="152" t="s">
        <v>242</v>
      </c>
      <c r="K642" s="152" t="s">
        <v>243</v>
      </c>
      <c r="L642" s="152" t="s">
        <v>244</v>
      </c>
      <c r="M642" s="152" t="s">
        <v>245</v>
      </c>
      <c r="N642" s="152" t="s">
        <v>246</v>
      </c>
      <c r="O642" s="152" t="s">
        <v>247</v>
      </c>
      <c r="P642" s="152" t="s">
        <v>248</v>
      </c>
      <c r="Q642" s="152" t="s">
        <v>249</v>
      </c>
      <c r="R642" s="152" t="s">
        <v>251</v>
      </c>
      <c r="S642" s="152" t="s">
        <v>253</v>
      </c>
      <c r="T642" s="152" t="s">
        <v>258</v>
      </c>
      <c r="U642" s="152" t="s">
        <v>259</v>
      </c>
      <c r="V642" s="152" t="s">
        <v>278</v>
      </c>
      <c r="W642" s="152" t="s">
        <v>261</v>
      </c>
      <c r="X642" s="152" t="s">
        <v>263</v>
      </c>
      <c r="Y642" s="15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8"/>
      <c r="C643" s="8"/>
      <c r="D643" s="9" t="s">
        <v>299</v>
      </c>
      <c r="E643" s="10" t="s">
        <v>299</v>
      </c>
      <c r="F643" s="10" t="s">
        <v>300</v>
      </c>
      <c r="G643" s="10" t="s">
        <v>115</v>
      </c>
      <c r="H643" s="10" t="s">
        <v>115</v>
      </c>
      <c r="I643" s="10" t="s">
        <v>300</v>
      </c>
      <c r="J643" s="10" t="s">
        <v>299</v>
      </c>
      <c r="K643" s="10" t="s">
        <v>300</v>
      </c>
      <c r="L643" s="10" t="s">
        <v>300</v>
      </c>
      <c r="M643" s="10" t="s">
        <v>300</v>
      </c>
      <c r="N643" s="10" t="s">
        <v>300</v>
      </c>
      <c r="O643" s="10" t="s">
        <v>300</v>
      </c>
      <c r="P643" s="10" t="s">
        <v>299</v>
      </c>
      <c r="Q643" s="10" t="s">
        <v>299</v>
      </c>
      <c r="R643" s="10" t="s">
        <v>300</v>
      </c>
      <c r="S643" s="10" t="s">
        <v>299</v>
      </c>
      <c r="T643" s="10" t="s">
        <v>299</v>
      </c>
      <c r="U643" s="10" t="s">
        <v>300</v>
      </c>
      <c r="V643" s="10" t="s">
        <v>300</v>
      </c>
      <c r="W643" s="10" t="s">
        <v>299</v>
      </c>
      <c r="X643" s="10" t="s">
        <v>299</v>
      </c>
      <c r="Y643" s="15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8"/>
      <c r="C644" s="8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15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2</v>
      </c>
    </row>
    <row r="645" spans="1:65">
      <c r="A645" s="29"/>
      <c r="B645" s="17">
        <v>1</v>
      </c>
      <c r="C645" s="13">
        <v>1</v>
      </c>
      <c r="D645" s="237">
        <v>17.07</v>
      </c>
      <c r="E645" s="237">
        <v>14.2512568061622</v>
      </c>
      <c r="F645" s="247">
        <v>2.7</v>
      </c>
      <c r="G645" s="237">
        <v>18</v>
      </c>
      <c r="H645" s="237">
        <v>15</v>
      </c>
      <c r="I645" s="246">
        <v>13</v>
      </c>
      <c r="J645" s="237">
        <v>17</v>
      </c>
      <c r="K645" s="237">
        <v>15.8</v>
      </c>
      <c r="L645" s="237">
        <v>16.8</v>
      </c>
      <c r="M645" s="237">
        <v>15.2</v>
      </c>
      <c r="N645" s="237">
        <v>16.3</v>
      </c>
      <c r="O645" s="237">
        <v>14.9</v>
      </c>
      <c r="P645" s="237">
        <v>16.329999999999998</v>
      </c>
      <c r="Q645" s="237">
        <v>16.798683611111453</v>
      </c>
      <c r="R645" s="237">
        <v>16.899999999999999</v>
      </c>
      <c r="S645" s="237">
        <v>14</v>
      </c>
      <c r="T645" s="237">
        <v>17.170000000000002</v>
      </c>
      <c r="U645" s="237">
        <v>16.399999999999999</v>
      </c>
      <c r="V645" s="237">
        <v>14.58</v>
      </c>
      <c r="W645" s="247">
        <v>24.743069999999999</v>
      </c>
      <c r="X645" s="237">
        <v>16.77758</v>
      </c>
      <c r="Y645" s="238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  <c r="AJ645" s="239"/>
      <c r="AK645" s="239"/>
      <c r="AL645" s="239"/>
      <c r="AM645" s="239"/>
      <c r="AN645" s="239"/>
      <c r="AO645" s="239"/>
      <c r="AP645" s="239"/>
      <c r="AQ645" s="239"/>
      <c r="AR645" s="239"/>
      <c r="AS645" s="239"/>
      <c r="AT645" s="239"/>
      <c r="AU645" s="239"/>
      <c r="AV645" s="239"/>
      <c r="AW645" s="239"/>
      <c r="AX645" s="239"/>
      <c r="AY645" s="239"/>
      <c r="AZ645" s="239"/>
      <c r="BA645" s="239"/>
      <c r="BB645" s="239"/>
      <c r="BC645" s="239"/>
      <c r="BD645" s="239"/>
      <c r="BE645" s="239"/>
      <c r="BF645" s="239"/>
      <c r="BG645" s="239"/>
      <c r="BH645" s="239"/>
      <c r="BI645" s="239"/>
      <c r="BJ645" s="239"/>
      <c r="BK645" s="239"/>
      <c r="BL645" s="239"/>
      <c r="BM645" s="240">
        <v>1</v>
      </c>
    </row>
    <row r="646" spans="1:65">
      <c r="A646" s="29"/>
      <c r="B646" s="18">
        <v>1</v>
      </c>
      <c r="C646" s="8">
        <v>2</v>
      </c>
      <c r="D646" s="241">
        <v>16.71</v>
      </c>
      <c r="E646" s="241">
        <v>14.284409322525935</v>
      </c>
      <c r="F646" s="248">
        <v>0.6</v>
      </c>
      <c r="G646" s="241">
        <v>18.3</v>
      </c>
      <c r="H646" s="241">
        <v>15.2</v>
      </c>
      <c r="I646" s="248">
        <v>13</v>
      </c>
      <c r="J646" s="241">
        <v>16.3</v>
      </c>
      <c r="K646" s="241">
        <v>15</v>
      </c>
      <c r="L646" s="241">
        <v>16.8</v>
      </c>
      <c r="M646" s="241">
        <v>16.399999999999999</v>
      </c>
      <c r="N646" s="241">
        <v>15.2</v>
      </c>
      <c r="O646" s="241">
        <v>15.299999999999999</v>
      </c>
      <c r="P646" s="241">
        <v>17.34</v>
      </c>
      <c r="Q646" s="241">
        <v>16.320734947111387</v>
      </c>
      <c r="R646" s="241">
        <v>17.2</v>
      </c>
      <c r="S646" s="241">
        <v>14.5</v>
      </c>
      <c r="T646" s="241">
        <v>17.63</v>
      </c>
      <c r="U646" s="241">
        <v>15.8</v>
      </c>
      <c r="V646" s="241">
        <v>14.35</v>
      </c>
      <c r="W646" s="241">
        <v>13.010490000000001</v>
      </c>
      <c r="X646" s="241">
        <v>16.908080000000002</v>
      </c>
      <c r="Y646" s="238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  <c r="AJ646" s="239"/>
      <c r="AK646" s="239"/>
      <c r="AL646" s="239"/>
      <c r="AM646" s="239"/>
      <c r="AN646" s="239"/>
      <c r="AO646" s="239"/>
      <c r="AP646" s="239"/>
      <c r="AQ646" s="239"/>
      <c r="AR646" s="239"/>
      <c r="AS646" s="239"/>
      <c r="AT646" s="239"/>
      <c r="AU646" s="239"/>
      <c r="AV646" s="239"/>
      <c r="AW646" s="239"/>
      <c r="AX646" s="239"/>
      <c r="AY646" s="239"/>
      <c r="AZ646" s="239"/>
      <c r="BA646" s="239"/>
      <c r="BB646" s="239"/>
      <c r="BC646" s="239"/>
      <c r="BD646" s="239"/>
      <c r="BE646" s="239"/>
      <c r="BF646" s="239"/>
      <c r="BG646" s="239"/>
      <c r="BH646" s="239"/>
      <c r="BI646" s="239"/>
      <c r="BJ646" s="239"/>
      <c r="BK646" s="239"/>
      <c r="BL646" s="239"/>
      <c r="BM646" s="240">
        <v>32</v>
      </c>
    </row>
    <row r="647" spans="1:65">
      <c r="A647" s="29"/>
      <c r="B647" s="18">
        <v>1</v>
      </c>
      <c r="C647" s="8">
        <v>3</v>
      </c>
      <c r="D647" s="241">
        <v>16.77</v>
      </c>
      <c r="E647" s="241">
        <v>14.226500301500501</v>
      </c>
      <c r="F647" s="248">
        <v>0.2</v>
      </c>
      <c r="G647" s="241">
        <v>16.37</v>
      </c>
      <c r="H647" s="241">
        <v>15.299999999999999</v>
      </c>
      <c r="I647" s="248">
        <v>12</v>
      </c>
      <c r="J647" s="241">
        <v>14.8</v>
      </c>
      <c r="K647" s="241">
        <v>15.2</v>
      </c>
      <c r="L647" s="241">
        <v>16.399999999999999</v>
      </c>
      <c r="M647" s="241">
        <v>15.400000000000002</v>
      </c>
      <c r="N647" s="241">
        <v>15.400000000000002</v>
      </c>
      <c r="O647" s="241">
        <v>15.7</v>
      </c>
      <c r="P647" s="241">
        <v>16.98</v>
      </c>
      <c r="Q647" s="241">
        <v>16.443546810148781</v>
      </c>
      <c r="R647" s="241">
        <v>16.899999999999999</v>
      </c>
      <c r="S647" s="241">
        <v>14.5</v>
      </c>
      <c r="T647" s="241">
        <v>17.29</v>
      </c>
      <c r="U647" s="241">
        <v>15.400000000000002</v>
      </c>
      <c r="V647" s="241">
        <v>14</v>
      </c>
      <c r="W647" s="241">
        <v>12.663270000000001</v>
      </c>
      <c r="X647" s="241">
        <v>17.063700000000001</v>
      </c>
      <c r="Y647" s="238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  <c r="AJ647" s="239"/>
      <c r="AK647" s="239"/>
      <c r="AL647" s="239"/>
      <c r="AM647" s="239"/>
      <c r="AN647" s="239"/>
      <c r="AO647" s="239"/>
      <c r="AP647" s="239"/>
      <c r="AQ647" s="239"/>
      <c r="AR647" s="239"/>
      <c r="AS647" s="239"/>
      <c r="AT647" s="239"/>
      <c r="AU647" s="239"/>
      <c r="AV647" s="239"/>
      <c r="AW647" s="239"/>
      <c r="AX647" s="239"/>
      <c r="AY647" s="239"/>
      <c r="AZ647" s="239"/>
      <c r="BA647" s="239"/>
      <c r="BB647" s="239"/>
      <c r="BC647" s="239"/>
      <c r="BD647" s="239"/>
      <c r="BE647" s="239"/>
      <c r="BF647" s="239"/>
      <c r="BG647" s="239"/>
      <c r="BH647" s="239"/>
      <c r="BI647" s="239"/>
      <c r="BJ647" s="239"/>
      <c r="BK647" s="239"/>
      <c r="BL647" s="239"/>
      <c r="BM647" s="240">
        <v>16</v>
      </c>
    </row>
    <row r="648" spans="1:65">
      <c r="A648" s="29"/>
      <c r="B648" s="18">
        <v>1</v>
      </c>
      <c r="C648" s="8">
        <v>4</v>
      </c>
      <c r="D648" s="241">
        <v>17.84</v>
      </c>
      <c r="E648" s="241">
        <v>14.254634302134301</v>
      </c>
      <c r="F648" s="248">
        <v>0.5</v>
      </c>
      <c r="G648" s="241">
        <v>17.100000000000001</v>
      </c>
      <c r="H648" s="241">
        <v>16</v>
      </c>
      <c r="I648" s="248">
        <v>12</v>
      </c>
      <c r="J648" s="241">
        <v>14.7</v>
      </c>
      <c r="K648" s="241">
        <v>14.9</v>
      </c>
      <c r="L648" s="241">
        <v>17.399999999999999</v>
      </c>
      <c r="M648" s="241">
        <v>18.100000000000001</v>
      </c>
      <c r="N648" s="241">
        <v>15.6</v>
      </c>
      <c r="O648" s="241">
        <v>15.7</v>
      </c>
      <c r="P648" s="241">
        <v>17.899999999999999</v>
      </c>
      <c r="Q648" s="241">
        <v>16.322627455456999</v>
      </c>
      <c r="R648" s="241">
        <v>16.7</v>
      </c>
      <c r="S648" s="241">
        <v>14.3</v>
      </c>
      <c r="T648" s="241">
        <v>16.739999999999998</v>
      </c>
      <c r="U648" s="241">
        <v>15.8</v>
      </c>
      <c r="V648" s="241">
        <v>14.06</v>
      </c>
      <c r="W648" s="241">
        <v>12.524220000000001</v>
      </c>
      <c r="X648" s="241">
        <v>16.696760000000001</v>
      </c>
      <c r="Y648" s="238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  <c r="AJ648" s="239"/>
      <c r="AK648" s="239"/>
      <c r="AL648" s="239"/>
      <c r="AM648" s="239"/>
      <c r="AN648" s="239"/>
      <c r="AO648" s="239"/>
      <c r="AP648" s="239"/>
      <c r="AQ648" s="239"/>
      <c r="AR648" s="239"/>
      <c r="AS648" s="239"/>
      <c r="AT648" s="239"/>
      <c r="AU648" s="239"/>
      <c r="AV648" s="239"/>
      <c r="AW648" s="239"/>
      <c r="AX648" s="239"/>
      <c r="AY648" s="239"/>
      <c r="AZ648" s="239"/>
      <c r="BA648" s="239"/>
      <c r="BB648" s="239"/>
      <c r="BC648" s="239"/>
      <c r="BD648" s="239"/>
      <c r="BE648" s="239"/>
      <c r="BF648" s="239"/>
      <c r="BG648" s="239"/>
      <c r="BH648" s="239"/>
      <c r="BI648" s="239"/>
      <c r="BJ648" s="239"/>
      <c r="BK648" s="239"/>
      <c r="BL648" s="239"/>
      <c r="BM648" s="240">
        <v>15.825409810718432</v>
      </c>
    </row>
    <row r="649" spans="1:65">
      <c r="A649" s="29"/>
      <c r="B649" s="18">
        <v>1</v>
      </c>
      <c r="C649" s="8">
        <v>5</v>
      </c>
      <c r="D649" s="241">
        <v>17.809999999999999</v>
      </c>
      <c r="E649" s="241">
        <v>14.249873418076699</v>
      </c>
      <c r="F649" s="248">
        <v>0.5</v>
      </c>
      <c r="G649" s="241">
        <v>17.09</v>
      </c>
      <c r="H649" s="241">
        <v>16</v>
      </c>
      <c r="I649" s="248">
        <v>12</v>
      </c>
      <c r="J649" s="241">
        <v>14.2</v>
      </c>
      <c r="K649" s="241">
        <v>15.7</v>
      </c>
      <c r="L649" s="241">
        <v>16.2</v>
      </c>
      <c r="M649" s="241">
        <v>17</v>
      </c>
      <c r="N649" s="241">
        <v>16.5</v>
      </c>
      <c r="O649" s="241">
        <v>16</v>
      </c>
      <c r="P649" s="241">
        <v>16.149999999999999</v>
      </c>
      <c r="Q649" s="241">
        <v>16.675121665298818</v>
      </c>
      <c r="R649" s="241">
        <v>17</v>
      </c>
      <c r="S649" s="241">
        <v>14.5</v>
      </c>
      <c r="T649" s="241">
        <v>16.59</v>
      </c>
      <c r="U649" s="241">
        <v>14.8</v>
      </c>
      <c r="V649" s="241">
        <v>13.78</v>
      </c>
      <c r="W649" s="241">
        <v>12.83985</v>
      </c>
      <c r="X649" s="241">
        <v>16.938420000000001</v>
      </c>
      <c r="Y649" s="238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  <c r="AJ649" s="239"/>
      <c r="AK649" s="239"/>
      <c r="AL649" s="239"/>
      <c r="AM649" s="239"/>
      <c r="AN649" s="239"/>
      <c r="AO649" s="239"/>
      <c r="AP649" s="239"/>
      <c r="AQ649" s="239"/>
      <c r="AR649" s="239"/>
      <c r="AS649" s="239"/>
      <c r="AT649" s="239"/>
      <c r="AU649" s="239"/>
      <c r="AV649" s="239"/>
      <c r="AW649" s="239"/>
      <c r="AX649" s="239"/>
      <c r="AY649" s="239"/>
      <c r="AZ649" s="239"/>
      <c r="BA649" s="239"/>
      <c r="BB649" s="239"/>
      <c r="BC649" s="239"/>
      <c r="BD649" s="239"/>
      <c r="BE649" s="239"/>
      <c r="BF649" s="239"/>
      <c r="BG649" s="239"/>
      <c r="BH649" s="239"/>
      <c r="BI649" s="239"/>
      <c r="BJ649" s="239"/>
      <c r="BK649" s="239"/>
      <c r="BL649" s="239"/>
      <c r="BM649" s="240">
        <v>44</v>
      </c>
    </row>
    <row r="650" spans="1:65">
      <c r="A650" s="29"/>
      <c r="B650" s="18">
        <v>1</v>
      </c>
      <c r="C650" s="8">
        <v>6</v>
      </c>
      <c r="D650" s="241">
        <v>18.12</v>
      </c>
      <c r="E650" s="241">
        <v>14.209446873451601</v>
      </c>
      <c r="F650" s="248">
        <v>0.4</v>
      </c>
      <c r="G650" s="241">
        <v>16.739999999999998</v>
      </c>
      <c r="H650" s="241">
        <v>15.8</v>
      </c>
      <c r="I650" s="248">
        <v>12</v>
      </c>
      <c r="J650" s="241">
        <v>15.1</v>
      </c>
      <c r="K650" s="241">
        <v>15.2</v>
      </c>
      <c r="L650" s="241">
        <v>16.7</v>
      </c>
      <c r="M650" s="241">
        <v>16.7</v>
      </c>
      <c r="N650" s="241">
        <v>16.399999999999999</v>
      </c>
      <c r="O650" s="241">
        <v>15.6</v>
      </c>
      <c r="P650" s="241">
        <v>16.11</v>
      </c>
      <c r="Q650" s="241">
        <v>16.258454908922317</v>
      </c>
      <c r="R650" s="241">
        <v>17</v>
      </c>
      <c r="S650" s="241">
        <v>14</v>
      </c>
      <c r="T650" s="241">
        <v>16.53</v>
      </c>
      <c r="U650" s="241">
        <v>16.100000000000001</v>
      </c>
      <c r="V650" s="241">
        <v>13.92</v>
      </c>
      <c r="W650" s="241">
        <v>12.590909999999999</v>
      </c>
      <c r="X650" s="241">
        <v>16.9924</v>
      </c>
      <c r="Y650" s="238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  <c r="AJ650" s="239"/>
      <c r="AK650" s="239"/>
      <c r="AL650" s="239"/>
      <c r="AM650" s="239"/>
      <c r="AN650" s="239"/>
      <c r="AO650" s="239"/>
      <c r="AP650" s="239"/>
      <c r="AQ650" s="239"/>
      <c r="AR650" s="239"/>
      <c r="AS650" s="239"/>
      <c r="AT650" s="239"/>
      <c r="AU650" s="239"/>
      <c r="AV650" s="239"/>
      <c r="AW650" s="239"/>
      <c r="AX650" s="239"/>
      <c r="AY650" s="239"/>
      <c r="AZ650" s="239"/>
      <c r="BA650" s="239"/>
      <c r="BB650" s="239"/>
      <c r="BC650" s="239"/>
      <c r="BD650" s="239"/>
      <c r="BE650" s="239"/>
      <c r="BF650" s="239"/>
      <c r="BG650" s="239"/>
      <c r="BH650" s="239"/>
      <c r="BI650" s="239"/>
      <c r="BJ650" s="239"/>
      <c r="BK650" s="239"/>
      <c r="BL650" s="239"/>
      <c r="BM650" s="242"/>
    </row>
    <row r="651" spans="1:65">
      <c r="A651" s="29"/>
      <c r="B651" s="19" t="s">
        <v>271</v>
      </c>
      <c r="C651" s="11"/>
      <c r="D651" s="243">
        <v>17.386666666666667</v>
      </c>
      <c r="E651" s="243">
        <v>14.246020170641872</v>
      </c>
      <c r="F651" s="243">
        <v>0.81666666666666676</v>
      </c>
      <c r="G651" s="243">
        <v>17.266666666666669</v>
      </c>
      <c r="H651" s="243">
        <v>15.549999999999999</v>
      </c>
      <c r="I651" s="243">
        <v>12.333333333333334</v>
      </c>
      <c r="J651" s="243">
        <v>15.35</v>
      </c>
      <c r="K651" s="243">
        <v>15.299999999999999</v>
      </c>
      <c r="L651" s="243">
        <v>16.716666666666669</v>
      </c>
      <c r="M651" s="243">
        <v>16.466666666666665</v>
      </c>
      <c r="N651" s="243">
        <v>15.9</v>
      </c>
      <c r="O651" s="243">
        <v>15.533333333333331</v>
      </c>
      <c r="P651" s="243">
        <v>16.801666666666669</v>
      </c>
      <c r="Q651" s="243">
        <v>16.469861566341624</v>
      </c>
      <c r="R651" s="243">
        <v>16.95</v>
      </c>
      <c r="S651" s="243">
        <v>14.299999999999999</v>
      </c>
      <c r="T651" s="243">
        <v>16.991666666666667</v>
      </c>
      <c r="U651" s="243">
        <v>15.716666666666669</v>
      </c>
      <c r="V651" s="243">
        <v>14.115</v>
      </c>
      <c r="W651" s="243">
        <v>14.728634999999999</v>
      </c>
      <c r="X651" s="243">
        <v>16.896156666666666</v>
      </c>
      <c r="Y651" s="238"/>
      <c r="Z651" s="239"/>
      <c r="AA651" s="239"/>
      <c r="AB651" s="239"/>
      <c r="AC651" s="239"/>
      <c r="AD651" s="239"/>
      <c r="AE651" s="239"/>
      <c r="AF651" s="239"/>
      <c r="AG651" s="239"/>
      <c r="AH651" s="239"/>
      <c r="AI651" s="239"/>
      <c r="AJ651" s="239"/>
      <c r="AK651" s="239"/>
      <c r="AL651" s="239"/>
      <c r="AM651" s="239"/>
      <c r="AN651" s="239"/>
      <c r="AO651" s="239"/>
      <c r="AP651" s="239"/>
      <c r="AQ651" s="239"/>
      <c r="AR651" s="239"/>
      <c r="AS651" s="239"/>
      <c r="AT651" s="239"/>
      <c r="AU651" s="239"/>
      <c r="AV651" s="239"/>
      <c r="AW651" s="239"/>
      <c r="AX651" s="239"/>
      <c r="AY651" s="239"/>
      <c r="AZ651" s="239"/>
      <c r="BA651" s="239"/>
      <c r="BB651" s="239"/>
      <c r="BC651" s="239"/>
      <c r="BD651" s="239"/>
      <c r="BE651" s="239"/>
      <c r="BF651" s="239"/>
      <c r="BG651" s="239"/>
      <c r="BH651" s="239"/>
      <c r="BI651" s="239"/>
      <c r="BJ651" s="239"/>
      <c r="BK651" s="239"/>
      <c r="BL651" s="239"/>
      <c r="BM651" s="242"/>
    </row>
    <row r="652" spans="1:65">
      <c r="A652" s="29"/>
      <c r="B652" s="3" t="s">
        <v>272</v>
      </c>
      <c r="C652" s="28"/>
      <c r="D652" s="241">
        <v>17.439999999999998</v>
      </c>
      <c r="E652" s="241">
        <v>14.25056511211945</v>
      </c>
      <c r="F652" s="241">
        <v>0.5</v>
      </c>
      <c r="G652" s="241">
        <v>17.094999999999999</v>
      </c>
      <c r="H652" s="241">
        <v>15.55</v>
      </c>
      <c r="I652" s="241">
        <v>12</v>
      </c>
      <c r="J652" s="241">
        <v>14.95</v>
      </c>
      <c r="K652" s="241">
        <v>15.2</v>
      </c>
      <c r="L652" s="241">
        <v>16.75</v>
      </c>
      <c r="M652" s="241">
        <v>16.549999999999997</v>
      </c>
      <c r="N652" s="241">
        <v>15.95</v>
      </c>
      <c r="O652" s="241">
        <v>15.649999999999999</v>
      </c>
      <c r="P652" s="241">
        <v>16.655000000000001</v>
      </c>
      <c r="Q652" s="241">
        <v>16.383087132802892</v>
      </c>
      <c r="R652" s="241">
        <v>16.95</v>
      </c>
      <c r="S652" s="241">
        <v>14.4</v>
      </c>
      <c r="T652" s="241">
        <v>16.954999999999998</v>
      </c>
      <c r="U652" s="241">
        <v>15.8</v>
      </c>
      <c r="V652" s="241">
        <v>14.030000000000001</v>
      </c>
      <c r="W652" s="241">
        <v>12.751560000000001</v>
      </c>
      <c r="X652" s="241">
        <v>16.923250000000003</v>
      </c>
      <c r="Y652" s="238"/>
      <c r="Z652" s="239"/>
      <c r="AA652" s="239"/>
      <c r="AB652" s="239"/>
      <c r="AC652" s="239"/>
      <c r="AD652" s="239"/>
      <c r="AE652" s="239"/>
      <c r="AF652" s="239"/>
      <c r="AG652" s="239"/>
      <c r="AH652" s="239"/>
      <c r="AI652" s="239"/>
      <c r="AJ652" s="239"/>
      <c r="AK652" s="239"/>
      <c r="AL652" s="239"/>
      <c r="AM652" s="239"/>
      <c r="AN652" s="239"/>
      <c r="AO652" s="239"/>
      <c r="AP652" s="239"/>
      <c r="AQ652" s="239"/>
      <c r="AR652" s="239"/>
      <c r="AS652" s="239"/>
      <c r="AT652" s="239"/>
      <c r="AU652" s="239"/>
      <c r="AV652" s="239"/>
      <c r="AW652" s="239"/>
      <c r="AX652" s="239"/>
      <c r="AY652" s="239"/>
      <c r="AZ652" s="239"/>
      <c r="BA652" s="239"/>
      <c r="BB652" s="239"/>
      <c r="BC652" s="239"/>
      <c r="BD652" s="239"/>
      <c r="BE652" s="239"/>
      <c r="BF652" s="239"/>
      <c r="BG652" s="239"/>
      <c r="BH652" s="239"/>
      <c r="BI652" s="239"/>
      <c r="BJ652" s="239"/>
      <c r="BK652" s="239"/>
      <c r="BL652" s="239"/>
      <c r="BM652" s="242"/>
    </row>
    <row r="653" spans="1:65">
      <c r="A653" s="29"/>
      <c r="B653" s="3" t="s">
        <v>273</v>
      </c>
      <c r="C653" s="28"/>
      <c r="D653" s="23">
        <v>0.61007103411542707</v>
      </c>
      <c r="E653" s="23">
        <v>2.5724818637951355E-2</v>
      </c>
      <c r="F653" s="23">
        <v>0.93255920276766702</v>
      </c>
      <c r="G653" s="23">
        <v>0.74107129661501991</v>
      </c>
      <c r="H653" s="23">
        <v>0.43703546766824347</v>
      </c>
      <c r="I653" s="23">
        <v>0.51639777949432231</v>
      </c>
      <c r="J653" s="23">
        <v>1.0709808588392236</v>
      </c>
      <c r="K653" s="23">
        <v>0.36878177829171555</v>
      </c>
      <c r="L653" s="23">
        <v>0.41190613817551519</v>
      </c>
      <c r="M653" s="23">
        <v>1.0726913193769525</v>
      </c>
      <c r="N653" s="23">
        <v>0.56568542494923768</v>
      </c>
      <c r="O653" s="23">
        <v>0.3829708431025351</v>
      </c>
      <c r="P653" s="23">
        <v>0.72848930442846371</v>
      </c>
      <c r="Q653" s="23">
        <v>0.21888696558554954</v>
      </c>
      <c r="R653" s="23">
        <v>0.16431676725154998</v>
      </c>
      <c r="S653" s="23">
        <v>0.2449489742783178</v>
      </c>
      <c r="T653" s="23">
        <v>0.43956417809765441</v>
      </c>
      <c r="U653" s="23">
        <v>0.56005952064639164</v>
      </c>
      <c r="V653" s="23">
        <v>0.29595607782236888</v>
      </c>
      <c r="W653" s="23">
        <v>4.909246085450393</v>
      </c>
      <c r="X653" s="23">
        <v>0.13644145963257145</v>
      </c>
      <c r="Y653" s="15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9"/>
      <c r="B654" s="3" t="s">
        <v>87</v>
      </c>
      <c r="C654" s="28"/>
      <c r="D654" s="12">
        <v>3.5088441379338212E-2</v>
      </c>
      <c r="E654" s="12">
        <v>1.8057547532443435E-3</v>
      </c>
      <c r="F654" s="12">
        <v>1.1419092278787759</v>
      </c>
      <c r="G654" s="12">
        <v>4.2919187062645935E-2</v>
      </c>
      <c r="H654" s="12">
        <v>2.8105174769661963E-2</v>
      </c>
      <c r="I654" s="12">
        <v>4.1870090229269373E-2</v>
      </c>
      <c r="J654" s="12">
        <v>6.9770739989525973E-2</v>
      </c>
      <c r="K654" s="12">
        <v>2.4103384202072912E-2</v>
      </c>
      <c r="L654" s="12">
        <v>2.4640446949681864E-2</v>
      </c>
      <c r="M654" s="12">
        <v>6.5143197533013314E-2</v>
      </c>
      <c r="N654" s="12">
        <v>3.5577699682341993E-2</v>
      </c>
      <c r="O654" s="12">
        <v>2.4654775307030159E-2</v>
      </c>
      <c r="P654" s="12">
        <v>4.3358157192448982E-2</v>
      </c>
      <c r="Q654" s="12">
        <v>1.3290152118392693E-2</v>
      </c>
      <c r="R654" s="12">
        <v>9.6942045576135678E-3</v>
      </c>
      <c r="S654" s="12">
        <v>1.7129298900581666E-2</v>
      </c>
      <c r="T654" s="12">
        <v>2.5869397435859993E-2</v>
      </c>
      <c r="U654" s="12">
        <v>3.5634752108996283E-2</v>
      </c>
      <c r="V654" s="12">
        <v>2.0967486916214584E-2</v>
      </c>
      <c r="W654" s="12">
        <v>0.3333130385436528</v>
      </c>
      <c r="X654" s="12">
        <v>8.075295602682709E-3</v>
      </c>
      <c r="Y654" s="15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29"/>
      <c r="B655" s="3" t="s">
        <v>274</v>
      </c>
      <c r="C655" s="28"/>
      <c r="D655" s="12">
        <v>9.8655066416719839E-2</v>
      </c>
      <c r="E655" s="12">
        <v>-9.9800868285057076E-2</v>
      </c>
      <c r="F655" s="12">
        <v>-0.9483952279002883</v>
      </c>
      <c r="G655" s="12">
        <v>9.1072324393905113E-2</v>
      </c>
      <c r="H655" s="12">
        <v>-1.7403012876917701E-2</v>
      </c>
      <c r="I655" s="12">
        <v>-0.22066262543292503</v>
      </c>
      <c r="J655" s="12">
        <v>-3.0040916248275651E-2</v>
      </c>
      <c r="K655" s="12">
        <v>-3.3200392091115138E-2</v>
      </c>
      <c r="L655" s="12">
        <v>5.631809012267075E-2</v>
      </c>
      <c r="M655" s="12">
        <v>4.0520710908472868E-2</v>
      </c>
      <c r="N655" s="12">
        <v>4.7133180229588234E-3</v>
      </c>
      <c r="O655" s="12">
        <v>-1.8456171491197604E-2</v>
      </c>
      <c r="P655" s="12">
        <v>6.1689199055497745E-2</v>
      </c>
      <c r="Q655" s="12">
        <v>4.0722595075339596E-2</v>
      </c>
      <c r="R655" s="12">
        <v>7.1062310722588062E-2</v>
      </c>
      <c r="S655" s="12">
        <v>-9.6389908947905001E-2</v>
      </c>
      <c r="T655" s="12">
        <v>7.3695207258287709E-2</v>
      </c>
      <c r="U655" s="12">
        <v>-6.8714267341192237E-3</v>
      </c>
      <c r="V655" s="12">
        <v>-0.10807996956641108</v>
      </c>
      <c r="W655" s="12">
        <v>-6.9304670389994882E-2</v>
      </c>
      <c r="X655" s="12">
        <v>6.7659976503295693E-2</v>
      </c>
      <c r="Y655" s="15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46" t="s">
        <v>275</v>
      </c>
      <c r="C656" s="47"/>
      <c r="D656" s="45">
        <v>1.03</v>
      </c>
      <c r="E656" s="45">
        <v>1.02</v>
      </c>
      <c r="F656" s="45">
        <v>9.75</v>
      </c>
      <c r="G656" s="45">
        <v>0.95</v>
      </c>
      <c r="H656" s="45">
        <v>0.17</v>
      </c>
      <c r="I656" s="45" t="s">
        <v>276</v>
      </c>
      <c r="J656" s="45">
        <v>0.3</v>
      </c>
      <c r="K656" s="45">
        <v>0.33</v>
      </c>
      <c r="L656" s="45">
        <v>0.59</v>
      </c>
      <c r="M656" s="45">
        <v>0.43</v>
      </c>
      <c r="N656" s="45">
        <v>0.06</v>
      </c>
      <c r="O656" s="45">
        <v>0.18</v>
      </c>
      <c r="P656" s="45">
        <v>0.65</v>
      </c>
      <c r="Q656" s="45">
        <v>0.43</v>
      </c>
      <c r="R656" s="45">
        <v>0.74</v>
      </c>
      <c r="S656" s="45">
        <v>0.98</v>
      </c>
      <c r="T656" s="45">
        <v>0.77</v>
      </c>
      <c r="U656" s="45">
        <v>0.06</v>
      </c>
      <c r="V656" s="45">
        <v>1.1000000000000001</v>
      </c>
      <c r="W656" s="45">
        <v>0.7</v>
      </c>
      <c r="X656" s="45">
        <v>0.71</v>
      </c>
      <c r="Y656" s="15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0" t="s">
        <v>315</v>
      </c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BM657" s="55"/>
    </row>
    <row r="658" spans="1:65">
      <c r="BM658" s="55"/>
    </row>
    <row r="659" spans="1:65" ht="15">
      <c r="B659" s="7" t="s">
        <v>518</v>
      </c>
      <c r="BM659" s="27" t="s">
        <v>67</v>
      </c>
    </row>
    <row r="660" spans="1:65" ht="15">
      <c r="A660" s="24" t="s">
        <v>31</v>
      </c>
      <c r="B660" s="17" t="s">
        <v>111</v>
      </c>
      <c r="C660" s="14" t="s">
        <v>112</v>
      </c>
      <c r="D660" s="15" t="s">
        <v>231</v>
      </c>
      <c r="E660" s="16" t="s">
        <v>231</v>
      </c>
      <c r="F660" s="16" t="s">
        <v>231</v>
      </c>
      <c r="G660" s="16" t="s">
        <v>231</v>
      </c>
      <c r="H660" s="16" t="s">
        <v>231</v>
      </c>
      <c r="I660" s="16" t="s">
        <v>231</v>
      </c>
      <c r="J660" s="16" t="s">
        <v>231</v>
      </c>
      <c r="K660" s="16" t="s">
        <v>231</v>
      </c>
      <c r="L660" s="16" t="s">
        <v>231</v>
      </c>
      <c r="M660" s="16" t="s">
        <v>231</v>
      </c>
      <c r="N660" s="15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8" t="s">
        <v>232</v>
      </c>
      <c r="C661" s="8" t="s">
        <v>232</v>
      </c>
      <c r="D661" s="151" t="s">
        <v>236</v>
      </c>
      <c r="E661" s="152" t="s">
        <v>237</v>
      </c>
      <c r="F661" s="152" t="s">
        <v>238</v>
      </c>
      <c r="G661" s="152" t="s">
        <v>248</v>
      </c>
      <c r="H661" s="152" t="s">
        <v>251</v>
      </c>
      <c r="I661" s="152" t="s">
        <v>252</v>
      </c>
      <c r="J661" s="152" t="s">
        <v>258</v>
      </c>
      <c r="K661" s="152" t="s">
        <v>278</v>
      </c>
      <c r="L661" s="152" t="s">
        <v>261</v>
      </c>
      <c r="M661" s="152" t="s">
        <v>263</v>
      </c>
      <c r="N661" s="15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8"/>
      <c r="C662" s="8"/>
      <c r="D662" s="9" t="s">
        <v>299</v>
      </c>
      <c r="E662" s="10" t="s">
        <v>299</v>
      </c>
      <c r="F662" s="10" t="s">
        <v>300</v>
      </c>
      <c r="G662" s="10" t="s">
        <v>299</v>
      </c>
      <c r="H662" s="10" t="s">
        <v>300</v>
      </c>
      <c r="I662" s="10" t="s">
        <v>299</v>
      </c>
      <c r="J662" s="10" t="s">
        <v>299</v>
      </c>
      <c r="K662" s="10" t="s">
        <v>300</v>
      </c>
      <c r="L662" s="10" t="s">
        <v>299</v>
      </c>
      <c r="M662" s="10" t="s">
        <v>299</v>
      </c>
      <c r="N662" s="15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8"/>
      <c r="C663" s="8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15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2</v>
      </c>
    </row>
    <row r="664" spans="1:65">
      <c r="A664" s="29"/>
      <c r="B664" s="17">
        <v>1</v>
      </c>
      <c r="C664" s="13">
        <v>1</v>
      </c>
      <c r="D664" s="237">
        <v>34.227083364451261</v>
      </c>
      <c r="E664" s="237">
        <v>36.6</v>
      </c>
      <c r="F664" s="237">
        <v>36.4</v>
      </c>
      <c r="G664" s="237">
        <v>37.1</v>
      </c>
      <c r="H664" s="237">
        <v>37</v>
      </c>
      <c r="I664" s="247">
        <v>33.270000000000003</v>
      </c>
      <c r="J664" s="237">
        <v>37.15</v>
      </c>
      <c r="K664" s="237">
        <v>36.4</v>
      </c>
      <c r="L664" s="246">
        <v>30.25</v>
      </c>
      <c r="M664" s="237">
        <v>34.741289999999999</v>
      </c>
      <c r="N664" s="238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  <c r="AJ664" s="239"/>
      <c r="AK664" s="239"/>
      <c r="AL664" s="239"/>
      <c r="AM664" s="239"/>
      <c r="AN664" s="239"/>
      <c r="AO664" s="239"/>
      <c r="AP664" s="239"/>
      <c r="AQ664" s="239"/>
      <c r="AR664" s="239"/>
      <c r="AS664" s="239"/>
      <c r="AT664" s="239"/>
      <c r="AU664" s="239"/>
      <c r="AV664" s="239"/>
      <c r="AW664" s="239"/>
      <c r="AX664" s="239"/>
      <c r="AY664" s="239"/>
      <c r="AZ664" s="239"/>
      <c r="BA664" s="239"/>
      <c r="BB664" s="239"/>
      <c r="BC664" s="239"/>
      <c r="BD664" s="239"/>
      <c r="BE664" s="239"/>
      <c r="BF664" s="239"/>
      <c r="BG664" s="239"/>
      <c r="BH664" s="239"/>
      <c r="BI664" s="239"/>
      <c r="BJ664" s="239"/>
      <c r="BK664" s="239"/>
      <c r="BL664" s="239"/>
      <c r="BM664" s="240">
        <v>1</v>
      </c>
    </row>
    <row r="665" spans="1:65">
      <c r="A665" s="29"/>
      <c r="B665" s="18">
        <v>1</v>
      </c>
      <c r="C665" s="8">
        <v>2</v>
      </c>
      <c r="D665" s="241">
        <v>34.058646771539372</v>
      </c>
      <c r="E665" s="241">
        <v>37.299999999999997</v>
      </c>
      <c r="F665" s="241">
        <v>35.9</v>
      </c>
      <c r="G665" s="249">
        <v>41.7</v>
      </c>
      <c r="H665" s="241">
        <v>37.5</v>
      </c>
      <c r="I665" s="241">
        <v>34.61</v>
      </c>
      <c r="J665" s="241">
        <v>37.61</v>
      </c>
      <c r="K665" s="241">
        <v>35.299999999999997</v>
      </c>
      <c r="L665" s="248">
        <v>29.65</v>
      </c>
      <c r="M665" s="241">
        <v>35.090769999999999</v>
      </c>
      <c r="N665" s="238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  <c r="AJ665" s="239"/>
      <c r="AK665" s="239"/>
      <c r="AL665" s="239"/>
      <c r="AM665" s="239"/>
      <c r="AN665" s="239"/>
      <c r="AO665" s="239"/>
      <c r="AP665" s="239"/>
      <c r="AQ665" s="239"/>
      <c r="AR665" s="239"/>
      <c r="AS665" s="239"/>
      <c r="AT665" s="239"/>
      <c r="AU665" s="239"/>
      <c r="AV665" s="239"/>
      <c r="AW665" s="239"/>
      <c r="AX665" s="239"/>
      <c r="AY665" s="239"/>
      <c r="AZ665" s="239"/>
      <c r="BA665" s="239"/>
      <c r="BB665" s="239"/>
      <c r="BC665" s="239"/>
      <c r="BD665" s="239"/>
      <c r="BE665" s="239"/>
      <c r="BF665" s="239"/>
      <c r="BG665" s="239"/>
      <c r="BH665" s="239"/>
      <c r="BI665" s="239"/>
      <c r="BJ665" s="239"/>
      <c r="BK665" s="239"/>
      <c r="BL665" s="239"/>
      <c r="BM665" s="240">
        <v>9</v>
      </c>
    </row>
    <row r="666" spans="1:65">
      <c r="A666" s="29"/>
      <c r="B666" s="18">
        <v>1</v>
      </c>
      <c r="C666" s="8">
        <v>3</v>
      </c>
      <c r="D666" s="241">
        <v>35.170572894548016</v>
      </c>
      <c r="E666" s="241">
        <v>35.5</v>
      </c>
      <c r="F666" s="241">
        <v>35.6</v>
      </c>
      <c r="G666" s="241">
        <v>38.799999999999997</v>
      </c>
      <c r="H666" s="241">
        <v>36.6</v>
      </c>
      <c r="I666" s="241">
        <v>34.33</v>
      </c>
      <c r="J666" s="241">
        <v>36.75</v>
      </c>
      <c r="K666" s="241">
        <v>36.700000000000003</v>
      </c>
      <c r="L666" s="248">
        <v>30.5</v>
      </c>
      <c r="M666" s="241">
        <v>35.367150000000002</v>
      </c>
      <c r="N666" s="238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  <c r="AJ666" s="239"/>
      <c r="AK666" s="239"/>
      <c r="AL666" s="239"/>
      <c r="AM666" s="239"/>
      <c r="AN666" s="239"/>
      <c r="AO666" s="239"/>
      <c r="AP666" s="239"/>
      <c r="AQ666" s="239"/>
      <c r="AR666" s="239"/>
      <c r="AS666" s="239"/>
      <c r="AT666" s="239"/>
      <c r="AU666" s="239"/>
      <c r="AV666" s="239"/>
      <c r="AW666" s="239"/>
      <c r="AX666" s="239"/>
      <c r="AY666" s="239"/>
      <c r="AZ666" s="239"/>
      <c r="BA666" s="239"/>
      <c r="BB666" s="239"/>
      <c r="BC666" s="239"/>
      <c r="BD666" s="239"/>
      <c r="BE666" s="239"/>
      <c r="BF666" s="239"/>
      <c r="BG666" s="239"/>
      <c r="BH666" s="239"/>
      <c r="BI666" s="239"/>
      <c r="BJ666" s="239"/>
      <c r="BK666" s="239"/>
      <c r="BL666" s="239"/>
      <c r="BM666" s="240">
        <v>16</v>
      </c>
    </row>
    <row r="667" spans="1:65">
      <c r="A667" s="29"/>
      <c r="B667" s="18">
        <v>1</v>
      </c>
      <c r="C667" s="8">
        <v>4</v>
      </c>
      <c r="D667" s="241">
        <v>34.022822405024606</v>
      </c>
      <c r="E667" s="241">
        <v>35.5</v>
      </c>
      <c r="F667" s="241">
        <v>36.6</v>
      </c>
      <c r="G667" s="241">
        <v>39.6</v>
      </c>
      <c r="H667" s="241">
        <v>36.5</v>
      </c>
      <c r="I667" s="241">
        <v>34.19</v>
      </c>
      <c r="J667" s="241">
        <v>36.57</v>
      </c>
      <c r="K667" s="241">
        <v>35.200000000000003</v>
      </c>
      <c r="L667" s="248">
        <v>29.61</v>
      </c>
      <c r="M667" s="241">
        <v>34.286189999999998</v>
      </c>
      <c r="N667" s="238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  <c r="AJ667" s="239"/>
      <c r="AK667" s="239"/>
      <c r="AL667" s="239"/>
      <c r="AM667" s="239"/>
      <c r="AN667" s="239"/>
      <c r="AO667" s="239"/>
      <c r="AP667" s="239"/>
      <c r="AQ667" s="239"/>
      <c r="AR667" s="239"/>
      <c r="AS667" s="239"/>
      <c r="AT667" s="239"/>
      <c r="AU667" s="239"/>
      <c r="AV667" s="239"/>
      <c r="AW667" s="239"/>
      <c r="AX667" s="239"/>
      <c r="AY667" s="239"/>
      <c r="AZ667" s="239"/>
      <c r="BA667" s="239"/>
      <c r="BB667" s="239"/>
      <c r="BC667" s="239"/>
      <c r="BD667" s="239"/>
      <c r="BE667" s="239"/>
      <c r="BF667" s="239"/>
      <c r="BG667" s="239"/>
      <c r="BH667" s="239"/>
      <c r="BI667" s="239"/>
      <c r="BJ667" s="239"/>
      <c r="BK667" s="239"/>
      <c r="BL667" s="239"/>
      <c r="BM667" s="240">
        <v>35.687262544883069</v>
      </c>
    </row>
    <row r="668" spans="1:65">
      <c r="A668" s="29"/>
      <c r="B668" s="18">
        <v>1</v>
      </c>
      <c r="C668" s="8">
        <v>5</v>
      </c>
      <c r="D668" s="241">
        <v>34.065295793630511</v>
      </c>
      <c r="E668" s="241">
        <v>35.700000000000003</v>
      </c>
      <c r="F668" s="241">
        <v>36.1</v>
      </c>
      <c r="G668" s="241">
        <v>33.1</v>
      </c>
      <c r="H668" s="241">
        <v>36.9</v>
      </c>
      <c r="I668" s="241">
        <v>34.380000000000003</v>
      </c>
      <c r="J668" s="241">
        <v>35.51</v>
      </c>
      <c r="K668" s="241">
        <v>34.9</v>
      </c>
      <c r="L668" s="248">
        <v>30.05</v>
      </c>
      <c r="M668" s="241">
        <v>34.616709999999998</v>
      </c>
      <c r="N668" s="238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  <c r="AJ668" s="239"/>
      <c r="AK668" s="239"/>
      <c r="AL668" s="239"/>
      <c r="AM668" s="239"/>
      <c r="AN668" s="239"/>
      <c r="AO668" s="239"/>
      <c r="AP668" s="239"/>
      <c r="AQ668" s="239"/>
      <c r="AR668" s="239"/>
      <c r="AS668" s="239"/>
      <c r="AT668" s="239"/>
      <c r="AU668" s="239"/>
      <c r="AV668" s="239"/>
      <c r="AW668" s="239"/>
      <c r="AX668" s="239"/>
      <c r="AY668" s="239"/>
      <c r="AZ668" s="239"/>
      <c r="BA668" s="239"/>
      <c r="BB668" s="239"/>
      <c r="BC668" s="239"/>
      <c r="BD668" s="239"/>
      <c r="BE668" s="239"/>
      <c r="BF668" s="239"/>
      <c r="BG668" s="239"/>
      <c r="BH668" s="239"/>
      <c r="BI668" s="239"/>
      <c r="BJ668" s="239"/>
      <c r="BK668" s="239"/>
      <c r="BL668" s="239"/>
      <c r="BM668" s="240">
        <v>45</v>
      </c>
    </row>
    <row r="669" spans="1:65">
      <c r="A669" s="29"/>
      <c r="B669" s="18">
        <v>1</v>
      </c>
      <c r="C669" s="8">
        <v>6</v>
      </c>
      <c r="D669" s="241">
        <v>34.89366619449202</v>
      </c>
      <c r="E669" s="241">
        <v>36.6</v>
      </c>
      <c r="F669" s="241">
        <v>35.1</v>
      </c>
      <c r="G669" s="241">
        <v>34.200000000000003</v>
      </c>
      <c r="H669" s="241">
        <v>36.799999999999997</v>
      </c>
      <c r="I669" s="241">
        <v>34.54</v>
      </c>
      <c r="J669" s="241">
        <v>35.19</v>
      </c>
      <c r="K669" s="241">
        <v>35.1</v>
      </c>
      <c r="L669" s="248">
        <v>30.42</v>
      </c>
      <c r="M669" s="241">
        <v>34.171979999999998</v>
      </c>
      <c r="N669" s="238"/>
      <c r="O669" s="239"/>
      <c r="P669" s="239"/>
      <c r="Q669" s="239"/>
      <c r="R669" s="239"/>
      <c r="S669" s="239"/>
      <c r="T669" s="239"/>
      <c r="U669" s="239"/>
      <c r="V669" s="239"/>
      <c r="W669" s="239"/>
      <c r="X669" s="239"/>
      <c r="Y669" s="239"/>
      <c r="Z669" s="239"/>
      <c r="AA669" s="239"/>
      <c r="AB669" s="239"/>
      <c r="AC669" s="239"/>
      <c r="AD669" s="239"/>
      <c r="AE669" s="239"/>
      <c r="AF669" s="239"/>
      <c r="AG669" s="239"/>
      <c r="AH669" s="239"/>
      <c r="AI669" s="239"/>
      <c r="AJ669" s="239"/>
      <c r="AK669" s="239"/>
      <c r="AL669" s="239"/>
      <c r="AM669" s="239"/>
      <c r="AN669" s="239"/>
      <c r="AO669" s="239"/>
      <c r="AP669" s="239"/>
      <c r="AQ669" s="239"/>
      <c r="AR669" s="239"/>
      <c r="AS669" s="239"/>
      <c r="AT669" s="239"/>
      <c r="AU669" s="239"/>
      <c r="AV669" s="239"/>
      <c r="AW669" s="239"/>
      <c r="AX669" s="239"/>
      <c r="AY669" s="239"/>
      <c r="AZ669" s="239"/>
      <c r="BA669" s="239"/>
      <c r="BB669" s="239"/>
      <c r="BC669" s="239"/>
      <c r="BD669" s="239"/>
      <c r="BE669" s="239"/>
      <c r="BF669" s="239"/>
      <c r="BG669" s="239"/>
      <c r="BH669" s="239"/>
      <c r="BI669" s="239"/>
      <c r="BJ669" s="239"/>
      <c r="BK669" s="239"/>
      <c r="BL669" s="239"/>
      <c r="BM669" s="242"/>
    </row>
    <row r="670" spans="1:65">
      <c r="A670" s="29"/>
      <c r="B670" s="19" t="s">
        <v>271</v>
      </c>
      <c r="C670" s="11"/>
      <c r="D670" s="243">
        <v>34.406347903947626</v>
      </c>
      <c r="E670" s="243">
        <v>36.200000000000003</v>
      </c>
      <c r="F670" s="243">
        <v>35.949999999999996</v>
      </c>
      <c r="G670" s="243">
        <v>37.416666666666664</v>
      </c>
      <c r="H670" s="243">
        <v>36.883333333333333</v>
      </c>
      <c r="I670" s="243">
        <v>34.219999999999992</v>
      </c>
      <c r="J670" s="243">
        <v>36.463333333333331</v>
      </c>
      <c r="K670" s="243">
        <v>35.6</v>
      </c>
      <c r="L670" s="243">
        <v>30.080000000000002</v>
      </c>
      <c r="M670" s="243">
        <v>34.712348333333331</v>
      </c>
      <c r="N670" s="238"/>
      <c r="O670" s="239"/>
      <c r="P670" s="239"/>
      <c r="Q670" s="239"/>
      <c r="R670" s="239"/>
      <c r="S670" s="239"/>
      <c r="T670" s="239"/>
      <c r="U670" s="239"/>
      <c r="V670" s="239"/>
      <c r="W670" s="239"/>
      <c r="X670" s="239"/>
      <c r="Y670" s="239"/>
      <c r="Z670" s="239"/>
      <c r="AA670" s="239"/>
      <c r="AB670" s="239"/>
      <c r="AC670" s="239"/>
      <c r="AD670" s="239"/>
      <c r="AE670" s="239"/>
      <c r="AF670" s="239"/>
      <c r="AG670" s="239"/>
      <c r="AH670" s="239"/>
      <c r="AI670" s="239"/>
      <c r="AJ670" s="239"/>
      <c r="AK670" s="239"/>
      <c r="AL670" s="239"/>
      <c r="AM670" s="239"/>
      <c r="AN670" s="239"/>
      <c r="AO670" s="239"/>
      <c r="AP670" s="239"/>
      <c r="AQ670" s="239"/>
      <c r="AR670" s="239"/>
      <c r="AS670" s="239"/>
      <c r="AT670" s="239"/>
      <c r="AU670" s="239"/>
      <c r="AV670" s="239"/>
      <c r="AW670" s="239"/>
      <c r="AX670" s="239"/>
      <c r="AY670" s="239"/>
      <c r="AZ670" s="239"/>
      <c r="BA670" s="239"/>
      <c r="BB670" s="239"/>
      <c r="BC670" s="239"/>
      <c r="BD670" s="239"/>
      <c r="BE670" s="239"/>
      <c r="BF670" s="239"/>
      <c r="BG670" s="239"/>
      <c r="BH670" s="239"/>
      <c r="BI670" s="239"/>
      <c r="BJ670" s="239"/>
      <c r="BK670" s="239"/>
      <c r="BL670" s="239"/>
      <c r="BM670" s="242"/>
    </row>
    <row r="671" spans="1:65">
      <c r="A671" s="29"/>
      <c r="B671" s="3" t="s">
        <v>272</v>
      </c>
      <c r="C671" s="28"/>
      <c r="D671" s="241">
        <v>34.146189579040886</v>
      </c>
      <c r="E671" s="241">
        <v>36.150000000000006</v>
      </c>
      <c r="F671" s="241">
        <v>36</v>
      </c>
      <c r="G671" s="241">
        <v>37.950000000000003</v>
      </c>
      <c r="H671" s="241">
        <v>36.849999999999994</v>
      </c>
      <c r="I671" s="241">
        <v>34.355000000000004</v>
      </c>
      <c r="J671" s="241">
        <v>36.659999999999997</v>
      </c>
      <c r="K671" s="241">
        <v>35.25</v>
      </c>
      <c r="L671" s="241">
        <v>30.15</v>
      </c>
      <c r="M671" s="241">
        <v>34.679000000000002</v>
      </c>
      <c r="N671" s="238"/>
      <c r="O671" s="239"/>
      <c r="P671" s="239"/>
      <c r="Q671" s="239"/>
      <c r="R671" s="239"/>
      <c r="S671" s="239"/>
      <c r="T671" s="239"/>
      <c r="U671" s="239"/>
      <c r="V671" s="239"/>
      <c r="W671" s="239"/>
      <c r="X671" s="239"/>
      <c r="Y671" s="239"/>
      <c r="Z671" s="239"/>
      <c r="AA671" s="239"/>
      <c r="AB671" s="239"/>
      <c r="AC671" s="239"/>
      <c r="AD671" s="239"/>
      <c r="AE671" s="239"/>
      <c r="AF671" s="239"/>
      <c r="AG671" s="239"/>
      <c r="AH671" s="239"/>
      <c r="AI671" s="239"/>
      <c r="AJ671" s="239"/>
      <c r="AK671" s="239"/>
      <c r="AL671" s="239"/>
      <c r="AM671" s="239"/>
      <c r="AN671" s="239"/>
      <c r="AO671" s="239"/>
      <c r="AP671" s="239"/>
      <c r="AQ671" s="239"/>
      <c r="AR671" s="239"/>
      <c r="AS671" s="239"/>
      <c r="AT671" s="239"/>
      <c r="AU671" s="239"/>
      <c r="AV671" s="239"/>
      <c r="AW671" s="239"/>
      <c r="AX671" s="239"/>
      <c r="AY671" s="239"/>
      <c r="AZ671" s="239"/>
      <c r="BA671" s="239"/>
      <c r="BB671" s="239"/>
      <c r="BC671" s="239"/>
      <c r="BD671" s="239"/>
      <c r="BE671" s="239"/>
      <c r="BF671" s="239"/>
      <c r="BG671" s="239"/>
      <c r="BH671" s="239"/>
      <c r="BI671" s="239"/>
      <c r="BJ671" s="239"/>
      <c r="BK671" s="239"/>
      <c r="BL671" s="239"/>
      <c r="BM671" s="242"/>
    </row>
    <row r="672" spans="1:65">
      <c r="A672" s="29"/>
      <c r="B672" s="3" t="s">
        <v>273</v>
      </c>
      <c r="C672" s="28"/>
      <c r="D672" s="23">
        <v>0.49758600370830602</v>
      </c>
      <c r="E672" s="23">
        <v>0.74296702484026744</v>
      </c>
      <c r="F672" s="23">
        <v>0.54680892457969232</v>
      </c>
      <c r="G672" s="23">
        <v>3.2896301717163685</v>
      </c>
      <c r="H672" s="23">
        <v>0.35449494589721103</v>
      </c>
      <c r="I672" s="23">
        <v>0.48899897750404214</v>
      </c>
      <c r="J672" s="23">
        <v>0.93916274769960284</v>
      </c>
      <c r="K672" s="23">
        <v>0.75365774725667145</v>
      </c>
      <c r="L672" s="23">
        <v>0.38147083767963258</v>
      </c>
      <c r="M672" s="23">
        <v>0.45946955330758105</v>
      </c>
      <c r="N672" s="15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29"/>
      <c r="B673" s="3" t="s">
        <v>87</v>
      </c>
      <c r="C673" s="28"/>
      <c r="D673" s="12">
        <v>1.4462040699507525E-2</v>
      </c>
      <c r="E673" s="12">
        <v>2.0523950962438326E-2</v>
      </c>
      <c r="F673" s="12">
        <v>1.5210262157988663E-2</v>
      </c>
      <c r="G673" s="12">
        <v>8.7918846460125669E-2</v>
      </c>
      <c r="H673" s="12">
        <v>9.6112502276695273E-3</v>
      </c>
      <c r="I673" s="12">
        <v>1.4289859073759272E-2</v>
      </c>
      <c r="J673" s="12">
        <v>2.5756360207503506E-2</v>
      </c>
      <c r="K673" s="12">
        <v>2.1170161439794142E-2</v>
      </c>
      <c r="L673" s="12">
        <v>1.268187625264736E-2</v>
      </c>
      <c r="M673" s="12">
        <v>1.3236487168641507E-2</v>
      </c>
      <c r="N673" s="15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29"/>
      <c r="B674" s="3" t="s">
        <v>274</v>
      </c>
      <c r="C674" s="28"/>
      <c r="D674" s="12">
        <v>-3.5892768164116351E-2</v>
      </c>
      <c r="E674" s="12">
        <v>1.43675199091573E-2</v>
      </c>
      <c r="F674" s="12">
        <v>7.3622193572984163E-3</v>
      </c>
      <c r="G674" s="12">
        <v>4.8459982594870166E-2</v>
      </c>
      <c r="H674" s="12">
        <v>3.3515341417571287E-2</v>
      </c>
      <c r="I674" s="12">
        <v>-4.111446046156475E-2</v>
      </c>
      <c r="J674" s="12">
        <v>2.1746436490448495E-2</v>
      </c>
      <c r="K674" s="12">
        <v>-2.4452014153037993E-3</v>
      </c>
      <c r="L674" s="12">
        <v>-0.1571222376003466</v>
      </c>
      <c r="M674" s="12">
        <v>-2.7318268256737555E-2</v>
      </c>
      <c r="N674" s="15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46" t="s">
        <v>275</v>
      </c>
      <c r="C675" s="47"/>
      <c r="D675" s="45">
        <v>0.85</v>
      </c>
      <c r="E675" s="45">
        <v>0.26</v>
      </c>
      <c r="F675" s="45">
        <v>0.11</v>
      </c>
      <c r="G675" s="45">
        <v>1.02</v>
      </c>
      <c r="H675" s="45">
        <v>0.69</v>
      </c>
      <c r="I675" s="45">
        <v>0.97</v>
      </c>
      <c r="J675" s="45">
        <v>0.43</v>
      </c>
      <c r="K675" s="45">
        <v>0.11</v>
      </c>
      <c r="L675" s="45">
        <v>3.54</v>
      </c>
      <c r="M675" s="45">
        <v>0.66</v>
      </c>
      <c r="N675" s="15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B676" s="3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BM676" s="55"/>
    </row>
    <row r="677" spans="1:65" ht="15">
      <c r="B677" s="7" t="s">
        <v>519</v>
      </c>
      <c r="BM677" s="27" t="s">
        <v>67</v>
      </c>
    </row>
    <row r="678" spans="1:65" ht="15">
      <c r="A678" s="24" t="s">
        <v>34</v>
      </c>
      <c r="B678" s="17" t="s">
        <v>111</v>
      </c>
      <c r="C678" s="14" t="s">
        <v>112</v>
      </c>
      <c r="D678" s="15" t="s">
        <v>231</v>
      </c>
      <c r="E678" s="16" t="s">
        <v>231</v>
      </c>
      <c r="F678" s="16" t="s">
        <v>231</v>
      </c>
      <c r="G678" s="16" t="s">
        <v>231</v>
      </c>
      <c r="H678" s="16" t="s">
        <v>231</v>
      </c>
      <c r="I678" s="16" t="s">
        <v>231</v>
      </c>
      <c r="J678" s="16" t="s">
        <v>231</v>
      </c>
      <c r="K678" s="16" t="s">
        <v>231</v>
      </c>
      <c r="L678" s="16" t="s">
        <v>231</v>
      </c>
      <c r="M678" s="16" t="s">
        <v>231</v>
      </c>
      <c r="N678" s="16" t="s">
        <v>231</v>
      </c>
      <c r="O678" s="16" t="s">
        <v>231</v>
      </c>
      <c r="P678" s="16" t="s">
        <v>231</v>
      </c>
      <c r="Q678" s="16" t="s">
        <v>231</v>
      </c>
      <c r="R678" s="16" t="s">
        <v>231</v>
      </c>
      <c r="S678" s="16" t="s">
        <v>231</v>
      </c>
      <c r="T678" s="16" t="s">
        <v>231</v>
      </c>
      <c r="U678" s="16" t="s">
        <v>231</v>
      </c>
      <c r="V678" s="16" t="s">
        <v>231</v>
      </c>
      <c r="W678" s="16" t="s">
        <v>231</v>
      </c>
      <c r="X678" s="16" t="s">
        <v>231</v>
      </c>
      <c r="Y678" s="16" t="s">
        <v>231</v>
      </c>
      <c r="Z678" s="16" t="s">
        <v>231</v>
      </c>
      <c r="AA678" s="16" t="s">
        <v>231</v>
      </c>
      <c r="AB678" s="16" t="s">
        <v>231</v>
      </c>
      <c r="AC678" s="16" t="s">
        <v>231</v>
      </c>
      <c r="AD678" s="15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8" t="s">
        <v>232</v>
      </c>
      <c r="C679" s="8" t="s">
        <v>232</v>
      </c>
      <c r="D679" s="151" t="s">
        <v>234</v>
      </c>
      <c r="E679" s="152" t="s">
        <v>236</v>
      </c>
      <c r="F679" s="152" t="s">
        <v>237</v>
      </c>
      <c r="G679" s="152" t="s">
        <v>238</v>
      </c>
      <c r="H679" s="152" t="s">
        <v>239</v>
      </c>
      <c r="I679" s="152" t="s">
        <v>240</v>
      </c>
      <c r="J679" s="152" t="s">
        <v>241</v>
      </c>
      <c r="K679" s="152" t="s">
        <v>242</v>
      </c>
      <c r="L679" s="152" t="s">
        <v>243</v>
      </c>
      <c r="M679" s="152" t="s">
        <v>244</v>
      </c>
      <c r="N679" s="152" t="s">
        <v>245</v>
      </c>
      <c r="O679" s="152" t="s">
        <v>246</v>
      </c>
      <c r="P679" s="152" t="s">
        <v>247</v>
      </c>
      <c r="Q679" s="152" t="s">
        <v>248</v>
      </c>
      <c r="R679" s="152" t="s">
        <v>249</v>
      </c>
      <c r="S679" s="152" t="s">
        <v>251</v>
      </c>
      <c r="T679" s="152" t="s">
        <v>252</v>
      </c>
      <c r="U679" s="152" t="s">
        <v>253</v>
      </c>
      <c r="V679" s="152" t="s">
        <v>257</v>
      </c>
      <c r="W679" s="152" t="s">
        <v>258</v>
      </c>
      <c r="X679" s="152" t="s">
        <v>259</v>
      </c>
      <c r="Y679" s="152" t="s">
        <v>278</v>
      </c>
      <c r="Z679" s="152" t="s">
        <v>261</v>
      </c>
      <c r="AA679" s="152" t="s">
        <v>304</v>
      </c>
      <c r="AB679" s="152" t="s">
        <v>279</v>
      </c>
      <c r="AC679" s="152" t="s">
        <v>263</v>
      </c>
      <c r="AD679" s="15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8"/>
      <c r="C680" s="8"/>
      <c r="D680" s="9" t="s">
        <v>299</v>
      </c>
      <c r="E680" s="10" t="s">
        <v>115</v>
      </c>
      <c r="F680" s="10" t="s">
        <v>115</v>
      </c>
      <c r="G680" s="10" t="s">
        <v>300</v>
      </c>
      <c r="H680" s="10" t="s">
        <v>115</v>
      </c>
      <c r="I680" s="10" t="s">
        <v>115</v>
      </c>
      <c r="J680" s="10" t="s">
        <v>300</v>
      </c>
      <c r="K680" s="10" t="s">
        <v>115</v>
      </c>
      <c r="L680" s="10" t="s">
        <v>300</v>
      </c>
      <c r="M680" s="10" t="s">
        <v>300</v>
      </c>
      <c r="N680" s="10" t="s">
        <v>300</v>
      </c>
      <c r="O680" s="10" t="s">
        <v>300</v>
      </c>
      <c r="P680" s="10" t="s">
        <v>300</v>
      </c>
      <c r="Q680" s="10" t="s">
        <v>299</v>
      </c>
      <c r="R680" s="10" t="s">
        <v>115</v>
      </c>
      <c r="S680" s="10" t="s">
        <v>300</v>
      </c>
      <c r="T680" s="10" t="s">
        <v>299</v>
      </c>
      <c r="U680" s="10" t="s">
        <v>300</v>
      </c>
      <c r="V680" s="10" t="s">
        <v>115</v>
      </c>
      <c r="W680" s="10" t="s">
        <v>299</v>
      </c>
      <c r="X680" s="10" t="s">
        <v>300</v>
      </c>
      <c r="Y680" s="10" t="s">
        <v>300</v>
      </c>
      <c r="Z680" s="10" t="s">
        <v>115</v>
      </c>
      <c r="AA680" s="10" t="s">
        <v>115</v>
      </c>
      <c r="AB680" s="10" t="s">
        <v>115</v>
      </c>
      <c r="AC680" s="10" t="s">
        <v>299</v>
      </c>
      <c r="AD680" s="15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0</v>
      </c>
    </row>
    <row r="681" spans="1:65">
      <c r="A681" s="29"/>
      <c r="B681" s="18"/>
      <c r="C681" s="8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15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7">
        <v>1</v>
      </c>
      <c r="C682" s="13">
        <v>1</v>
      </c>
      <c r="D682" s="227">
        <v>65.599999999999994</v>
      </c>
      <c r="E682" s="227">
        <v>61.649999999999991</v>
      </c>
      <c r="F682" s="227">
        <v>70</v>
      </c>
      <c r="G682" s="227">
        <v>70</v>
      </c>
      <c r="H682" s="227">
        <v>60.56</v>
      </c>
      <c r="I682" s="227">
        <v>66</v>
      </c>
      <c r="J682" s="227">
        <v>65</v>
      </c>
      <c r="K682" s="227">
        <v>64</v>
      </c>
      <c r="L682" s="227">
        <v>69.5</v>
      </c>
      <c r="M682" s="227">
        <v>66.400000000000006</v>
      </c>
      <c r="N682" s="227">
        <v>61.3</v>
      </c>
      <c r="O682" s="227">
        <v>68</v>
      </c>
      <c r="P682" s="227">
        <v>64.8</v>
      </c>
      <c r="Q682" s="227">
        <v>62.9</v>
      </c>
      <c r="R682" s="227">
        <v>68.866002509736333</v>
      </c>
      <c r="S682" s="227">
        <v>69.900000000000006</v>
      </c>
      <c r="T682" s="244">
        <v>53.51</v>
      </c>
      <c r="U682" s="227">
        <v>67</v>
      </c>
      <c r="V682" s="227">
        <v>62.650000000000006</v>
      </c>
      <c r="W682" s="227">
        <v>66.099999999999994</v>
      </c>
      <c r="X682" s="227">
        <v>69.7</v>
      </c>
      <c r="Y682" s="227">
        <v>70.3</v>
      </c>
      <c r="Z682" s="227">
        <v>64.460000000000008</v>
      </c>
      <c r="AA682" s="227">
        <v>69</v>
      </c>
      <c r="AB682" s="227">
        <v>61.11610000000001</v>
      </c>
      <c r="AC682" s="227">
        <v>65.557559999999995</v>
      </c>
      <c r="AD682" s="229"/>
      <c r="AE682" s="230"/>
      <c r="AF682" s="230"/>
      <c r="AG682" s="230"/>
      <c r="AH682" s="230"/>
      <c r="AI682" s="230"/>
      <c r="AJ682" s="230"/>
      <c r="AK682" s="230"/>
      <c r="AL682" s="230"/>
      <c r="AM682" s="230"/>
      <c r="AN682" s="230"/>
      <c r="AO682" s="230"/>
      <c r="AP682" s="230"/>
      <c r="AQ682" s="230"/>
      <c r="AR682" s="230"/>
      <c r="AS682" s="230"/>
      <c r="AT682" s="230"/>
      <c r="AU682" s="230"/>
      <c r="AV682" s="230"/>
      <c r="AW682" s="230"/>
      <c r="AX682" s="230"/>
      <c r="AY682" s="230"/>
      <c r="AZ682" s="230"/>
      <c r="BA682" s="230"/>
      <c r="BB682" s="230"/>
      <c r="BC682" s="230"/>
      <c r="BD682" s="230"/>
      <c r="BE682" s="230"/>
      <c r="BF682" s="230"/>
      <c r="BG682" s="230"/>
      <c r="BH682" s="230"/>
      <c r="BI682" s="230"/>
      <c r="BJ682" s="230"/>
      <c r="BK682" s="230"/>
      <c r="BL682" s="230"/>
      <c r="BM682" s="231">
        <v>1</v>
      </c>
    </row>
    <row r="683" spans="1:65">
      <c r="A683" s="29"/>
      <c r="B683" s="18">
        <v>1</v>
      </c>
      <c r="C683" s="8">
        <v>2</v>
      </c>
      <c r="D683" s="232">
        <v>65.400000000000006</v>
      </c>
      <c r="E683" s="232">
        <v>62.24</v>
      </c>
      <c r="F683" s="232">
        <v>70</v>
      </c>
      <c r="G683" s="232">
        <v>68</v>
      </c>
      <c r="H683" s="232">
        <v>61.170277777777777</v>
      </c>
      <c r="I683" s="232">
        <v>66</v>
      </c>
      <c r="J683" s="232">
        <v>64</v>
      </c>
      <c r="K683" s="232">
        <v>64</v>
      </c>
      <c r="L683" s="232">
        <v>69.400000000000006</v>
      </c>
      <c r="M683" s="232">
        <v>65.8</v>
      </c>
      <c r="N683" s="232">
        <v>65.8</v>
      </c>
      <c r="O683" s="232">
        <v>66</v>
      </c>
      <c r="P683" s="232">
        <v>63.4</v>
      </c>
      <c r="Q683" s="232">
        <v>62.20000000000001</v>
      </c>
      <c r="R683" s="232">
        <v>69.505017668812968</v>
      </c>
      <c r="S683" s="232">
        <v>69</v>
      </c>
      <c r="T683" s="232">
        <v>66.44</v>
      </c>
      <c r="U683" s="232">
        <v>68</v>
      </c>
      <c r="V683" s="232">
        <v>62.32</v>
      </c>
      <c r="W683" s="232">
        <v>65.7</v>
      </c>
      <c r="X683" s="232">
        <v>68.900000000000006</v>
      </c>
      <c r="Y683" s="232">
        <v>70.5</v>
      </c>
      <c r="Z683" s="232">
        <v>64.460000000000008</v>
      </c>
      <c r="AA683" s="232">
        <v>69</v>
      </c>
      <c r="AB683" s="232">
        <v>61.865800000000007</v>
      </c>
      <c r="AC683" s="232">
        <v>66.589420000000004</v>
      </c>
      <c r="AD683" s="229"/>
      <c r="AE683" s="230"/>
      <c r="AF683" s="230"/>
      <c r="AG683" s="230"/>
      <c r="AH683" s="230"/>
      <c r="AI683" s="230"/>
      <c r="AJ683" s="230"/>
      <c r="AK683" s="230"/>
      <c r="AL683" s="230"/>
      <c r="AM683" s="230"/>
      <c r="AN683" s="230"/>
      <c r="AO683" s="230"/>
      <c r="AP683" s="230"/>
      <c r="AQ683" s="230"/>
      <c r="AR683" s="230"/>
      <c r="AS683" s="230"/>
      <c r="AT683" s="230"/>
      <c r="AU683" s="230"/>
      <c r="AV683" s="230"/>
      <c r="AW683" s="230"/>
      <c r="AX683" s="230"/>
      <c r="AY683" s="230"/>
      <c r="AZ683" s="230"/>
      <c r="BA683" s="230"/>
      <c r="BB683" s="230"/>
      <c r="BC683" s="230"/>
      <c r="BD683" s="230"/>
      <c r="BE683" s="230"/>
      <c r="BF683" s="230"/>
      <c r="BG683" s="230"/>
      <c r="BH683" s="230"/>
      <c r="BI683" s="230"/>
      <c r="BJ683" s="230"/>
      <c r="BK683" s="230"/>
      <c r="BL683" s="230"/>
      <c r="BM683" s="231">
        <v>34</v>
      </c>
    </row>
    <row r="684" spans="1:65">
      <c r="A684" s="29"/>
      <c r="B684" s="18">
        <v>1</v>
      </c>
      <c r="C684" s="8">
        <v>3</v>
      </c>
      <c r="D684" s="232">
        <v>65.900000000000006</v>
      </c>
      <c r="E684" s="232">
        <v>60.54</v>
      </c>
      <c r="F684" s="232">
        <v>70</v>
      </c>
      <c r="G684" s="232">
        <v>68</v>
      </c>
      <c r="H684" s="232">
        <v>61.368657407407412</v>
      </c>
      <c r="I684" s="232">
        <v>67</v>
      </c>
      <c r="J684" s="232">
        <v>64</v>
      </c>
      <c r="K684" s="232">
        <v>65</v>
      </c>
      <c r="L684" s="232">
        <v>69.3</v>
      </c>
      <c r="M684" s="232">
        <v>64.099999999999994</v>
      </c>
      <c r="N684" s="232">
        <v>66.400000000000006</v>
      </c>
      <c r="O684" s="232">
        <v>64.599999999999994</v>
      </c>
      <c r="P684" s="232">
        <v>66.2</v>
      </c>
      <c r="Q684" s="232">
        <v>63</v>
      </c>
      <c r="R684" s="232">
        <v>69.385772294759718</v>
      </c>
      <c r="S684" s="232">
        <v>68.7</v>
      </c>
      <c r="T684" s="232">
        <v>62.760000000000005</v>
      </c>
      <c r="U684" s="232">
        <v>67</v>
      </c>
      <c r="V684" s="232">
        <v>62.349999999999994</v>
      </c>
      <c r="W684" s="232">
        <v>65.7</v>
      </c>
      <c r="X684" s="232">
        <v>66.400000000000006</v>
      </c>
      <c r="Y684" s="232">
        <v>69</v>
      </c>
      <c r="Z684" s="232">
        <v>64.900000000000006</v>
      </c>
      <c r="AA684" s="232">
        <v>67</v>
      </c>
      <c r="AB684" s="232">
        <v>62.122799999999998</v>
      </c>
      <c r="AC684" s="232">
        <v>65.286689999999993</v>
      </c>
      <c r="AD684" s="229"/>
      <c r="AE684" s="230"/>
      <c r="AF684" s="230"/>
      <c r="AG684" s="230"/>
      <c r="AH684" s="230"/>
      <c r="AI684" s="230"/>
      <c r="AJ684" s="230"/>
      <c r="AK684" s="230"/>
      <c r="AL684" s="230"/>
      <c r="AM684" s="230"/>
      <c r="AN684" s="230"/>
      <c r="AO684" s="230"/>
      <c r="AP684" s="230"/>
      <c r="AQ684" s="230"/>
      <c r="AR684" s="230"/>
      <c r="AS684" s="230"/>
      <c r="AT684" s="230"/>
      <c r="AU684" s="230"/>
      <c r="AV684" s="230"/>
      <c r="AW684" s="230"/>
      <c r="AX684" s="230"/>
      <c r="AY684" s="230"/>
      <c r="AZ684" s="230"/>
      <c r="BA684" s="230"/>
      <c r="BB684" s="230"/>
      <c r="BC684" s="230"/>
      <c r="BD684" s="230"/>
      <c r="BE684" s="230"/>
      <c r="BF684" s="230"/>
      <c r="BG684" s="230"/>
      <c r="BH684" s="230"/>
      <c r="BI684" s="230"/>
      <c r="BJ684" s="230"/>
      <c r="BK684" s="230"/>
      <c r="BL684" s="230"/>
      <c r="BM684" s="231">
        <v>16</v>
      </c>
    </row>
    <row r="685" spans="1:65">
      <c r="A685" s="29"/>
      <c r="B685" s="18">
        <v>1</v>
      </c>
      <c r="C685" s="8">
        <v>4</v>
      </c>
      <c r="D685" s="232">
        <v>66.2</v>
      </c>
      <c r="E685" s="232">
        <v>61.70000000000001</v>
      </c>
      <c r="F685" s="232">
        <v>70</v>
      </c>
      <c r="G685" s="232">
        <v>69</v>
      </c>
      <c r="H685" s="232">
        <v>61.27</v>
      </c>
      <c r="I685" s="232">
        <v>67</v>
      </c>
      <c r="J685" s="232">
        <v>64</v>
      </c>
      <c r="K685" s="232">
        <v>65</v>
      </c>
      <c r="L685" s="232">
        <v>69.5</v>
      </c>
      <c r="M685" s="232">
        <v>67.2</v>
      </c>
      <c r="N685" s="232">
        <v>71.400000000000006</v>
      </c>
      <c r="O685" s="232">
        <v>67</v>
      </c>
      <c r="P685" s="232">
        <v>65.5</v>
      </c>
      <c r="Q685" s="232">
        <v>64.400000000000006</v>
      </c>
      <c r="R685" s="232">
        <v>69.39246121080275</v>
      </c>
      <c r="S685" s="232">
        <v>68.900000000000006</v>
      </c>
      <c r="T685" s="232">
        <v>63.95000000000001</v>
      </c>
      <c r="U685" s="232">
        <v>68</v>
      </c>
      <c r="V685" s="232">
        <v>61.93</v>
      </c>
      <c r="W685" s="232">
        <v>63.2</v>
      </c>
      <c r="X685" s="232">
        <v>66.900000000000006</v>
      </c>
      <c r="Y685" s="232">
        <v>68.5</v>
      </c>
      <c r="Z685" s="232">
        <v>64.13</v>
      </c>
      <c r="AA685" s="232">
        <v>65</v>
      </c>
      <c r="AB685" s="232">
        <v>60.27</v>
      </c>
      <c r="AC685" s="232">
        <v>66.853610000000003</v>
      </c>
      <c r="AD685" s="229"/>
      <c r="AE685" s="230"/>
      <c r="AF685" s="230"/>
      <c r="AG685" s="230"/>
      <c r="AH685" s="230"/>
      <c r="AI685" s="230"/>
      <c r="AJ685" s="230"/>
      <c r="AK685" s="230"/>
      <c r="AL685" s="230"/>
      <c r="AM685" s="230"/>
      <c r="AN685" s="230"/>
      <c r="AO685" s="230"/>
      <c r="AP685" s="230"/>
      <c r="AQ685" s="230"/>
      <c r="AR685" s="230"/>
      <c r="AS685" s="230"/>
      <c r="AT685" s="230"/>
      <c r="AU685" s="230"/>
      <c r="AV685" s="230"/>
      <c r="AW685" s="230"/>
      <c r="AX685" s="230"/>
      <c r="AY685" s="230"/>
      <c r="AZ685" s="230"/>
      <c r="BA685" s="230"/>
      <c r="BB685" s="230"/>
      <c r="BC685" s="230"/>
      <c r="BD685" s="230"/>
      <c r="BE685" s="230"/>
      <c r="BF685" s="230"/>
      <c r="BG685" s="230"/>
      <c r="BH685" s="230"/>
      <c r="BI685" s="230"/>
      <c r="BJ685" s="230"/>
      <c r="BK685" s="230"/>
      <c r="BL685" s="230"/>
      <c r="BM685" s="231">
        <v>65.89569735447877</v>
      </c>
    </row>
    <row r="686" spans="1:65">
      <c r="A686" s="29"/>
      <c r="B686" s="18">
        <v>1</v>
      </c>
      <c r="C686" s="8">
        <v>5</v>
      </c>
      <c r="D686" s="232">
        <v>65.599999999999994</v>
      </c>
      <c r="E686" s="232">
        <v>60.43</v>
      </c>
      <c r="F686" s="232">
        <v>70</v>
      </c>
      <c r="G686" s="232">
        <v>69</v>
      </c>
      <c r="H686" s="232">
        <v>62.933333333333337</v>
      </c>
      <c r="I686" s="232">
        <v>67</v>
      </c>
      <c r="J686" s="234">
        <v>67</v>
      </c>
      <c r="K686" s="232">
        <v>65</v>
      </c>
      <c r="L686" s="232">
        <v>69.599999999999994</v>
      </c>
      <c r="M686" s="232">
        <v>64.7</v>
      </c>
      <c r="N686" s="232">
        <v>70.099999999999994</v>
      </c>
      <c r="O686" s="232">
        <v>68.8</v>
      </c>
      <c r="P686" s="232">
        <v>65.2</v>
      </c>
      <c r="Q686" s="232">
        <v>64</v>
      </c>
      <c r="R686" s="232">
        <v>68.871925901968297</v>
      </c>
      <c r="S686" s="232">
        <v>69.599999999999994</v>
      </c>
      <c r="T686" s="232">
        <v>62.38000000000001</v>
      </c>
      <c r="U686" s="232">
        <v>66</v>
      </c>
      <c r="V686" s="232">
        <v>61.669999999999995</v>
      </c>
      <c r="W686" s="232">
        <v>64</v>
      </c>
      <c r="X686" s="232">
        <v>65.5</v>
      </c>
      <c r="Y686" s="232">
        <v>68.5</v>
      </c>
      <c r="Z686" s="232">
        <v>64.570000000000007</v>
      </c>
      <c r="AA686" s="232">
        <v>66</v>
      </c>
      <c r="AB686" s="232">
        <v>65.871300000000005</v>
      </c>
      <c r="AC686" s="232">
        <v>66.079930000000004</v>
      </c>
      <c r="AD686" s="229"/>
      <c r="AE686" s="230"/>
      <c r="AF686" s="230"/>
      <c r="AG686" s="230"/>
      <c r="AH686" s="230"/>
      <c r="AI686" s="230"/>
      <c r="AJ686" s="230"/>
      <c r="AK686" s="230"/>
      <c r="AL686" s="230"/>
      <c r="AM686" s="230"/>
      <c r="AN686" s="230"/>
      <c r="AO686" s="230"/>
      <c r="AP686" s="230"/>
      <c r="AQ686" s="230"/>
      <c r="AR686" s="230"/>
      <c r="AS686" s="230"/>
      <c r="AT686" s="230"/>
      <c r="AU686" s="230"/>
      <c r="AV686" s="230"/>
      <c r="AW686" s="230"/>
      <c r="AX686" s="230"/>
      <c r="AY686" s="230"/>
      <c r="AZ686" s="230"/>
      <c r="BA686" s="230"/>
      <c r="BB686" s="230"/>
      <c r="BC686" s="230"/>
      <c r="BD686" s="230"/>
      <c r="BE686" s="230"/>
      <c r="BF686" s="230"/>
      <c r="BG686" s="230"/>
      <c r="BH686" s="230"/>
      <c r="BI686" s="230"/>
      <c r="BJ686" s="230"/>
      <c r="BK686" s="230"/>
      <c r="BL686" s="230"/>
      <c r="BM686" s="231">
        <v>46</v>
      </c>
    </row>
    <row r="687" spans="1:65">
      <c r="A687" s="29"/>
      <c r="B687" s="18">
        <v>1</v>
      </c>
      <c r="C687" s="8">
        <v>6</v>
      </c>
      <c r="D687" s="232">
        <v>67.099999999999994</v>
      </c>
      <c r="E687" s="232">
        <v>61.569999999999993</v>
      </c>
      <c r="F687" s="232">
        <v>70</v>
      </c>
      <c r="G687" s="232">
        <v>69</v>
      </c>
      <c r="H687" s="232">
        <v>62.034999999999997</v>
      </c>
      <c r="I687" s="232">
        <v>67</v>
      </c>
      <c r="J687" s="232">
        <v>64</v>
      </c>
      <c r="K687" s="232">
        <v>64</v>
      </c>
      <c r="L687" s="232">
        <v>69.2</v>
      </c>
      <c r="M687" s="232">
        <v>66.599999999999994</v>
      </c>
      <c r="N687" s="232">
        <v>69.7</v>
      </c>
      <c r="O687" s="232">
        <v>68.3</v>
      </c>
      <c r="P687" s="232">
        <v>65</v>
      </c>
      <c r="Q687" s="232">
        <v>64.599999999999994</v>
      </c>
      <c r="R687" s="232">
        <v>68.412959194090277</v>
      </c>
      <c r="S687" s="232">
        <v>69</v>
      </c>
      <c r="T687" s="232">
        <v>61.080000000000005</v>
      </c>
      <c r="U687" s="232">
        <v>67</v>
      </c>
      <c r="V687" s="232">
        <v>61.660000000000004</v>
      </c>
      <c r="W687" s="232">
        <v>62.9</v>
      </c>
      <c r="X687" s="232">
        <v>70.099999999999994</v>
      </c>
      <c r="Y687" s="232">
        <v>68.8</v>
      </c>
      <c r="Z687" s="232">
        <v>65.12</v>
      </c>
      <c r="AA687" s="232">
        <v>66</v>
      </c>
      <c r="AB687" s="232">
        <v>58.374299999999998</v>
      </c>
      <c r="AC687" s="232">
        <v>65.987870000000001</v>
      </c>
      <c r="AD687" s="229"/>
      <c r="AE687" s="230"/>
      <c r="AF687" s="230"/>
      <c r="AG687" s="230"/>
      <c r="AH687" s="230"/>
      <c r="AI687" s="230"/>
      <c r="AJ687" s="230"/>
      <c r="AK687" s="230"/>
      <c r="AL687" s="230"/>
      <c r="AM687" s="230"/>
      <c r="AN687" s="230"/>
      <c r="AO687" s="230"/>
      <c r="AP687" s="230"/>
      <c r="AQ687" s="230"/>
      <c r="AR687" s="230"/>
      <c r="AS687" s="230"/>
      <c r="AT687" s="230"/>
      <c r="AU687" s="230"/>
      <c r="AV687" s="230"/>
      <c r="AW687" s="230"/>
      <c r="AX687" s="230"/>
      <c r="AY687" s="230"/>
      <c r="AZ687" s="230"/>
      <c r="BA687" s="230"/>
      <c r="BB687" s="230"/>
      <c r="BC687" s="230"/>
      <c r="BD687" s="230"/>
      <c r="BE687" s="230"/>
      <c r="BF687" s="230"/>
      <c r="BG687" s="230"/>
      <c r="BH687" s="230"/>
      <c r="BI687" s="230"/>
      <c r="BJ687" s="230"/>
      <c r="BK687" s="230"/>
      <c r="BL687" s="230"/>
      <c r="BM687" s="235"/>
    </row>
    <row r="688" spans="1:65">
      <c r="A688" s="29"/>
      <c r="B688" s="19" t="s">
        <v>271</v>
      </c>
      <c r="C688" s="11"/>
      <c r="D688" s="236">
        <v>65.966666666666683</v>
      </c>
      <c r="E688" s="236">
        <v>61.354999999999997</v>
      </c>
      <c r="F688" s="236">
        <v>70</v>
      </c>
      <c r="G688" s="236">
        <v>68.833333333333329</v>
      </c>
      <c r="H688" s="236">
        <v>61.556211419753083</v>
      </c>
      <c r="I688" s="236">
        <v>66.666666666666671</v>
      </c>
      <c r="J688" s="236">
        <v>64.666666666666671</v>
      </c>
      <c r="K688" s="236">
        <v>64.5</v>
      </c>
      <c r="L688" s="236">
        <v>69.416666666666657</v>
      </c>
      <c r="M688" s="236">
        <v>65.8</v>
      </c>
      <c r="N688" s="236">
        <v>67.45</v>
      </c>
      <c r="O688" s="236">
        <v>67.116666666666674</v>
      </c>
      <c r="P688" s="236">
        <v>65.016666666666666</v>
      </c>
      <c r="Q688" s="236">
        <v>63.516666666666673</v>
      </c>
      <c r="R688" s="236">
        <v>69.072356463361714</v>
      </c>
      <c r="S688" s="236">
        <v>69.183333333333337</v>
      </c>
      <c r="T688" s="236">
        <v>61.686666666666667</v>
      </c>
      <c r="U688" s="236">
        <v>67.166666666666671</v>
      </c>
      <c r="V688" s="236">
        <v>62.096666666666671</v>
      </c>
      <c r="W688" s="236">
        <v>64.599999999999994</v>
      </c>
      <c r="X688" s="236">
        <v>67.916666666666671</v>
      </c>
      <c r="Y688" s="236">
        <v>69.266666666666666</v>
      </c>
      <c r="Z688" s="236">
        <v>64.606666666666669</v>
      </c>
      <c r="AA688" s="236">
        <v>67</v>
      </c>
      <c r="AB688" s="236">
        <v>61.60338333333334</v>
      </c>
      <c r="AC688" s="236">
        <v>66.059179999999998</v>
      </c>
      <c r="AD688" s="229"/>
      <c r="AE688" s="230"/>
      <c r="AF688" s="230"/>
      <c r="AG688" s="230"/>
      <c r="AH688" s="230"/>
      <c r="AI688" s="230"/>
      <c r="AJ688" s="230"/>
      <c r="AK688" s="230"/>
      <c r="AL688" s="230"/>
      <c r="AM688" s="230"/>
      <c r="AN688" s="230"/>
      <c r="AO688" s="230"/>
      <c r="AP688" s="230"/>
      <c r="AQ688" s="230"/>
      <c r="AR688" s="230"/>
      <c r="AS688" s="230"/>
      <c r="AT688" s="230"/>
      <c r="AU688" s="230"/>
      <c r="AV688" s="230"/>
      <c r="AW688" s="230"/>
      <c r="AX688" s="230"/>
      <c r="AY688" s="230"/>
      <c r="AZ688" s="230"/>
      <c r="BA688" s="230"/>
      <c r="BB688" s="230"/>
      <c r="BC688" s="230"/>
      <c r="BD688" s="230"/>
      <c r="BE688" s="230"/>
      <c r="BF688" s="230"/>
      <c r="BG688" s="230"/>
      <c r="BH688" s="230"/>
      <c r="BI688" s="230"/>
      <c r="BJ688" s="230"/>
      <c r="BK688" s="230"/>
      <c r="BL688" s="230"/>
      <c r="BM688" s="235"/>
    </row>
    <row r="689" spans="1:65">
      <c r="A689" s="29"/>
      <c r="B689" s="3" t="s">
        <v>272</v>
      </c>
      <c r="C689" s="28"/>
      <c r="D689" s="232">
        <v>65.75</v>
      </c>
      <c r="E689" s="232">
        <v>61.609999999999992</v>
      </c>
      <c r="F689" s="232">
        <v>70</v>
      </c>
      <c r="G689" s="232">
        <v>69</v>
      </c>
      <c r="H689" s="232">
        <v>61.319328703703704</v>
      </c>
      <c r="I689" s="232">
        <v>67</v>
      </c>
      <c r="J689" s="232">
        <v>64</v>
      </c>
      <c r="K689" s="232">
        <v>64.5</v>
      </c>
      <c r="L689" s="232">
        <v>69.45</v>
      </c>
      <c r="M689" s="232">
        <v>66.099999999999994</v>
      </c>
      <c r="N689" s="232">
        <v>68.050000000000011</v>
      </c>
      <c r="O689" s="232">
        <v>67.5</v>
      </c>
      <c r="P689" s="232">
        <v>65.099999999999994</v>
      </c>
      <c r="Q689" s="232">
        <v>63.5</v>
      </c>
      <c r="R689" s="232">
        <v>69.128849098364014</v>
      </c>
      <c r="S689" s="232">
        <v>69</v>
      </c>
      <c r="T689" s="232">
        <v>62.570000000000007</v>
      </c>
      <c r="U689" s="232">
        <v>67</v>
      </c>
      <c r="V689" s="232">
        <v>62.125</v>
      </c>
      <c r="W689" s="232">
        <v>64.849999999999994</v>
      </c>
      <c r="X689" s="232">
        <v>67.900000000000006</v>
      </c>
      <c r="Y689" s="232">
        <v>68.900000000000006</v>
      </c>
      <c r="Z689" s="232">
        <v>64.515000000000015</v>
      </c>
      <c r="AA689" s="232">
        <v>66.5</v>
      </c>
      <c r="AB689" s="232">
        <v>61.490950000000012</v>
      </c>
      <c r="AC689" s="232">
        <v>66.033900000000003</v>
      </c>
      <c r="AD689" s="229"/>
      <c r="AE689" s="230"/>
      <c r="AF689" s="230"/>
      <c r="AG689" s="230"/>
      <c r="AH689" s="230"/>
      <c r="AI689" s="230"/>
      <c r="AJ689" s="230"/>
      <c r="AK689" s="230"/>
      <c r="AL689" s="230"/>
      <c r="AM689" s="230"/>
      <c r="AN689" s="230"/>
      <c r="AO689" s="230"/>
      <c r="AP689" s="230"/>
      <c r="AQ689" s="230"/>
      <c r="AR689" s="230"/>
      <c r="AS689" s="230"/>
      <c r="AT689" s="230"/>
      <c r="AU689" s="230"/>
      <c r="AV689" s="230"/>
      <c r="AW689" s="230"/>
      <c r="AX689" s="230"/>
      <c r="AY689" s="230"/>
      <c r="AZ689" s="230"/>
      <c r="BA689" s="230"/>
      <c r="BB689" s="230"/>
      <c r="BC689" s="230"/>
      <c r="BD689" s="230"/>
      <c r="BE689" s="230"/>
      <c r="BF689" s="230"/>
      <c r="BG689" s="230"/>
      <c r="BH689" s="230"/>
      <c r="BI689" s="230"/>
      <c r="BJ689" s="230"/>
      <c r="BK689" s="230"/>
      <c r="BL689" s="230"/>
      <c r="BM689" s="235"/>
    </row>
    <row r="690" spans="1:65">
      <c r="A690" s="29"/>
      <c r="B690" s="3" t="s">
        <v>273</v>
      </c>
      <c r="C690" s="28"/>
      <c r="D690" s="241">
        <v>0.62182527020591938</v>
      </c>
      <c r="E690" s="241">
        <v>0.71489160017446063</v>
      </c>
      <c r="F690" s="241">
        <v>0</v>
      </c>
      <c r="G690" s="241">
        <v>0.75277265270908111</v>
      </c>
      <c r="H690" s="241">
        <v>0.82270027624118403</v>
      </c>
      <c r="I690" s="241">
        <v>0.51639777949432231</v>
      </c>
      <c r="J690" s="241">
        <v>1.2110601416389966</v>
      </c>
      <c r="K690" s="241">
        <v>0.54772255750516607</v>
      </c>
      <c r="L690" s="241">
        <v>0.14719601443879551</v>
      </c>
      <c r="M690" s="241">
        <v>1.1882760622010373</v>
      </c>
      <c r="N690" s="241">
        <v>3.7238421019157095</v>
      </c>
      <c r="O690" s="241">
        <v>1.5879756505270064</v>
      </c>
      <c r="P690" s="241">
        <v>0.93041209507758948</v>
      </c>
      <c r="Q690" s="241">
        <v>0.95585912490631242</v>
      </c>
      <c r="R690" s="241">
        <v>0.4255470301265557</v>
      </c>
      <c r="S690" s="241">
        <v>0.46224091842530141</v>
      </c>
      <c r="T690" s="241">
        <v>4.394895523976273</v>
      </c>
      <c r="U690" s="241">
        <v>0.752772652709081</v>
      </c>
      <c r="V690" s="241">
        <v>0.40515017791760588</v>
      </c>
      <c r="W690" s="241">
        <v>1.4057026712644458</v>
      </c>
      <c r="X690" s="241">
        <v>1.9020164738157921</v>
      </c>
      <c r="Y690" s="241">
        <v>0.90037029419382009</v>
      </c>
      <c r="Z690" s="241">
        <v>0.35245803532714087</v>
      </c>
      <c r="AA690" s="241">
        <v>1.6733200530681511</v>
      </c>
      <c r="AB690" s="241">
        <v>2.4898234551201965</v>
      </c>
      <c r="AC690" s="241">
        <v>0.59433199234098533</v>
      </c>
      <c r="AD690" s="238"/>
      <c r="AE690" s="239"/>
      <c r="AF690" s="239"/>
      <c r="AG690" s="239"/>
      <c r="AH690" s="239"/>
      <c r="AI690" s="239"/>
      <c r="AJ690" s="239"/>
      <c r="AK690" s="239"/>
      <c r="AL690" s="239"/>
      <c r="AM690" s="239"/>
      <c r="AN690" s="239"/>
      <c r="AO690" s="239"/>
      <c r="AP690" s="239"/>
      <c r="AQ690" s="239"/>
      <c r="AR690" s="239"/>
      <c r="AS690" s="239"/>
      <c r="AT690" s="239"/>
      <c r="AU690" s="239"/>
      <c r="AV690" s="239"/>
      <c r="AW690" s="239"/>
      <c r="AX690" s="239"/>
      <c r="AY690" s="239"/>
      <c r="AZ690" s="239"/>
      <c r="BA690" s="239"/>
      <c r="BB690" s="239"/>
      <c r="BC690" s="239"/>
      <c r="BD690" s="239"/>
      <c r="BE690" s="239"/>
      <c r="BF690" s="239"/>
      <c r="BG690" s="239"/>
      <c r="BH690" s="239"/>
      <c r="BI690" s="239"/>
      <c r="BJ690" s="239"/>
      <c r="BK690" s="239"/>
      <c r="BL690" s="239"/>
      <c r="BM690" s="242"/>
    </row>
    <row r="691" spans="1:65">
      <c r="A691" s="29"/>
      <c r="B691" s="3" t="s">
        <v>87</v>
      </c>
      <c r="C691" s="28"/>
      <c r="D691" s="12">
        <v>9.4263557888719443E-3</v>
      </c>
      <c r="E691" s="12">
        <v>1.1651725208613163E-2</v>
      </c>
      <c r="F691" s="12">
        <v>0</v>
      </c>
      <c r="G691" s="12">
        <v>1.0936164446136772E-2</v>
      </c>
      <c r="H691" s="12">
        <v>1.3365024540434657E-2</v>
      </c>
      <c r="I691" s="12">
        <v>7.7459666924148338E-3</v>
      </c>
      <c r="J691" s="12">
        <v>1.8727734149056645E-2</v>
      </c>
      <c r="K691" s="12">
        <v>8.4918225969793197E-3</v>
      </c>
      <c r="L691" s="12">
        <v>2.1204707962371506E-3</v>
      </c>
      <c r="M691" s="12">
        <v>1.8058906720380508E-2</v>
      </c>
      <c r="N691" s="12">
        <v>5.5208926640707326E-2</v>
      </c>
      <c r="O691" s="12">
        <v>2.3659930228860288E-2</v>
      </c>
      <c r="P691" s="12">
        <v>1.4310362908140315E-2</v>
      </c>
      <c r="Q691" s="12">
        <v>1.5048949749246586E-2</v>
      </c>
      <c r="R691" s="12">
        <v>6.1608876823578485E-3</v>
      </c>
      <c r="S691" s="12">
        <v>6.6813912564485864E-3</v>
      </c>
      <c r="T691" s="12">
        <v>7.1245469425747429E-2</v>
      </c>
      <c r="U691" s="12">
        <v>1.1207533290954058E-2</v>
      </c>
      <c r="V691" s="12">
        <v>6.5245076695089246E-3</v>
      </c>
      <c r="W691" s="12">
        <v>2.1760103270347459E-2</v>
      </c>
      <c r="X691" s="12">
        <v>2.8005150534711046E-2</v>
      </c>
      <c r="Y691" s="12">
        <v>1.299860867459798E-2</v>
      </c>
      <c r="Z691" s="12">
        <v>5.4554437415200831E-3</v>
      </c>
      <c r="AA691" s="12">
        <v>2.4974926165196285E-2</v>
      </c>
      <c r="AB691" s="12">
        <v>4.0416992061099395E-2</v>
      </c>
      <c r="AC691" s="12">
        <v>8.9969629102417768E-3</v>
      </c>
      <c r="AD691" s="15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9"/>
      <c r="B692" s="3" t="s">
        <v>274</v>
      </c>
      <c r="C692" s="28"/>
      <c r="D692" s="12">
        <v>1.0769946299549193E-3</v>
      </c>
      <c r="E692" s="12">
        <v>-6.8907342008273864E-2</v>
      </c>
      <c r="F692" s="12">
        <v>6.2284835130320904E-2</v>
      </c>
      <c r="G692" s="12">
        <v>4.4580087878148822E-2</v>
      </c>
      <c r="H692" s="12">
        <v>-6.5853858581720326E-2</v>
      </c>
      <c r="I692" s="12">
        <v>1.1699842981258035E-2</v>
      </c>
      <c r="J692" s="12">
        <v>-1.8651152308179708E-2</v>
      </c>
      <c r="K692" s="12">
        <v>-2.1180401915632974E-2</v>
      </c>
      <c r="L692" s="12">
        <v>5.3432461504234752E-2</v>
      </c>
      <c r="M692" s="12">
        <v>-1.4522549774984572E-3</v>
      </c>
      <c r="N692" s="12">
        <v>2.3587316136287839E-2</v>
      </c>
      <c r="O692" s="12">
        <v>1.852881692138153E-2</v>
      </c>
      <c r="P692" s="12">
        <v>-1.333972813252815E-2</v>
      </c>
      <c r="Q692" s="12">
        <v>-3.610297459960643E-2</v>
      </c>
      <c r="R692" s="12">
        <v>4.8207382824927869E-2</v>
      </c>
      <c r="S692" s="12">
        <v>4.9891512053800602E-2</v>
      </c>
      <c r="T692" s="12">
        <v>-6.3874135289441969E-2</v>
      </c>
      <c r="U692" s="12">
        <v>1.9287591803617499E-2</v>
      </c>
      <c r="V692" s="12">
        <v>-5.7652181255107182E-2</v>
      </c>
      <c r="W692" s="12">
        <v>-1.9662852151161148E-2</v>
      </c>
      <c r="X692" s="12">
        <v>3.0669215037156583E-2</v>
      </c>
      <c r="Y692" s="12">
        <v>5.1156136857527068E-2</v>
      </c>
      <c r="Z692" s="12">
        <v>-1.9561682166862937E-2</v>
      </c>
      <c r="AA692" s="12">
        <v>1.6758342196164344E-2</v>
      </c>
      <c r="AB692" s="12">
        <v>-6.5138001318286287E-2</v>
      </c>
      <c r="AC692" s="12">
        <v>2.480930502059886E-3</v>
      </c>
      <c r="AD692" s="15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46" t="s">
        <v>275</v>
      </c>
      <c r="C693" s="47"/>
      <c r="D693" s="45">
        <v>0.02</v>
      </c>
      <c r="E693" s="45">
        <v>1.84</v>
      </c>
      <c r="F693" s="45">
        <v>1.57</v>
      </c>
      <c r="G693" s="45">
        <v>1.1100000000000001</v>
      </c>
      <c r="H693" s="45">
        <v>1.76</v>
      </c>
      <c r="I693" s="45">
        <v>0.26</v>
      </c>
      <c r="J693" s="45">
        <v>0.53</v>
      </c>
      <c r="K693" s="45">
        <v>0.6</v>
      </c>
      <c r="L693" s="45">
        <v>1.34</v>
      </c>
      <c r="M693" s="45">
        <v>0.08</v>
      </c>
      <c r="N693" s="45">
        <v>0.56999999999999995</v>
      </c>
      <c r="O693" s="45">
        <v>0.44</v>
      </c>
      <c r="P693" s="45">
        <v>0.39</v>
      </c>
      <c r="Q693" s="45">
        <v>0.99</v>
      </c>
      <c r="R693" s="45">
        <v>1.21</v>
      </c>
      <c r="S693" s="45">
        <v>1.25</v>
      </c>
      <c r="T693" s="45">
        <v>1.71</v>
      </c>
      <c r="U693" s="45">
        <v>0.46</v>
      </c>
      <c r="V693" s="45">
        <v>1.55</v>
      </c>
      <c r="W693" s="45">
        <v>0.56000000000000005</v>
      </c>
      <c r="X693" s="45">
        <v>0.75</v>
      </c>
      <c r="Y693" s="45">
        <v>1.28</v>
      </c>
      <c r="Z693" s="45">
        <v>0.56000000000000005</v>
      </c>
      <c r="AA693" s="45">
        <v>0.39</v>
      </c>
      <c r="AB693" s="45">
        <v>1.74</v>
      </c>
      <c r="AC693" s="45">
        <v>0.02</v>
      </c>
      <c r="AD693" s="15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B694" s="3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BM694" s="55"/>
    </row>
    <row r="695" spans="1:65" ht="15">
      <c r="B695" s="7" t="s">
        <v>520</v>
      </c>
      <c r="BM695" s="27" t="s">
        <v>67</v>
      </c>
    </row>
    <row r="696" spans="1:65" ht="15">
      <c r="A696" s="24" t="s">
        <v>58</v>
      </c>
      <c r="B696" s="17" t="s">
        <v>111</v>
      </c>
      <c r="C696" s="14" t="s">
        <v>112</v>
      </c>
      <c r="D696" s="15" t="s">
        <v>231</v>
      </c>
      <c r="E696" s="16" t="s">
        <v>231</v>
      </c>
      <c r="F696" s="16" t="s">
        <v>231</v>
      </c>
      <c r="G696" s="16" t="s">
        <v>231</v>
      </c>
      <c r="H696" s="16" t="s">
        <v>231</v>
      </c>
      <c r="I696" s="16" t="s">
        <v>231</v>
      </c>
      <c r="J696" s="16" t="s">
        <v>231</v>
      </c>
      <c r="K696" s="16" t="s">
        <v>231</v>
      </c>
      <c r="L696" s="16" t="s">
        <v>231</v>
      </c>
      <c r="M696" s="16" t="s">
        <v>231</v>
      </c>
      <c r="N696" s="16" t="s">
        <v>231</v>
      </c>
      <c r="O696" s="16" t="s">
        <v>231</v>
      </c>
      <c r="P696" s="16" t="s">
        <v>231</v>
      </c>
      <c r="Q696" s="16" t="s">
        <v>231</v>
      </c>
      <c r="R696" s="16" t="s">
        <v>231</v>
      </c>
      <c r="S696" s="16" t="s">
        <v>231</v>
      </c>
      <c r="T696" s="16" t="s">
        <v>231</v>
      </c>
      <c r="U696" s="16" t="s">
        <v>231</v>
      </c>
      <c r="V696" s="16" t="s">
        <v>231</v>
      </c>
      <c r="W696" s="16" t="s">
        <v>231</v>
      </c>
      <c r="X696" s="16" t="s">
        <v>231</v>
      </c>
      <c r="Y696" s="16" t="s">
        <v>231</v>
      </c>
      <c r="Z696" s="16" t="s">
        <v>231</v>
      </c>
      <c r="AA696" s="16" t="s">
        <v>231</v>
      </c>
      <c r="AB696" s="15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8" t="s">
        <v>232</v>
      </c>
      <c r="C697" s="8" t="s">
        <v>232</v>
      </c>
      <c r="D697" s="151" t="s">
        <v>234</v>
      </c>
      <c r="E697" s="152" t="s">
        <v>236</v>
      </c>
      <c r="F697" s="152" t="s">
        <v>237</v>
      </c>
      <c r="G697" s="152" t="s">
        <v>238</v>
      </c>
      <c r="H697" s="152" t="s">
        <v>239</v>
      </c>
      <c r="I697" s="152" t="s">
        <v>240</v>
      </c>
      <c r="J697" s="152" t="s">
        <v>241</v>
      </c>
      <c r="K697" s="152" t="s">
        <v>242</v>
      </c>
      <c r="L697" s="152" t="s">
        <v>243</v>
      </c>
      <c r="M697" s="152" t="s">
        <v>244</v>
      </c>
      <c r="N697" s="152" t="s">
        <v>245</v>
      </c>
      <c r="O697" s="152" t="s">
        <v>246</v>
      </c>
      <c r="P697" s="152" t="s">
        <v>247</v>
      </c>
      <c r="Q697" s="152" t="s">
        <v>248</v>
      </c>
      <c r="R697" s="152" t="s">
        <v>249</v>
      </c>
      <c r="S697" s="152" t="s">
        <v>251</v>
      </c>
      <c r="T697" s="152" t="s">
        <v>253</v>
      </c>
      <c r="U697" s="152" t="s">
        <v>257</v>
      </c>
      <c r="V697" s="152" t="s">
        <v>258</v>
      </c>
      <c r="W697" s="152" t="s">
        <v>259</v>
      </c>
      <c r="X697" s="152" t="s">
        <v>278</v>
      </c>
      <c r="Y697" s="152" t="s">
        <v>261</v>
      </c>
      <c r="Z697" s="152" t="s">
        <v>304</v>
      </c>
      <c r="AA697" s="152" t="s">
        <v>279</v>
      </c>
      <c r="AB697" s="15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 t="s">
        <v>1</v>
      </c>
    </row>
    <row r="698" spans="1:65">
      <c r="A698" s="29"/>
      <c r="B698" s="18"/>
      <c r="C698" s="8"/>
      <c r="D698" s="9" t="s">
        <v>299</v>
      </c>
      <c r="E698" s="10" t="s">
        <v>115</v>
      </c>
      <c r="F698" s="10" t="s">
        <v>115</v>
      </c>
      <c r="G698" s="10" t="s">
        <v>300</v>
      </c>
      <c r="H698" s="10" t="s">
        <v>115</v>
      </c>
      <c r="I698" s="10" t="s">
        <v>115</v>
      </c>
      <c r="J698" s="10" t="s">
        <v>300</v>
      </c>
      <c r="K698" s="10" t="s">
        <v>115</v>
      </c>
      <c r="L698" s="10" t="s">
        <v>300</v>
      </c>
      <c r="M698" s="10" t="s">
        <v>300</v>
      </c>
      <c r="N698" s="10" t="s">
        <v>300</v>
      </c>
      <c r="O698" s="10" t="s">
        <v>300</v>
      </c>
      <c r="P698" s="10" t="s">
        <v>300</v>
      </c>
      <c r="Q698" s="10" t="s">
        <v>299</v>
      </c>
      <c r="R698" s="10" t="s">
        <v>115</v>
      </c>
      <c r="S698" s="10" t="s">
        <v>300</v>
      </c>
      <c r="T698" s="10" t="s">
        <v>300</v>
      </c>
      <c r="U698" s="10" t="s">
        <v>115</v>
      </c>
      <c r="V698" s="10" t="s">
        <v>115</v>
      </c>
      <c r="W698" s="10" t="s">
        <v>300</v>
      </c>
      <c r="X698" s="10" t="s">
        <v>300</v>
      </c>
      <c r="Y698" s="10" t="s">
        <v>115</v>
      </c>
      <c r="Z698" s="10" t="s">
        <v>115</v>
      </c>
      <c r="AA698" s="10" t="s">
        <v>115</v>
      </c>
      <c r="AB698" s="15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3</v>
      </c>
    </row>
    <row r="699" spans="1:65">
      <c r="A699" s="29"/>
      <c r="B699" s="18"/>
      <c r="C699" s="8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15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3</v>
      </c>
    </row>
    <row r="700" spans="1:65">
      <c r="A700" s="29"/>
      <c r="B700" s="17">
        <v>1</v>
      </c>
      <c r="C700" s="13">
        <v>1</v>
      </c>
      <c r="D700" s="221">
        <v>7.4700000000000003E-2</v>
      </c>
      <c r="E700" s="221">
        <v>7.2039480000000003E-2</v>
      </c>
      <c r="F700" s="224">
        <v>6.9999999999999993E-2</v>
      </c>
      <c r="G700" s="245">
        <v>7.6999999999999999E-2</v>
      </c>
      <c r="H700" s="221">
        <v>7.3991000000000015E-2</v>
      </c>
      <c r="I700" s="221">
        <v>8.2000000000000003E-2</v>
      </c>
      <c r="J700" s="221">
        <v>7.5999999999999998E-2</v>
      </c>
      <c r="K700" s="221">
        <v>7.5999999999999998E-2</v>
      </c>
      <c r="L700" s="221">
        <v>7.6999999999999999E-2</v>
      </c>
      <c r="M700" s="221">
        <v>7.6999999999999999E-2</v>
      </c>
      <c r="N700" s="245">
        <v>7.2000000000000008E-2</v>
      </c>
      <c r="O700" s="221">
        <v>7.5999999999999998E-2</v>
      </c>
      <c r="P700" s="221">
        <v>7.4999999999999997E-2</v>
      </c>
      <c r="Q700" s="221">
        <v>7.5700000000000003E-2</v>
      </c>
      <c r="R700" s="221">
        <v>7.698026990582281E-2</v>
      </c>
      <c r="S700" s="221">
        <v>7.9399999999999998E-2</v>
      </c>
      <c r="T700" s="221">
        <v>0.08</v>
      </c>
      <c r="U700" s="221">
        <v>0.08</v>
      </c>
      <c r="V700" s="221">
        <v>7.4299999999999991E-2</v>
      </c>
      <c r="W700" s="221">
        <v>7.7399999999999997E-2</v>
      </c>
      <c r="X700" s="221">
        <v>7.4999999999999997E-2</v>
      </c>
      <c r="Y700" s="221">
        <v>7.51E-2</v>
      </c>
      <c r="Z700" s="221">
        <v>7.6100000000000001E-2</v>
      </c>
      <c r="AA700" s="245">
        <v>8.4900000000000003E-2</v>
      </c>
      <c r="AB700" s="219"/>
      <c r="AC700" s="220"/>
      <c r="AD700" s="220"/>
      <c r="AE700" s="220"/>
      <c r="AF700" s="220"/>
      <c r="AG700" s="220"/>
      <c r="AH700" s="220"/>
      <c r="AI700" s="220"/>
      <c r="AJ700" s="220"/>
      <c r="AK700" s="220"/>
      <c r="AL700" s="220"/>
      <c r="AM700" s="220"/>
      <c r="AN700" s="220"/>
      <c r="AO700" s="220"/>
      <c r="AP700" s="220"/>
      <c r="AQ700" s="220"/>
      <c r="AR700" s="220"/>
      <c r="AS700" s="220"/>
      <c r="AT700" s="220"/>
      <c r="AU700" s="220"/>
      <c r="AV700" s="220"/>
      <c r="AW700" s="220"/>
      <c r="AX700" s="220"/>
      <c r="AY700" s="220"/>
      <c r="AZ700" s="220"/>
      <c r="BA700" s="220"/>
      <c r="BB700" s="220"/>
      <c r="BC700" s="220"/>
      <c r="BD700" s="220"/>
      <c r="BE700" s="220"/>
      <c r="BF700" s="220"/>
      <c r="BG700" s="220"/>
      <c r="BH700" s="220"/>
      <c r="BI700" s="220"/>
      <c r="BJ700" s="220"/>
      <c r="BK700" s="220"/>
      <c r="BL700" s="220"/>
      <c r="BM700" s="222">
        <v>1</v>
      </c>
    </row>
    <row r="701" spans="1:65">
      <c r="A701" s="29"/>
      <c r="B701" s="18">
        <v>1</v>
      </c>
      <c r="C701" s="8">
        <v>2</v>
      </c>
      <c r="D701" s="23">
        <v>7.22E-2</v>
      </c>
      <c r="E701" s="23">
        <v>7.2358560000000002E-2</v>
      </c>
      <c r="F701" s="225">
        <v>6.5000000000000002E-2</v>
      </c>
      <c r="G701" s="23">
        <v>7.0999999999999994E-2</v>
      </c>
      <c r="H701" s="23">
        <v>7.3713000000000001E-2</v>
      </c>
      <c r="I701" s="23">
        <v>0.08</v>
      </c>
      <c r="J701" s="23">
        <v>7.3499999999999996E-2</v>
      </c>
      <c r="K701" s="23">
        <v>7.3999999999999996E-2</v>
      </c>
      <c r="L701" s="23">
        <v>7.6999999999999999E-2</v>
      </c>
      <c r="M701" s="23">
        <v>7.6999999999999999E-2</v>
      </c>
      <c r="N701" s="23">
        <v>7.9000000000000001E-2</v>
      </c>
      <c r="O701" s="23">
        <v>7.5999999999999998E-2</v>
      </c>
      <c r="P701" s="23">
        <v>7.5999999999999998E-2</v>
      </c>
      <c r="Q701" s="23">
        <v>7.5600000000000001E-2</v>
      </c>
      <c r="R701" s="23">
        <v>7.7786922482515369E-2</v>
      </c>
      <c r="S701" s="23">
        <v>7.85E-2</v>
      </c>
      <c r="T701" s="23">
        <v>0.08</v>
      </c>
      <c r="U701" s="23">
        <v>0.08</v>
      </c>
      <c r="V701" s="23">
        <v>7.3099999999999998E-2</v>
      </c>
      <c r="W701" s="23">
        <v>7.9000000000000001E-2</v>
      </c>
      <c r="X701" s="23">
        <v>7.5999999999999998E-2</v>
      </c>
      <c r="Y701" s="23">
        <v>7.3899999999999993E-2</v>
      </c>
      <c r="Z701" s="226">
        <v>7.8700000000000006E-2</v>
      </c>
      <c r="AA701" s="23">
        <v>7.9500000000000001E-2</v>
      </c>
      <c r="AB701" s="219"/>
      <c r="AC701" s="220"/>
      <c r="AD701" s="220"/>
      <c r="AE701" s="220"/>
      <c r="AF701" s="220"/>
      <c r="AG701" s="220"/>
      <c r="AH701" s="220"/>
      <c r="AI701" s="220"/>
      <c r="AJ701" s="220"/>
      <c r="AK701" s="220"/>
      <c r="AL701" s="220"/>
      <c r="AM701" s="220"/>
      <c r="AN701" s="220"/>
      <c r="AO701" s="220"/>
      <c r="AP701" s="220"/>
      <c r="AQ701" s="220"/>
      <c r="AR701" s="220"/>
      <c r="AS701" s="220"/>
      <c r="AT701" s="220"/>
      <c r="AU701" s="220"/>
      <c r="AV701" s="220"/>
      <c r="AW701" s="220"/>
      <c r="AX701" s="220"/>
      <c r="AY701" s="220"/>
      <c r="AZ701" s="220"/>
      <c r="BA701" s="220"/>
      <c r="BB701" s="220"/>
      <c r="BC701" s="220"/>
      <c r="BD701" s="220"/>
      <c r="BE701" s="220"/>
      <c r="BF701" s="220"/>
      <c r="BG701" s="220"/>
      <c r="BH701" s="220"/>
      <c r="BI701" s="220"/>
      <c r="BJ701" s="220"/>
      <c r="BK701" s="220"/>
      <c r="BL701" s="220"/>
      <c r="BM701" s="222" t="e">
        <v>#N/A</v>
      </c>
    </row>
    <row r="702" spans="1:65">
      <c r="A702" s="29"/>
      <c r="B702" s="18">
        <v>1</v>
      </c>
      <c r="C702" s="8">
        <v>3</v>
      </c>
      <c r="D702" s="23">
        <v>6.9599999999999995E-2</v>
      </c>
      <c r="E702" s="23">
        <v>7.1798399999999998E-2</v>
      </c>
      <c r="F702" s="225">
        <v>6.5000000000000002E-2</v>
      </c>
      <c r="G702" s="23">
        <v>6.9000000000000006E-2</v>
      </c>
      <c r="H702" s="23">
        <v>7.3991080000000001E-2</v>
      </c>
      <c r="I702" s="23">
        <v>0.08</v>
      </c>
      <c r="J702" s="23">
        <v>7.4999999999999997E-2</v>
      </c>
      <c r="K702" s="23">
        <v>7.4999999999999997E-2</v>
      </c>
      <c r="L702" s="226">
        <v>8.1000000000000003E-2</v>
      </c>
      <c r="M702" s="23">
        <v>7.4999999999999997E-2</v>
      </c>
      <c r="N702" s="23">
        <v>7.4999999999999997E-2</v>
      </c>
      <c r="O702" s="23">
        <v>7.4999999999999997E-2</v>
      </c>
      <c r="P702" s="23">
        <v>7.6999999999999999E-2</v>
      </c>
      <c r="Q702" s="23">
        <v>7.5700000000000003E-2</v>
      </c>
      <c r="R702" s="23">
        <v>7.652859584732799E-2</v>
      </c>
      <c r="S702" s="23">
        <v>7.9899999999999999E-2</v>
      </c>
      <c r="T702" s="23">
        <v>7.0000000000000007E-2</v>
      </c>
      <c r="U702" s="23">
        <v>0.08</v>
      </c>
      <c r="V702" s="23">
        <v>7.51E-2</v>
      </c>
      <c r="W702" s="23">
        <v>7.8100000000000003E-2</v>
      </c>
      <c r="X702" s="23">
        <v>7.4999999999999997E-2</v>
      </c>
      <c r="Y702" s="23">
        <v>7.4799999999999991E-2</v>
      </c>
      <c r="Z702" s="23">
        <v>7.3899999999999993E-2</v>
      </c>
      <c r="AA702" s="23">
        <v>7.9000000000000001E-2</v>
      </c>
      <c r="AB702" s="219"/>
      <c r="AC702" s="220"/>
      <c r="AD702" s="220"/>
      <c r="AE702" s="220"/>
      <c r="AF702" s="220"/>
      <c r="AG702" s="220"/>
      <c r="AH702" s="220"/>
      <c r="AI702" s="220"/>
      <c r="AJ702" s="220"/>
      <c r="AK702" s="220"/>
      <c r="AL702" s="220"/>
      <c r="AM702" s="220"/>
      <c r="AN702" s="220"/>
      <c r="AO702" s="220"/>
      <c r="AP702" s="220"/>
      <c r="AQ702" s="220"/>
      <c r="AR702" s="220"/>
      <c r="AS702" s="220"/>
      <c r="AT702" s="220"/>
      <c r="AU702" s="220"/>
      <c r="AV702" s="220"/>
      <c r="AW702" s="220"/>
      <c r="AX702" s="220"/>
      <c r="AY702" s="220"/>
      <c r="AZ702" s="220"/>
      <c r="BA702" s="220"/>
      <c r="BB702" s="220"/>
      <c r="BC702" s="220"/>
      <c r="BD702" s="220"/>
      <c r="BE702" s="220"/>
      <c r="BF702" s="220"/>
      <c r="BG702" s="220"/>
      <c r="BH702" s="220"/>
      <c r="BI702" s="220"/>
      <c r="BJ702" s="220"/>
      <c r="BK702" s="220"/>
      <c r="BL702" s="220"/>
      <c r="BM702" s="222">
        <v>16</v>
      </c>
    </row>
    <row r="703" spans="1:65">
      <c r="A703" s="29"/>
      <c r="B703" s="18">
        <v>1</v>
      </c>
      <c r="C703" s="8">
        <v>4</v>
      </c>
      <c r="D703" s="23">
        <v>7.2400000000000006E-2</v>
      </c>
      <c r="E703" s="23">
        <v>7.1703340000000004E-2</v>
      </c>
      <c r="F703" s="225">
        <v>6.5000000000000002E-2</v>
      </c>
      <c r="G703" s="23">
        <v>6.9000000000000006E-2</v>
      </c>
      <c r="H703" s="23">
        <v>7.3946999999999999E-2</v>
      </c>
      <c r="I703" s="23">
        <v>8.2000000000000003E-2</v>
      </c>
      <c r="J703" s="23">
        <v>7.7300000000000008E-2</v>
      </c>
      <c r="K703" s="23">
        <v>7.4999999999999997E-2</v>
      </c>
      <c r="L703" s="23">
        <v>7.6999999999999999E-2</v>
      </c>
      <c r="M703" s="23">
        <v>7.6999999999999999E-2</v>
      </c>
      <c r="N703" s="23">
        <v>7.9000000000000001E-2</v>
      </c>
      <c r="O703" s="23">
        <v>7.5999999999999998E-2</v>
      </c>
      <c r="P703" s="23">
        <v>7.5999999999999998E-2</v>
      </c>
      <c r="Q703" s="23">
        <v>7.5899999999999995E-2</v>
      </c>
      <c r="R703" s="23">
        <v>7.5837330530094421E-2</v>
      </c>
      <c r="S703" s="23">
        <v>7.9000000000000001E-2</v>
      </c>
      <c r="T703" s="23">
        <v>7.0000000000000007E-2</v>
      </c>
      <c r="U703" s="23">
        <v>0.08</v>
      </c>
      <c r="V703" s="23">
        <v>7.4399999999999994E-2</v>
      </c>
      <c r="W703" s="23">
        <v>7.8600000000000003E-2</v>
      </c>
      <c r="X703" s="23">
        <v>7.5999999999999998E-2</v>
      </c>
      <c r="Y703" s="23">
        <v>7.3399999999999993E-2</v>
      </c>
      <c r="Z703" s="23">
        <v>7.3899999999999993E-2</v>
      </c>
      <c r="AA703" s="23">
        <v>7.9899999999999999E-2</v>
      </c>
      <c r="AB703" s="219"/>
      <c r="AC703" s="220"/>
      <c r="AD703" s="220"/>
      <c r="AE703" s="220"/>
      <c r="AF703" s="220"/>
      <c r="AG703" s="220"/>
      <c r="AH703" s="220"/>
      <c r="AI703" s="220"/>
      <c r="AJ703" s="220"/>
      <c r="AK703" s="220"/>
      <c r="AL703" s="220"/>
      <c r="AM703" s="220"/>
      <c r="AN703" s="220"/>
      <c r="AO703" s="220"/>
      <c r="AP703" s="220"/>
      <c r="AQ703" s="220"/>
      <c r="AR703" s="220"/>
      <c r="AS703" s="220"/>
      <c r="AT703" s="220"/>
      <c r="AU703" s="220"/>
      <c r="AV703" s="220"/>
      <c r="AW703" s="220"/>
      <c r="AX703" s="220"/>
      <c r="AY703" s="220"/>
      <c r="AZ703" s="220"/>
      <c r="BA703" s="220"/>
      <c r="BB703" s="220"/>
      <c r="BC703" s="220"/>
      <c r="BD703" s="220"/>
      <c r="BE703" s="220"/>
      <c r="BF703" s="220"/>
      <c r="BG703" s="220"/>
      <c r="BH703" s="220"/>
      <c r="BI703" s="220"/>
      <c r="BJ703" s="220"/>
      <c r="BK703" s="220"/>
      <c r="BL703" s="220"/>
      <c r="BM703" s="222">
        <v>7.5923818267207926E-2</v>
      </c>
    </row>
    <row r="704" spans="1:65">
      <c r="A704" s="29"/>
      <c r="B704" s="18">
        <v>1</v>
      </c>
      <c r="C704" s="8">
        <v>5</v>
      </c>
      <c r="D704" s="23">
        <v>7.46E-2</v>
      </c>
      <c r="E704" s="23">
        <v>7.2244119999999995E-2</v>
      </c>
      <c r="F704" s="225">
        <v>6.9999999999999993E-2</v>
      </c>
      <c r="G704" s="23">
        <v>6.8000000000000005E-2</v>
      </c>
      <c r="H704" s="23">
        <v>7.4068499999999995E-2</v>
      </c>
      <c r="I704" s="23">
        <v>8.1000000000000003E-2</v>
      </c>
      <c r="J704" s="23">
        <v>7.7899999999999997E-2</v>
      </c>
      <c r="K704" s="23">
        <v>7.4999999999999997E-2</v>
      </c>
      <c r="L704" s="23">
        <v>7.5999999999999998E-2</v>
      </c>
      <c r="M704" s="23">
        <v>7.2999999999999995E-2</v>
      </c>
      <c r="N704" s="23">
        <v>0.08</v>
      </c>
      <c r="O704" s="226">
        <v>0.08</v>
      </c>
      <c r="P704" s="23">
        <v>7.5999999999999998E-2</v>
      </c>
      <c r="Q704" s="23">
        <v>7.6100000000000001E-2</v>
      </c>
      <c r="R704" s="23">
        <v>7.8244012079999994E-2</v>
      </c>
      <c r="S704" s="23">
        <v>7.85E-2</v>
      </c>
      <c r="T704" s="23">
        <v>7.0000000000000007E-2</v>
      </c>
      <c r="U704" s="23">
        <v>0.08</v>
      </c>
      <c r="V704" s="23">
        <v>7.3200000000000001E-2</v>
      </c>
      <c r="W704" s="23">
        <v>7.85E-2</v>
      </c>
      <c r="X704" s="23">
        <v>7.2999999999999995E-2</v>
      </c>
      <c r="Y704" s="23">
        <v>7.5399999999999995E-2</v>
      </c>
      <c r="Z704" s="23">
        <v>7.2599999999999998E-2</v>
      </c>
      <c r="AA704" s="23">
        <v>7.9000000000000001E-2</v>
      </c>
      <c r="AB704" s="219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222">
        <v>47</v>
      </c>
    </row>
    <row r="705" spans="1:65">
      <c r="A705" s="29"/>
      <c r="B705" s="18">
        <v>1</v>
      </c>
      <c r="C705" s="8">
        <v>6</v>
      </c>
      <c r="D705" s="23">
        <v>7.6100000000000001E-2</v>
      </c>
      <c r="E705" s="23">
        <v>7.2159040000000008E-2</v>
      </c>
      <c r="F705" s="225">
        <v>6.9999999999999993E-2</v>
      </c>
      <c r="G705" s="23">
        <v>6.8000000000000005E-2</v>
      </c>
      <c r="H705" s="23">
        <v>7.4227000000000001E-2</v>
      </c>
      <c r="I705" s="23">
        <v>0.08</v>
      </c>
      <c r="J705" s="23">
        <v>7.7700000000000005E-2</v>
      </c>
      <c r="K705" s="23">
        <v>7.3999999999999996E-2</v>
      </c>
      <c r="L705" s="23">
        <v>7.6999999999999999E-2</v>
      </c>
      <c r="M705" s="23">
        <v>7.5999999999999998E-2</v>
      </c>
      <c r="N705" s="23">
        <v>7.9000000000000001E-2</v>
      </c>
      <c r="O705" s="23">
        <v>7.8E-2</v>
      </c>
      <c r="P705" s="23">
        <v>7.5999999999999998E-2</v>
      </c>
      <c r="Q705" s="23">
        <v>7.7499999999999999E-2</v>
      </c>
      <c r="R705" s="23">
        <v>7.8175445626768716E-2</v>
      </c>
      <c r="S705" s="23">
        <v>7.9899999999999999E-2</v>
      </c>
      <c r="T705" s="23">
        <v>0.08</v>
      </c>
      <c r="U705" s="23">
        <v>0.08</v>
      </c>
      <c r="V705" s="23">
        <v>7.3399999999999993E-2</v>
      </c>
      <c r="W705" s="23">
        <v>7.8899999999999998E-2</v>
      </c>
      <c r="X705" s="23">
        <v>7.4999999999999997E-2</v>
      </c>
      <c r="Y705" s="23">
        <v>7.5299999999999992E-2</v>
      </c>
      <c r="Z705" s="23">
        <v>7.2800000000000004E-2</v>
      </c>
      <c r="AA705" s="23">
        <v>7.9699999999999993E-2</v>
      </c>
      <c r="AB705" s="219"/>
      <c r="AC705" s="220"/>
      <c r="AD705" s="220"/>
      <c r="AE705" s="220"/>
      <c r="AF705" s="220"/>
      <c r="AG705" s="220"/>
      <c r="AH705" s="220"/>
      <c r="AI705" s="220"/>
      <c r="AJ705" s="220"/>
      <c r="AK705" s="220"/>
      <c r="AL705" s="220"/>
      <c r="AM705" s="220"/>
      <c r="AN705" s="220"/>
      <c r="AO705" s="220"/>
      <c r="AP705" s="220"/>
      <c r="AQ705" s="220"/>
      <c r="AR705" s="220"/>
      <c r="AS705" s="220"/>
      <c r="AT705" s="220"/>
      <c r="AU705" s="220"/>
      <c r="AV705" s="220"/>
      <c r="AW705" s="220"/>
      <c r="AX705" s="220"/>
      <c r="AY705" s="220"/>
      <c r="AZ705" s="220"/>
      <c r="BA705" s="220"/>
      <c r="BB705" s="220"/>
      <c r="BC705" s="220"/>
      <c r="BD705" s="220"/>
      <c r="BE705" s="220"/>
      <c r="BF705" s="220"/>
      <c r="BG705" s="220"/>
      <c r="BH705" s="220"/>
      <c r="BI705" s="220"/>
      <c r="BJ705" s="220"/>
      <c r="BK705" s="220"/>
      <c r="BL705" s="220"/>
      <c r="BM705" s="56"/>
    </row>
    <row r="706" spans="1:65">
      <c r="A706" s="29"/>
      <c r="B706" s="19" t="s">
        <v>271</v>
      </c>
      <c r="C706" s="11"/>
      <c r="D706" s="223">
        <v>7.3266666666666661E-2</v>
      </c>
      <c r="E706" s="223">
        <v>7.2050489999999995E-2</v>
      </c>
      <c r="F706" s="223">
        <v>6.7500000000000004E-2</v>
      </c>
      <c r="G706" s="223">
        <v>7.0333333333333345E-2</v>
      </c>
      <c r="H706" s="223">
        <v>7.3989596666666657E-2</v>
      </c>
      <c r="I706" s="223">
        <v>8.083333333333334E-2</v>
      </c>
      <c r="J706" s="223">
        <v>7.623333333333332E-2</v>
      </c>
      <c r="K706" s="223">
        <v>7.4833333333333335E-2</v>
      </c>
      <c r="L706" s="223">
        <v>7.7499999999999999E-2</v>
      </c>
      <c r="M706" s="223">
        <v>7.5833333333333336E-2</v>
      </c>
      <c r="N706" s="223">
        <v>7.7333333333333351E-2</v>
      </c>
      <c r="O706" s="223">
        <v>7.6833333333333337E-2</v>
      </c>
      <c r="P706" s="223">
        <v>7.5999999999999998E-2</v>
      </c>
      <c r="Q706" s="223">
        <v>7.6083333333333322E-2</v>
      </c>
      <c r="R706" s="223">
        <v>7.7258762745421553E-2</v>
      </c>
      <c r="S706" s="223">
        <v>7.9199999999999993E-2</v>
      </c>
      <c r="T706" s="223">
        <v>7.5000000000000011E-2</v>
      </c>
      <c r="U706" s="223">
        <v>0.08</v>
      </c>
      <c r="V706" s="223">
        <v>7.3916666666666644E-2</v>
      </c>
      <c r="W706" s="223">
        <v>7.8416666666666676E-2</v>
      </c>
      <c r="X706" s="223">
        <v>7.4999999999999997E-2</v>
      </c>
      <c r="Y706" s="223">
        <v>7.4650000000000008E-2</v>
      </c>
      <c r="Z706" s="223">
        <v>7.4666666666666659E-2</v>
      </c>
      <c r="AA706" s="223">
        <v>8.033333333333334E-2</v>
      </c>
      <c r="AB706" s="219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0"/>
      <c r="AT706" s="220"/>
      <c r="AU706" s="220"/>
      <c r="AV706" s="220"/>
      <c r="AW706" s="220"/>
      <c r="AX706" s="220"/>
      <c r="AY706" s="220"/>
      <c r="AZ706" s="220"/>
      <c r="BA706" s="220"/>
      <c r="BB706" s="220"/>
      <c r="BC706" s="220"/>
      <c r="BD706" s="220"/>
      <c r="BE706" s="220"/>
      <c r="BF706" s="220"/>
      <c r="BG706" s="220"/>
      <c r="BH706" s="220"/>
      <c r="BI706" s="220"/>
      <c r="BJ706" s="220"/>
      <c r="BK706" s="220"/>
      <c r="BL706" s="220"/>
      <c r="BM706" s="56"/>
    </row>
    <row r="707" spans="1:65">
      <c r="A707" s="29"/>
      <c r="B707" s="3" t="s">
        <v>272</v>
      </c>
      <c r="C707" s="28"/>
      <c r="D707" s="23">
        <v>7.350000000000001E-2</v>
      </c>
      <c r="E707" s="23">
        <v>7.2099259999999998E-2</v>
      </c>
      <c r="F707" s="23">
        <v>6.7500000000000004E-2</v>
      </c>
      <c r="G707" s="23">
        <v>6.9000000000000006E-2</v>
      </c>
      <c r="H707" s="23">
        <v>7.3991040000000008E-2</v>
      </c>
      <c r="I707" s="23">
        <v>8.0500000000000002E-2</v>
      </c>
      <c r="J707" s="23">
        <v>7.6649999999999996E-2</v>
      </c>
      <c r="K707" s="23">
        <v>7.4999999999999997E-2</v>
      </c>
      <c r="L707" s="23">
        <v>7.6999999999999999E-2</v>
      </c>
      <c r="M707" s="23">
        <v>7.6499999999999999E-2</v>
      </c>
      <c r="N707" s="23">
        <v>7.9000000000000001E-2</v>
      </c>
      <c r="O707" s="23">
        <v>7.5999999999999998E-2</v>
      </c>
      <c r="P707" s="23">
        <v>7.5999999999999998E-2</v>
      </c>
      <c r="Q707" s="23">
        <v>7.5800000000000006E-2</v>
      </c>
      <c r="R707" s="23">
        <v>7.7383596194169096E-2</v>
      </c>
      <c r="S707" s="23">
        <v>7.9199999999999993E-2</v>
      </c>
      <c r="T707" s="23">
        <v>7.5000000000000011E-2</v>
      </c>
      <c r="U707" s="23">
        <v>0.08</v>
      </c>
      <c r="V707" s="23">
        <v>7.3849999999999999E-2</v>
      </c>
      <c r="W707" s="23">
        <v>7.8550000000000009E-2</v>
      </c>
      <c r="X707" s="23">
        <v>7.4999999999999997E-2</v>
      </c>
      <c r="Y707" s="23">
        <v>7.4949999999999989E-2</v>
      </c>
      <c r="Z707" s="23">
        <v>7.3899999999999993E-2</v>
      </c>
      <c r="AA707" s="23">
        <v>7.9600000000000004E-2</v>
      </c>
      <c r="AB707" s="219"/>
      <c r="AC707" s="220"/>
      <c r="AD707" s="220"/>
      <c r="AE707" s="220"/>
      <c r="AF707" s="220"/>
      <c r="AG707" s="220"/>
      <c r="AH707" s="220"/>
      <c r="AI707" s="220"/>
      <c r="AJ707" s="220"/>
      <c r="AK707" s="220"/>
      <c r="AL707" s="220"/>
      <c r="AM707" s="220"/>
      <c r="AN707" s="220"/>
      <c r="AO707" s="220"/>
      <c r="AP707" s="220"/>
      <c r="AQ707" s="220"/>
      <c r="AR707" s="220"/>
      <c r="AS707" s="220"/>
      <c r="AT707" s="220"/>
      <c r="AU707" s="220"/>
      <c r="AV707" s="220"/>
      <c r="AW707" s="220"/>
      <c r="AX707" s="220"/>
      <c r="AY707" s="220"/>
      <c r="AZ707" s="220"/>
      <c r="BA707" s="220"/>
      <c r="BB707" s="220"/>
      <c r="BC707" s="220"/>
      <c r="BD707" s="220"/>
      <c r="BE707" s="220"/>
      <c r="BF707" s="220"/>
      <c r="BG707" s="220"/>
      <c r="BH707" s="220"/>
      <c r="BI707" s="220"/>
      <c r="BJ707" s="220"/>
      <c r="BK707" s="220"/>
      <c r="BL707" s="220"/>
      <c r="BM707" s="56"/>
    </row>
    <row r="708" spans="1:65">
      <c r="A708" s="29"/>
      <c r="B708" s="3" t="s">
        <v>273</v>
      </c>
      <c r="C708" s="28"/>
      <c r="D708" s="23">
        <v>2.3320949094465847E-3</v>
      </c>
      <c r="E708" s="23">
        <v>2.5626802960962533E-4</v>
      </c>
      <c r="F708" s="23">
        <v>2.7386127875258254E-3</v>
      </c>
      <c r="G708" s="23">
        <v>3.4448028487370137E-3</v>
      </c>
      <c r="H708" s="23">
        <v>1.6787521576059581E-4</v>
      </c>
      <c r="I708" s="23">
        <v>9.8319208025017578E-4</v>
      </c>
      <c r="J708" s="23">
        <v>1.7385817975196557E-3</v>
      </c>
      <c r="K708" s="23">
        <v>7.5277265270908163E-4</v>
      </c>
      <c r="L708" s="23">
        <v>1.7606816861659024E-3</v>
      </c>
      <c r="M708" s="23">
        <v>1.6020819787597234E-3</v>
      </c>
      <c r="N708" s="23">
        <v>3.1411250638372639E-3</v>
      </c>
      <c r="O708" s="23">
        <v>1.8348478592697195E-3</v>
      </c>
      <c r="P708" s="23">
        <v>6.3245553203367642E-4</v>
      </c>
      <c r="Q708" s="23">
        <v>7.167054253085193E-4</v>
      </c>
      <c r="R708" s="23">
        <v>9.7171476963956382E-4</v>
      </c>
      <c r="S708" s="23">
        <v>6.3874877690685164E-4</v>
      </c>
      <c r="T708" s="23">
        <v>5.4772255750516587E-3</v>
      </c>
      <c r="U708" s="23">
        <v>0</v>
      </c>
      <c r="V708" s="23">
        <v>8.0353386155573175E-4</v>
      </c>
      <c r="W708" s="23">
        <v>5.9132619311735868E-4</v>
      </c>
      <c r="X708" s="23">
        <v>1.0954451150103333E-3</v>
      </c>
      <c r="Y708" s="23">
        <v>8.167006795638175E-4</v>
      </c>
      <c r="Z708" s="23">
        <v>2.3346662859318203E-3</v>
      </c>
      <c r="AA708" s="23">
        <v>2.2668627366178732E-3</v>
      </c>
      <c r="AB708" s="219"/>
      <c r="AC708" s="220"/>
      <c r="AD708" s="220"/>
      <c r="AE708" s="220"/>
      <c r="AF708" s="220"/>
      <c r="AG708" s="220"/>
      <c r="AH708" s="220"/>
      <c r="AI708" s="220"/>
      <c r="AJ708" s="220"/>
      <c r="AK708" s="220"/>
      <c r="AL708" s="220"/>
      <c r="AM708" s="220"/>
      <c r="AN708" s="220"/>
      <c r="AO708" s="220"/>
      <c r="AP708" s="220"/>
      <c r="AQ708" s="220"/>
      <c r="AR708" s="220"/>
      <c r="AS708" s="220"/>
      <c r="AT708" s="220"/>
      <c r="AU708" s="220"/>
      <c r="AV708" s="220"/>
      <c r="AW708" s="220"/>
      <c r="AX708" s="220"/>
      <c r="AY708" s="220"/>
      <c r="AZ708" s="220"/>
      <c r="BA708" s="220"/>
      <c r="BB708" s="220"/>
      <c r="BC708" s="220"/>
      <c r="BD708" s="220"/>
      <c r="BE708" s="220"/>
      <c r="BF708" s="220"/>
      <c r="BG708" s="220"/>
      <c r="BH708" s="220"/>
      <c r="BI708" s="220"/>
      <c r="BJ708" s="220"/>
      <c r="BK708" s="220"/>
      <c r="BL708" s="220"/>
      <c r="BM708" s="56"/>
    </row>
    <row r="709" spans="1:65">
      <c r="A709" s="29"/>
      <c r="B709" s="3" t="s">
        <v>87</v>
      </c>
      <c r="C709" s="28"/>
      <c r="D709" s="12">
        <v>3.1830230793174499E-2</v>
      </c>
      <c r="E709" s="12">
        <v>3.5567839942466091E-3</v>
      </c>
      <c r="F709" s="12">
        <v>4.0572041296678893E-2</v>
      </c>
      <c r="G709" s="12">
        <v>4.8978239555502553E-2</v>
      </c>
      <c r="H709" s="12">
        <v>2.2689029718177384E-3</v>
      </c>
      <c r="I709" s="12">
        <v>1.2163200992785679E-2</v>
      </c>
      <c r="J709" s="12">
        <v>2.2806057684997674E-2</v>
      </c>
      <c r="K709" s="12">
        <v>1.0059322753350756E-2</v>
      </c>
      <c r="L709" s="12">
        <v>2.271847336988261E-2</v>
      </c>
      <c r="M709" s="12">
        <v>2.1126355763864485E-2</v>
      </c>
      <c r="N709" s="12">
        <v>4.061799651513702E-2</v>
      </c>
      <c r="O709" s="12">
        <v>2.3880883200907411E-2</v>
      </c>
      <c r="P709" s="12">
        <v>8.3217833162325845E-3</v>
      </c>
      <c r="Q709" s="12">
        <v>9.420005590035304E-3</v>
      </c>
      <c r="R709" s="12">
        <v>1.2577405269114911E-2</v>
      </c>
      <c r="S709" s="12">
        <v>8.0650098094299464E-3</v>
      </c>
      <c r="T709" s="12">
        <v>7.3029674334022104E-2</v>
      </c>
      <c r="U709" s="12">
        <v>0</v>
      </c>
      <c r="V709" s="12">
        <v>1.0870807597146318E-2</v>
      </c>
      <c r="W709" s="12">
        <v>7.540822866533797E-3</v>
      </c>
      <c r="X709" s="12">
        <v>1.4605934866804445E-2</v>
      </c>
      <c r="Y709" s="12">
        <v>1.0940397582904453E-2</v>
      </c>
      <c r="Z709" s="12">
        <v>3.1267852043729741E-2</v>
      </c>
      <c r="AA709" s="12">
        <v>2.8218208339641573E-2</v>
      </c>
      <c r="AB709" s="15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274</v>
      </c>
      <c r="C710" s="28"/>
      <c r="D710" s="12">
        <v>-3.499760234910243E-2</v>
      </c>
      <c r="E710" s="12">
        <v>-5.1015983595240955E-2</v>
      </c>
      <c r="F710" s="12">
        <v>-0.11095093028067893</v>
      </c>
      <c r="G710" s="12">
        <v>-7.3632821181349284E-2</v>
      </c>
      <c r="H710" s="12">
        <v>-2.5475820956921913E-2</v>
      </c>
      <c r="I710" s="12">
        <v>6.4663700774989508E-2</v>
      </c>
      <c r="J710" s="12">
        <v>4.0766530607836415E-3</v>
      </c>
      <c r="K710" s="12">
        <v>-1.4362883200061294E-2</v>
      </c>
      <c r="L710" s="12">
        <v>2.0760043011072371E-2</v>
      </c>
      <c r="M710" s="12">
        <v>-1.1917858708861973E-3</v>
      </c>
      <c r="N710" s="12">
        <v>1.8564860122876725E-2</v>
      </c>
      <c r="O710" s="12">
        <v>1.1979311458288899E-2</v>
      </c>
      <c r="P710" s="12">
        <v>1.0033970173095597E-3</v>
      </c>
      <c r="Q710" s="12">
        <v>2.1009884614073826E-3</v>
      </c>
      <c r="R710" s="12">
        <v>1.7582683651596653E-2</v>
      </c>
      <c r="S710" s="12">
        <v>4.3150908470669824E-2</v>
      </c>
      <c r="T710" s="12">
        <v>-1.2167700311865315E-2</v>
      </c>
      <c r="U710" s="12">
        <v>5.3687786334010168E-2</v>
      </c>
      <c r="V710" s="12">
        <v>-2.6436389085138901E-2</v>
      </c>
      <c r="W710" s="12">
        <v>3.2833548896149534E-2</v>
      </c>
      <c r="X710" s="12">
        <v>-1.2167700311865537E-2</v>
      </c>
      <c r="Y710" s="12">
        <v>-1.677758437707666E-2</v>
      </c>
      <c r="Z710" s="12">
        <v>-1.6558066088257273E-2</v>
      </c>
      <c r="AA710" s="12">
        <v>5.8078152110401904E-2</v>
      </c>
      <c r="AB710" s="15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46" t="s">
        <v>275</v>
      </c>
      <c r="C711" s="47"/>
      <c r="D711" s="45">
        <v>1.19</v>
      </c>
      <c r="E711" s="45">
        <v>1.74</v>
      </c>
      <c r="F711" s="45">
        <v>3.78</v>
      </c>
      <c r="G711" s="45">
        <v>2.5099999999999998</v>
      </c>
      <c r="H711" s="45">
        <v>0.87</v>
      </c>
      <c r="I711" s="45">
        <v>2.21</v>
      </c>
      <c r="J711" s="45">
        <v>0.14000000000000001</v>
      </c>
      <c r="K711" s="45">
        <v>0.49</v>
      </c>
      <c r="L711" s="45">
        <v>0.71</v>
      </c>
      <c r="M711" s="45">
        <v>0.04</v>
      </c>
      <c r="N711" s="45">
        <v>0.64</v>
      </c>
      <c r="O711" s="45">
        <v>0.41</v>
      </c>
      <c r="P711" s="45">
        <v>0.04</v>
      </c>
      <c r="Q711" s="45">
        <v>7.0000000000000007E-2</v>
      </c>
      <c r="R711" s="45">
        <v>0.6</v>
      </c>
      <c r="S711" s="45">
        <v>1.48</v>
      </c>
      <c r="T711" s="45">
        <v>0.41</v>
      </c>
      <c r="U711" s="45">
        <v>1.84</v>
      </c>
      <c r="V711" s="45">
        <v>0.9</v>
      </c>
      <c r="W711" s="45">
        <v>1.1200000000000001</v>
      </c>
      <c r="X711" s="45">
        <v>0.41</v>
      </c>
      <c r="Y711" s="45">
        <v>0.56999999999999995</v>
      </c>
      <c r="Z711" s="45">
        <v>0.56000000000000005</v>
      </c>
      <c r="AA711" s="45">
        <v>1.99</v>
      </c>
      <c r="AB711" s="15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B712" s="3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BM712" s="55"/>
    </row>
    <row r="713" spans="1:65" ht="15">
      <c r="B713" s="7" t="s">
        <v>521</v>
      </c>
      <c r="BM713" s="27" t="s">
        <v>67</v>
      </c>
    </row>
    <row r="714" spans="1:65" ht="15">
      <c r="A714" s="24" t="s">
        <v>37</v>
      </c>
      <c r="B714" s="17" t="s">
        <v>111</v>
      </c>
      <c r="C714" s="14" t="s">
        <v>112</v>
      </c>
      <c r="D714" s="15" t="s">
        <v>231</v>
      </c>
      <c r="E714" s="16" t="s">
        <v>231</v>
      </c>
      <c r="F714" s="16" t="s">
        <v>231</v>
      </c>
      <c r="G714" s="16" t="s">
        <v>231</v>
      </c>
      <c r="H714" s="16" t="s">
        <v>231</v>
      </c>
      <c r="I714" s="16" t="s">
        <v>231</v>
      </c>
      <c r="J714" s="16" t="s">
        <v>231</v>
      </c>
      <c r="K714" s="16" t="s">
        <v>231</v>
      </c>
      <c r="L714" s="16" t="s">
        <v>231</v>
      </c>
      <c r="M714" s="16" t="s">
        <v>231</v>
      </c>
      <c r="N714" s="16" t="s">
        <v>231</v>
      </c>
      <c r="O714" s="16" t="s">
        <v>231</v>
      </c>
      <c r="P714" s="16" t="s">
        <v>231</v>
      </c>
      <c r="Q714" s="16" t="s">
        <v>231</v>
      </c>
      <c r="R714" s="16" t="s">
        <v>231</v>
      </c>
      <c r="S714" s="16" t="s">
        <v>231</v>
      </c>
      <c r="T714" s="16" t="s">
        <v>231</v>
      </c>
      <c r="U714" s="16" t="s">
        <v>231</v>
      </c>
      <c r="V714" s="16" t="s">
        <v>231</v>
      </c>
      <c r="W714" s="16" t="s">
        <v>231</v>
      </c>
      <c r="X714" s="16" t="s">
        <v>231</v>
      </c>
      <c r="Y714" s="16" t="s">
        <v>231</v>
      </c>
      <c r="Z714" s="16" t="s">
        <v>231</v>
      </c>
      <c r="AA714" s="16" t="s">
        <v>231</v>
      </c>
      <c r="AB714" s="16" t="s">
        <v>231</v>
      </c>
      <c r="AC714" s="15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8" t="s">
        <v>232</v>
      </c>
      <c r="C715" s="8" t="s">
        <v>232</v>
      </c>
      <c r="D715" s="151" t="s">
        <v>234</v>
      </c>
      <c r="E715" s="152" t="s">
        <v>237</v>
      </c>
      <c r="F715" s="152" t="s">
        <v>238</v>
      </c>
      <c r="G715" s="152" t="s">
        <v>239</v>
      </c>
      <c r="H715" s="152" t="s">
        <v>240</v>
      </c>
      <c r="I715" s="152" t="s">
        <v>241</v>
      </c>
      <c r="J715" s="152" t="s">
        <v>242</v>
      </c>
      <c r="K715" s="152" t="s">
        <v>243</v>
      </c>
      <c r="L715" s="152" t="s">
        <v>244</v>
      </c>
      <c r="M715" s="152" t="s">
        <v>245</v>
      </c>
      <c r="N715" s="152" t="s">
        <v>246</v>
      </c>
      <c r="O715" s="152" t="s">
        <v>247</v>
      </c>
      <c r="P715" s="152" t="s">
        <v>248</v>
      </c>
      <c r="Q715" s="152" t="s">
        <v>249</v>
      </c>
      <c r="R715" s="152" t="s">
        <v>251</v>
      </c>
      <c r="S715" s="152" t="s">
        <v>252</v>
      </c>
      <c r="T715" s="152" t="s">
        <v>253</v>
      </c>
      <c r="U715" s="152" t="s">
        <v>257</v>
      </c>
      <c r="V715" s="152" t="s">
        <v>258</v>
      </c>
      <c r="W715" s="152" t="s">
        <v>259</v>
      </c>
      <c r="X715" s="152" t="s">
        <v>278</v>
      </c>
      <c r="Y715" s="152" t="s">
        <v>261</v>
      </c>
      <c r="Z715" s="152" t="s">
        <v>304</v>
      </c>
      <c r="AA715" s="152" t="s">
        <v>279</v>
      </c>
      <c r="AB715" s="152" t="s">
        <v>263</v>
      </c>
      <c r="AC715" s="15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3</v>
      </c>
    </row>
    <row r="716" spans="1:65">
      <c r="A716" s="29"/>
      <c r="B716" s="18"/>
      <c r="C716" s="8"/>
      <c r="D716" s="9" t="s">
        <v>299</v>
      </c>
      <c r="E716" s="10" t="s">
        <v>299</v>
      </c>
      <c r="F716" s="10" t="s">
        <v>300</v>
      </c>
      <c r="G716" s="10" t="s">
        <v>115</v>
      </c>
      <c r="H716" s="10" t="s">
        <v>115</v>
      </c>
      <c r="I716" s="10" t="s">
        <v>299</v>
      </c>
      <c r="J716" s="10" t="s">
        <v>299</v>
      </c>
      <c r="K716" s="10" t="s">
        <v>300</v>
      </c>
      <c r="L716" s="10" t="s">
        <v>300</v>
      </c>
      <c r="M716" s="10" t="s">
        <v>300</v>
      </c>
      <c r="N716" s="10" t="s">
        <v>300</v>
      </c>
      <c r="O716" s="10" t="s">
        <v>300</v>
      </c>
      <c r="P716" s="10" t="s">
        <v>299</v>
      </c>
      <c r="Q716" s="10" t="s">
        <v>299</v>
      </c>
      <c r="R716" s="10" t="s">
        <v>300</v>
      </c>
      <c r="S716" s="10" t="s">
        <v>299</v>
      </c>
      <c r="T716" s="10" t="s">
        <v>299</v>
      </c>
      <c r="U716" s="10" t="s">
        <v>115</v>
      </c>
      <c r="V716" s="10" t="s">
        <v>299</v>
      </c>
      <c r="W716" s="10" t="s">
        <v>300</v>
      </c>
      <c r="X716" s="10" t="s">
        <v>300</v>
      </c>
      <c r="Y716" s="10" t="s">
        <v>115</v>
      </c>
      <c r="Z716" s="10" t="s">
        <v>115</v>
      </c>
      <c r="AA716" s="10" t="s">
        <v>115</v>
      </c>
      <c r="AB716" s="10" t="s">
        <v>299</v>
      </c>
      <c r="AC716" s="15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8"/>
      <c r="C717" s="8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15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2</v>
      </c>
    </row>
    <row r="718" spans="1:65">
      <c r="A718" s="29"/>
      <c r="B718" s="17">
        <v>1</v>
      </c>
      <c r="C718" s="13">
        <v>1</v>
      </c>
      <c r="D718" s="237">
        <v>20</v>
      </c>
      <c r="E718" s="237">
        <v>19</v>
      </c>
      <c r="F718" s="237">
        <v>16</v>
      </c>
      <c r="G718" s="237">
        <v>16.608666666666664</v>
      </c>
      <c r="H718" s="237">
        <v>19</v>
      </c>
      <c r="I718" s="246">
        <v>13.8</v>
      </c>
      <c r="J718" s="237">
        <v>21</v>
      </c>
      <c r="K718" s="246">
        <v>17.399999999999999</v>
      </c>
      <c r="L718" s="237">
        <v>19.600000000000001</v>
      </c>
      <c r="M718" s="237">
        <v>17.8</v>
      </c>
      <c r="N718" s="237">
        <v>19.8</v>
      </c>
      <c r="O718" s="237">
        <v>19</v>
      </c>
      <c r="P718" s="237">
        <v>19.989999999999998</v>
      </c>
      <c r="Q718" s="237">
        <v>21.040916830918334</v>
      </c>
      <c r="R718" s="237">
        <v>19</v>
      </c>
      <c r="S718" s="237">
        <v>18.440000000000001</v>
      </c>
      <c r="T718" s="237">
        <v>19.100000000000001</v>
      </c>
      <c r="U718" s="237">
        <v>18.03</v>
      </c>
      <c r="V718" s="237">
        <v>20.3</v>
      </c>
      <c r="W718" s="237">
        <v>19.899999999999999</v>
      </c>
      <c r="X718" s="237">
        <v>20.59</v>
      </c>
      <c r="Y718" s="237">
        <v>17.899999999999999</v>
      </c>
      <c r="Z718" s="246">
        <v>15</v>
      </c>
      <c r="AA718" s="247">
        <v>9.7959999999999994</v>
      </c>
      <c r="AB718" s="237">
        <v>19.385100000000001</v>
      </c>
      <c r="AC718" s="238"/>
      <c r="AD718" s="239"/>
      <c r="AE718" s="239"/>
      <c r="AF718" s="239"/>
      <c r="AG718" s="239"/>
      <c r="AH718" s="239"/>
      <c r="AI718" s="239"/>
      <c r="AJ718" s="239"/>
      <c r="AK718" s="239"/>
      <c r="AL718" s="239"/>
      <c r="AM718" s="239"/>
      <c r="AN718" s="239"/>
      <c r="AO718" s="239"/>
      <c r="AP718" s="239"/>
      <c r="AQ718" s="239"/>
      <c r="AR718" s="239"/>
      <c r="AS718" s="239"/>
      <c r="AT718" s="239"/>
      <c r="AU718" s="239"/>
      <c r="AV718" s="239"/>
      <c r="AW718" s="239"/>
      <c r="AX718" s="239"/>
      <c r="AY718" s="239"/>
      <c r="AZ718" s="239"/>
      <c r="BA718" s="239"/>
      <c r="BB718" s="239"/>
      <c r="BC718" s="239"/>
      <c r="BD718" s="239"/>
      <c r="BE718" s="239"/>
      <c r="BF718" s="239"/>
      <c r="BG718" s="239"/>
      <c r="BH718" s="239"/>
      <c r="BI718" s="239"/>
      <c r="BJ718" s="239"/>
      <c r="BK718" s="239"/>
      <c r="BL718" s="239"/>
      <c r="BM718" s="240">
        <v>1</v>
      </c>
    </row>
    <row r="719" spans="1:65">
      <c r="A719" s="29"/>
      <c r="B719" s="18">
        <v>1</v>
      </c>
      <c r="C719" s="8">
        <v>2</v>
      </c>
      <c r="D719" s="241">
        <v>19.600000000000001</v>
      </c>
      <c r="E719" s="241">
        <v>20</v>
      </c>
      <c r="F719" s="241">
        <v>17</v>
      </c>
      <c r="G719" s="241">
        <v>17.84866666666667</v>
      </c>
      <c r="H719" s="241">
        <v>19</v>
      </c>
      <c r="I719" s="248">
        <v>11.4</v>
      </c>
      <c r="J719" s="241">
        <v>20</v>
      </c>
      <c r="K719" s="248">
        <v>16.5</v>
      </c>
      <c r="L719" s="241">
        <v>19.2</v>
      </c>
      <c r="M719" s="241">
        <v>18.100000000000001</v>
      </c>
      <c r="N719" s="241">
        <v>18.8</v>
      </c>
      <c r="O719" s="241">
        <v>18.8</v>
      </c>
      <c r="P719" s="241">
        <v>19.48</v>
      </c>
      <c r="Q719" s="241">
        <v>20.54563539277515</v>
      </c>
      <c r="R719" s="241">
        <v>19</v>
      </c>
      <c r="S719" s="249">
        <v>26.85</v>
      </c>
      <c r="T719" s="241">
        <v>19.399999999999999</v>
      </c>
      <c r="U719" s="241">
        <v>18.61</v>
      </c>
      <c r="V719" s="241">
        <v>21</v>
      </c>
      <c r="W719" s="241">
        <v>17.899999999999999</v>
      </c>
      <c r="X719" s="241">
        <v>19.62</v>
      </c>
      <c r="Y719" s="241">
        <v>16.8</v>
      </c>
      <c r="Z719" s="248">
        <v>14</v>
      </c>
      <c r="AA719" s="241">
        <v>19.098299999999998</v>
      </c>
      <c r="AB719" s="241">
        <v>19.89181</v>
      </c>
      <c r="AC719" s="238"/>
      <c r="AD719" s="239"/>
      <c r="AE719" s="239"/>
      <c r="AF719" s="239"/>
      <c r="AG719" s="239"/>
      <c r="AH719" s="239"/>
      <c r="AI719" s="239"/>
      <c r="AJ719" s="239"/>
      <c r="AK719" s="239"/>
      <c r="AL719" s="239"/>
      <c r="AM719" s="239"/>
      <c r="AN719" s="239"/>
      <c r="AO719" s="239"/>
      <c r="AP719" s="239"/>
      <c r="AQ719" s="239"/>
      <c r="AR719" s="239"/>
      <c r="AS719" s="239"/>
      <c r="AT719" s="239"/>
      <c r="AU719" s="239"/>
      <c r="AV719" s="239"/>
      <c r="AW719" s="239"/>
      <c r="AX719" s="239"/>
      <c r="AY719" s="239"/>
      <c r="AZ719" s="239"/>
      <c r="BA719" s="239"/>
      <c r="BB719" s="239"/>
      <c r="BC719" s="239"/>
      <c r="BD719" s="239"/>
      <c r="BE719" s="239"/>
      <c r="BF719" s="239"/>
      <c r="BG719" s="239"/>
      <c r="BH719" s="239"/>
      <c r="BI719" s="239"/>
      <c r="BJ719" s="239"/>
      <c r="BK719" s="239"/>
      <c r="BL719" s="239"/>
      <c r="BM719" s="240">
        <v>35</v>
      </c>
    </row>
    <row r="720" spans="1:65">
      <c r="A720" s="29"/>
      <c r="B720" s="18">
        <v>1</v>
      </c>
      <c r="C720" s="8">
        <v>3</v>
      </c>
      <c r="D720" s="241">
        <v>20.2</v>
      </c>
      <c r="E720" s="241">
        <v>19</v>
      </c>
      <c r="F720" s="241">
        <v>18</v>
      </c>
      <c r="G720" s="241">
        <v>17.884666666666668</v>
      </c>
      <c r="H720" s="241">
        <v>19</v>
      </c>
      <c r="I720" s="248">
        <v>14.5</v>
      </c>
      <c r="J720" s="241">
        <v>19</v>
      </c>
      <c r="K720" s="248">
        <v>17.399999999999999</v>
      </c>
      <c r="L720" s="249">
        <v>20.7</v>
      </c>
      <c r="M720" s="241">
        <v>18</v>
      </c>
      <c r="N720" s="241">
        <v>19</v>
      </c>
      <c r="O720" s="241">
        <v>19.399999999999999</v>
      </c>
      <c r="P720" s="241">
        <v>19.27</v>
      </c>
      <c r="Q720" s="241">
        <v>21.234849521067446</v>
      </c>
      <c r="R720" s="241">
        <v>18.100000000000001</v>
      </c>
      <c r="S720" s="241">
        <v>18</v>
      </c>
      <c r="T720" s="241">
        <v>20.100000000000001</v>
      </c>
      <c r="U720" s="241">
        <v>16.649999999999999</v>
      </c>
      <c r="V720" s="241">
        <v>22.1</v>
      </c>
      <c r="W720" s="241">
        <v>18.399999999999999</v>
      </c>
      <c r="X720" s="241">
        <v>19.79</v>
      </c>
      <c r="Y720" s="241">
        <v>17.3</v>
      </c>
      <c r="Z720" s="248">
        <v>14</v>
      </c>
      <c r="AA720" s="241">
        <v>18.700299999999999</v>
      </c>
      <c r="AB720" s="241">
        <v>19.634060000000002</v>
      </c>
      <c r="AC720" s="238"/>
      <c r="AD720" s="239"/>
      <c r="AE720" s="239"/>
      <c r="AF720" s="239"/>
      <c r="AG720" s="239"/>
      <c r="AH720" s="239"/>
      <c r="AI720" s="239"/>
      <c r="AJ720" s="239"/>
      <c r="AK720" s="239"/>
      <c r="AL720" s="239"/>
      <c r="AM720" s="239"/>
      <c r="AN720" s="239"/>
      <c r="AO720" s="239"/>
      <c r="AP720" s="239"/>
      <c r="AQ720" s="239"/>
      <c r="AR720" s="239"/>
      <c r="AS720" s="239"/>
      <c r="AT720" s="239"/>
      <c r="AU720" s="239"/>
      <c r="AV720" s="239"/>
      <c r="AW720" s="239"/>
      <c r="AX720" s="239"/>
      <c r="AY720" s="239"/>
      <c r="AZ720" s="239"/>
      <c r="BA720" s="239"/>
      <c r="BB720" s="239"/>
      <c r="BC720" s="239"/>
      <c r="BD720" s="239"/>
      <c r="BE720" s="239"/>
      <c r="BF720" s="239"/>
      <c r="BG720" s="239"/>
      <c r="BH720" s="239"/>
      <c r="BI720" s="239"/>
      <c r="BJ720" s="239"/>
      <c r="BK720" s="239"/>
      <c r="BL720" s="239"/>
      <c r="BM720" s="240">
        <v>16</v>
      </c>
    </row>
    <row r="721" spans="1:65">
      <c r="A721" s="29"/>
      <c r="B721" s="18">
        <v>1</v>
      </c>
      <c r="C721" s="8">
        <v>4</v>
      </c>
      <c r="D721" s="241">
        <v>19.899999999999999</v>
      </c>
      <c r="E721" s="241">
        <v>19</v>
      </c>
      <c r="F721" s="241">
        <v>18</v>
      </c>
      <c r="G721" s="241">
        <v>16.812666666666669</v>
      </c>
      <c r="H721" s="241">
        <v>20</v>
      </c>
      <c r="I721" s="248">
        <v>14.2</v>
      </c>
      <c r="J721" s="241">
        <v>19</v>
      </c>
      <c r="K721" s="248">
        <v>16.899999999999999</v>
      </c>
      <c r="L721" s="241">
        <v>19</v>
      </c>
      <c r="M721" s="241">
        <v>20.7</v>
      </c>
      <c r="N721" s="241">
        <v>21.4</v>
      </c>
      <c r="O721" s="241">
        <v>20.3</v>
      </c>
      <c r="P721" s="241">
        <v>19.77</v>
      </c>
      <c r="Q721" s="241">
        <v>21.396791612586838</v>
      </c>
      <c r="R721" s="241">
        <v>17.8</v>
      </c>
      <c r="S721" s="241">
        <v>19.8</v>
      </c>
      <c r="T721" s="241">
        <v>18.899999999999999</v>
      </c>
      <c r="U721" s="241">
        <v>16.93</v>
      </c>
      <c r="V721" s="241">
        <v>20.3</v>
      </c>
      <c r="W721" s="241">
        <v>17.7</v>
      </c>
      <c r="X721" s="241">
        <v>18.940000000000001</v>
      </c>
      <c r="Y721" s="241">
        <v>18.2</v>
      </c>
      <c r="Z721" s="248">
        <v>16</v>
      </c>
      <c r="AA721" s="241">
        <v>21.635300000000001</v>
      </c>
      <c r="AB721" s="241">
        <v>19.40062</v>
      </c>
      <c r="AC721" s="238"/>
      <c r="AD721" s="239"/>
      <c r="AE721" s="239"/>
      <c r="AF721" s="239"/>
      <c r="AG721" s="239"/>
      <c r="AH721" s="239"/>
      <c r="AI721" s="239"/>
      <c r="AJ721" s="239"/>
      <c r="AK721" s="239"/>
      <c r="AL721" s="239"/>
      <c r="AM721" s="239"/>
      <c r="AN721" s="239"/>
      <c r="AO721" s="239"/>
      <c r="AP721" s="239"/>
      <c r="AQ721" s="239"/>
      <c r="AR721" s="239"/>
      <c r="AS721" s="239"/>
      <c r="AT721" s="239"/>
      <c r="AU721" s="239"/>
      <c r="AV721" s="239"/>
      <c r="AW721" s="239"/>
      <c r="AX721" s="239"/>
      <c r="AY721" s="239"/>
      <c r="AZ721" s="239"/>
      <c r="BA721" s="239"/>
      <c r="BB721" s="239"/>
      <c r="BC721" s="239"/>
      <c r="BD721" s="239"/>
      <c r="BE721" s="239"/>
      <c r="BF721" s="239"/>
      <c r="BG721" s="239"/>
      <c r="BH721" s="239"/>
      <c r="BI721" s="239"/>
      <c r="BJ721" s="239"/>
      <c r="BK721" s="239"/>
      <c r="BL721" s="239"/>
      <c r="BM721" s="240">
        <v>19.086700489993895</v>
      </c>
    </row>
    <row r="722" spans="1:65">
      <c r="A722" s="29"/>
      <c r="B722" s="18">
        <v>1</v>
      </c>
      <c r="C722" s="8">
        <v>5</v>
      </c>
      <c r="D722" s="241">
        <v>19.899999999999999</v>
      </c>
      <c r="E722" s="241">
        <v>20</v>
      </c>
      <c r="F722" s="241">
        <v>18</v>
      </c>
      <c r="G722" s="241">
        <v>17.61066666666667</v>
      </c>
      <c r="H722" s="241">
        <v>20</v>
      </c>
      <c r="I722" s="248">
        <v>15.7</v>
      </c>
      <c r="J722" s="241">
        <v>19</v>
      </c>
      <c r="K722" s="248">
        <v>16.899999999999999</v>
      </c>
      <c r="L722" s="241">
        <v>18.8</v>
      </c>
      <c r="M722" s="241">
        <v>19.8</v>
      </c>
      <c r="N722" s="241">
        <v>19.8</v>
      </c>
      <c r="O722" s="241">
        <v>19.100000000000001</v>
      </c>
      <c r="P722" s="241">
        <v>19.39</v>
      </c>
      <c r="Q722" s="241">
        <v>20.624228333333335</v>
      </c>
      <c r="R722" s="241">
        <v>18.600000000000001</v>
      </c>
      <c r="S722" s="241">
        <v>17.96</v>
      </c>
      <c r="T722" s="241">
        <v>18.3</v>
      </c>
      <c r="U722" s="241">
        <v>18.48</v>
      </c>
      <c r="V722" s="241">
        <v>21</v>
      </c>
      <c r="W722" s="241">
        <v>17.7</v>
      </c>
      <c r="X722" s="241">
        <v>19.2</v>
      </c>
      <c r="Y722" s="241">
        <v>17.3</v>
      </c>
      <c r="Z722" s="248">
        <v>14</v>
      </c>
      <c r="AA722" s="241">
        <v>16.511500000000002</v>
      </c>
      <c r="AB722" s="241">
        <v>19.49438</v>
      </c>
      <c r="AC722" s="238"/>
      <c r="AD722" s="239"/>
      <c r="AE722" s="239"/>
      <c r="AF722" s="239"/>
      <c r="AG722" s="239"/>
      <c r="AH722" s="239"/>
      <c r="AI722" s="239"/>
      <c r="AJ722" s="239"/>
      <c r="AK722" s="239"/>
      <c r="AL722" s="239"/>
      <c r="AM722" s="239"/>
      <c r="AN722" s="239"/>
      <c r="AO722" s="239"/>
      <c r="AP722" s="239"/>
      <c r="AQ722" s="239"/>
      <c r="AR722" s="239"/>
      <c r="AS722" s="239"/>
      <c r="AT722" s="239"/>
      <c r="AU722" s="239"/>
      <c r="AV722" s="239"/>
      <c r="AW722" s="239"/>
      <c r="AX722" s="239"/>
      <c r="AY722" s="239"/>
      <c r="AZ722" s="239"/>
      <c r="BA722" s="239"/>
      <c r="BB722" s="239"/>
      <c r="BC722" s="239"/>
      <c r="BD722" s="239"/>
      <c r="BE722" s="239"/>
      <c r="BF722" s="239"/>
      <c r="BG722" s="239"/>
      <c r="BH722" s="239"/>
      <c r="BI722" s="239"/>
      <c r="BJ722" s="239"/>
      <c r="BK722" s="239"/>
      <c r="BL722" s="239"/>
      <c r="BM722" s="240">
        <v>48</v>
      </c>
    </row>
    <row r="723" spans="1:65">
      <c r="A723" s="29"/>
      <c r="B723" s="18">
        <v>1</v>
      </c>
      <c r="C723" s="8">
        <v>6</v>
      </c>
      <c r="D723" s="241">
        <v>20.2</v>
      </c>
      <c r="E723" s="241">
        <v>20</v>
      </c>
      <c r="F723" s="241">
        <v>17</v>
      </c>
      <c r="G723" s="241">
        <v>18.347999999999999</v>
      </c>
      <c r="H723" s="241">
        <v>19</v>
      </c>
      <c r="I723" s="248">
        <v>13.5</v>
      </c>
      <c r="J723" s="241">
        <v>19</v>
      </c>
      <c r="K723" s="248">
        <v>15.299999999999999</v>
      </c>
      <c r="L723" s="241">
        <v>18.8</v>
      </c>
      <c r="M723" s="241">
        <v>18.600000000000001</v>
      </c>
      <c r="N723" s="241">
        <v>19.600000000000001</v>
      </c>
      <c r="O723" s="241">
        <v>19.5</v>
      </c>
      <c r="P723" s="241">
        <v>19.88</v>
      </c>
      <c r="Q723" s="241">
        <v>21.309649655180117</v>
      </c>
      <c r="R723" s="241">
        <v>19.2</v>
      </c>
      <c r="S723" s="241">
        <v>19</v>
      </c>
      <c r="T723" s="241">
        <v>18.399999999999999</v>
      </c>
      <c r="U723" s="241">
        <v>17.829999999999998</v>
      </c>
      <c r="V723" s="241">
        <v>20.100000000000001</v>
      </c>
      <c r="W723" s="241">
        <v>19.5</v>
      </c>
      <c r="X723" s="241">
        <v>19</v>
      </c>
      <c r="Y723" s="241">
        <v>18.2</v>
      </c>
      <c r="Z723" s="248">
        <v>15</v>
      </c>
      <c r="AA723" s="249">
        <v>27.107199999999999</v>
      </c>
      <c r="AB723" s="241">
        <v>19.884989999999998</v>
      </c>
      <c r="AC723" s="238"/>
      <c r="AD723" s="239"/>
      <c r="AE723" s="239"/>
      <c r="AF723" s="239"/>
      <c r="AG723" s="239"/>
      <c r="AH723" s="239"/>
      <c r="AI723" s="239"/>
      <c r="AJ723" s="239"/>
      <c r="AK723" s="239"/>
      <c r="AL723" s="239"/>
      <c r="AM723" s="239"/>
      <c r="AN723" s="239"/>
      <c r="AO723" s="239"/>
      <c r="AP723" s="239"/>
      <c r="AQ723" s="239"/>
      <c r="AR723" s="239"/>
      <c r="AS723" s="239"/>
      <c r="AT723" s="239"/>
      <c r="AU723" s="239"/>
      <c r="AV723" s="239"/>
      <c r="AW723" s="239"/>
      <c r="AX723" s="239"/>
      <c r="AY723" s="239"/>
      <c r="AZ723" s="239"/>
      <c r="BA723" s="239"/>
      <c r="BB723" s="239"/>
      <c r="BC723" s="239"/>
      <c r="BD723" s="239"/>
      <c r="BE723" s="239"/>
      <c r="BF723" s="239"/>
      <c r="BG723" s="239"/>
      <c r="BH723" s="239"/>
      <c r="BI723" s="239"/>
      <c r="BJ723" s="239"/>
      <c r="BK723" s="239"/>
      <c r="BL723" s="239"/>
      <c r="BM723" s="242"/>
    </row>
    <row r="724" spans="1:65">
      <c r="A724" s="29"/>
      <c r="B724" s="19" t="s">
        <v>271</v>
      </c>
      <c r="C724" s="11"/>
      <c r="D724" s="243">
        <v>19.966666666666665</v>
      </c>
      <c r="E724" s="243">
        <v>19.5</v>
      </c>
      <c r="F724" s="243">
        <v>17.333333333333332</v>
      </c>
      <c r="G724" s="243">
        <v>17.518888888888892</v>
      </c>
      <c r="H724" s="243">
        <v>19.333333333333332</v>
      </c>
      <c r="I724" s="243">
        <v>13.850000000000001</v>
      </c>
      <c r="J724" s="243">
        <v>19.5</v>
      </c>
      <c r="K724" s="243">
        <v>16.733333333333331</v>
      </c>
      <c r="L724" s="243">
        <v>19.349999999999998</v>
      </c>
      <c r="M724" s="243">
        <v>18.833333333333332</v>
      </c>
      <c r="N724" s="243">
        <v>19.733333333333334</v>
      </c>
      <c r="O724" s="243">
        <v>19.349999999999998</v>
      </c>
      <c r="P724" s="243">
        <v>19.63</v>
      </c>
      <c r="Q724" s="243">
        <v>21.025345224310204</v>
      </c>
      <c r="R724" s="243">
        <v>18.616666666666667</v>
      </c>
      <c r="S724" s="243">
        <v>20.008333333333336</v>
      </c>
      <c r="T724" s="243">
        <v>19.033333333333331</v>
      </c>
      <c r="U724" s="243">
        <v>17.754999999999999</v>
      </c>
      <c r="V724" s="243">
        <v>20.8</v>
      </c>
      <c r="W724" s="243">
        <v>18.516666666666666</v>
      </c>
      <c r="X724" s="243">
        <v>19.523333333333333</v>
      </c>
      <c r="Y724" s="243">
        <v>17.616666666666667</v>
      </c>
      <c r="Z724" s="243">
        <v>14.666666666666666</v>
      </c>
      <c r="AA724" s="243">
        <v>18.8081</v>
      </c>
      <c r="AB724" s="243">
        <v>19.615159999999999</v>
      </c>
      <c r="AC724" s="238"/>
      <c r="AD724" s="239"/>
      <c r="AE724" s="239"/>
      <c r="AF724" s="239"/>
      <c r="AG724" s="239"/>
      <c r="AH724" s="239"/>
      <c r="AI724" s="239"/>
      <c r="AJ724" s="239"/>
      <c r="AK724" s="239"/>
      <c r="AL724" s="239"/>
      <c r="AM724" s="239"/>
      <c r="AN724" s="239"/>
      <c r="AO724" s="239"/>
      <c r="AP724" s="239"/>
      <c r="AQ724" s="239"/>
      <c r="AR724" s="239"/>
      <c r="AS724" s="239"/>
      <c r="AT724" s="239"/>
      <c r="AU724" s="239"/>
      <c r="AV724" s="239"/>
      <c r="AW724" s="239"/>
      <c r="AX724" s="239"/>
      <c r="AY724" s="239"/>
      <c r="AZ724" s="239"/>
      <c r="BA724" s="239"/>
      <c r="BB724" s="239"/>
      <c r="BC724" s="239"/>
      <c r="BD724" s="239"/>
      <c r="BE724" s="239"/>
      <c r="BF724" s="239"/>
      <c r="BG724" s="239"/>
      <c r="BH724" s="239"/>
      <c r="BI724" s="239"/>
      <c r="BJ724" s="239"/>
      <c r="BK724" s="239"/>
      <c r="BL724" s="239"/>
      <c r="BM724" s="242"/>
    </row>
    <row r="725" spans="1:65">
      <c r="A725" s="29"/>
      <c r="B725" s="3" t="s">
        <v>272</v>
      </c>
      <c r="C725" s="28"/>
      <c r="D725" s="241">
        <v>19.95</v>
      </c>
      <c r="E725" s="241">
        <v>19.5</v>
      </c>
      <c r="F725" s="241">
        <v>17.5</v>
      </c>
      <c r="G725" s="241">
        <v>17.72966666666667</v>
      </c>
      <c r="H725" s="241">
        <v>19</v>
      </c>
      <c r="I725" s="241">
        <v>14</v>
      </c>
      <c r="J725" s="241">
        <v>19</v>
      </c>
      <c r="K725" s="241">
        <v>16.899999999999999</v>
      </c>
      <c r="L725" s="241">
        <v>19.100000000000001</v>
      </c>
      <c r="M725" s="241">
        <v>18.350000000000001</v>
      </c>
      <c r="N725" s="241">
        <v>19.700000000000003</v>
      </c>
      <c r="O725" s="241">
        <v>19.25</v>
      </c>
      <c r="P725" s="241">
        <v>19.625</v>
      </c>
      <c r="Q725" s="241">
        <v>21.13788317599289</v>
      </c>
      <c r="R725" s="241">
        <v>18.8</v>
      </c>
      <c r="S725" s="241">
        <v>18.72</v>
      </c>
      <c r="T725" s="241">
        <v>19</v>
      </c>
      <c r="U725" s="241">
        <v>17.93</v>
      </c>
      <c r="V725" s="241">
        <v>20.65</v>
      </c>
      <c r="W725" s="241">
        <v>18.149999999999999</v>
      </c>
      <c r="X725" s="241">
        <v>19.41</v>
      </c>
      <c r="Y725" s="241">
        <v>17.600000000000001</v>
      </c>
      <c r="Z725" s="241">
        <v>14.5</v>
      </c>
      <c r="AA725" s="241">
        <v>18.899299999999997</v>
      </c>
      <c r="AB725" s="241">
        <v>19.564219999999999</v>
      </c>
      <c r="AC725" s="238"/>
      <c r="AD725" s="239"/>
      <c r="AE725" s="239"/>
      <c r="AF725" s="239"/>
      <c r="AG725" s="239"/>
      <c r="AH725" s="239"/>
      <c r="AI725" s="239"/>
      <c r="AJ725" s="239"/>
      <c r="AK725" s="239"/>
      <c r="AL725" s="239"/>
      <c r="AM725" s="239"/>
      <c r="AN725" s="239"/>
      <c r="AO725" s="239"/>
      <c r="AP725" s="239"/>
      <c r="AQ725" s="239"/>
      <c r="AR725" s="239"/>
      <c r="AS725" s="239"/>
      <c r="AT725" s="239"/>
      <c r="AU725" s="239"/>
      <c r="AV725" s="239"/>
      <c r="AW725" s="239"/>
      <c r="AX725" s="239"/>
      <c r="AY725" s="239"/>
      <c r="AZ725" s="239"/>
      <c r="BA725" s="239"/>
      <c r="BB725" s="239"/>
      <c r="BC725" s="239"/>
      <c r="BD725" s="239"/>
      <c r="BE725" s="239"/>
      <c r="BF725" s="239"/>
      <c r="BG725" s="239"/>
      <c r="BH725" s="239"/>
      <c r="BI725" s="239"/>
      <c r="BJ725" s="239"/>
      <c r="BK725" s="239"/>
      <c r="BL725" s="239"/>
      <c r="BM725" s="242"/>
    </row>
    <row r="726" spans="1:65">
      <c r="A726" s="29"/>
      <c r="B726" s="3" t="s">
        <v>273</v>
      </c>
      <c r="C726" s="28"/>
      <c r="D726" s="23">
        <v>0.22509257354845449</v>
      </c>
      <c r="E726" s="23">
        <v>0.54772255750516607</v>
      </c>
      <c r="F726" s="23">
        <v>0.81649658092772603</v>
      </c>
      <c r="G726" s="23">
        <v>0.67314923775957514</v>
      </c>
      <c r="H726" s="23">
        <v>0.5163977794943222</v>
      </c>
      <c r="I726" s="23">
        <v>1.4209151980325916</v>
      </c>
      <c r="J726" s="23">
        <v>0.83666002653407556</v>
      </c>
      <c r="K726" s="23">
        <v>0.78145164064493866</v>
      </c>
      <c r="L726" s="23">
        <v>0.72594765651526105</v>
      </c>
      <c r="M726" s="23">
        <v>1.1639014849490765</v>
      </c>
      <c r="N726" s="23">
        <v>0.91796877216311956</v>
      </c>
      <c r="O726" s="23">
        <v>0.53197744313081541</v>
      </c>
      <c r="P726" s="23">
        <v>0.2903101789465875</v>
      </c>
      <c r="Q726" s="23">
        <v>0.36164961959511738</v>
      </c>
      <c r="R726" s="23">
        <v>0.56005952064639164</v>
      </c>
      <c r="S726" s="23">
        <v>3.4222005590944868</v>
      </c>
      <c r="T726" s="23">
        <v>0.66833125519211456</v>
      </c>
      <c r="U726" s="23">
        <v>0.80492856825932113</v>
      </c>
      <c r="V726" s="23">
        <v>0.74296702484026844</v>
      </c>
      <c r="W726" s="23">
        <v>0.96003472159431125</v>
      </c>
      <c r="X726" s="23">
        <v>0.62240394171845215</v>
      </c>
      <c r="Y726" s="23">
        <v>0.57067211835402099</v>
      </c>
      <c r="Z726" s="23">
        <v>0.81649658092772603</v>
      </c>
      <c r="AA726" s="23">
        <v>5.717626701700623</v>
      </c>
      <c r="AB726" s="23">
        <v>0.22945303876828413</v>
      </c>
      <c r="AC726" s="15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87</v>
      </c>
      <c r="C727" s="28"/>
      <c r="D727" s="12">
        <v>1.1273417706934283E-2</v>
      </c>
      <c r="E727" s="12">
        <v>2.8088336282316211E-2</v>
      </c>
      <c r="F727" s="12">
        <v>4.7105571976599585E-2</v>
      </c>
      <c r="G727" s="12">
        <v>3.8424196992682028E-2</v>
      </c>
      <c r="H727" s="12">
        <v>2.6710229973844254E-2</v>
      </c>
      <c r="I727" s="12">
        <v>0.10259315509260589</v>
      </c>
      <c r="J727" s="12">
        <v>4.2905642386362852E-2</v>
      </c>
      <c r="K727" s="12">
        <v>4.6700297249697535E-2</v>
      </c>
      <c r="L727" s="12">
        <v>3.7516674755310654E-2</v>
      </c>
      <c r="M727" s="12">
        <v>6.1800078846853623E-2</v>
      </c>
      <c r="N727" s="12">
        <v>4.6518687778536461E-2</v>
      </c>
      <c r="O727" s="12">
        <v>2.7492374322005967E-2</v>
      </c>
      <c r="P727" s="12">
        <v>1.4789107434874556E-2</v>
      </c>
      <c r="Q727" s="12">
        <v>1.7200650725913695E-2</v>
      </c>
      <c r="R727" s="12">
        <v>3.0083770133199191E-2</v>
      </c>
      <c r="S727" s="12">
        <v>0.17103876180397265</v>
      </c>
      <c r="T727" s="12">
        <v>3.5113726192230188E-2</v>
      </c>
      <c r="U727" s="12">
        <v>4.5335317840570044E-2</v>
      </c>
      <c r="V727" s="12">
        <v>3.5719568501935979E-2</v>
      </c>
      <c r="W727" s="12">
        <v>5.1847059672060013E-2</v>
      </c>
      <c r="X727" s="12">
        <v>3.1880003844209602E-2</v>
      </c>
      <c r="Y727" s="12">
        <v>3.2393876160114722E-2</v>
      </c>
      <c r="Z727" s="12">
        <v>5.5670221426890411E-2</v>
      </c>
      <c r="AA727" s="12">
        <v>0.30399810197205585</v>
      </c>
      <c r="AB727" s="12">
        <v>1.1697739848580595E-2</v>
      </c>
      <c r="AC727" s="15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3" t="s">
        <v>274</v>
      </c>
      <c r="C728" s="28"/>
      <c r="D728" s="12">
        <v>4.6103629966535387E-2</v>
      </c>
      <c r="E728" s="12">
        <v>2.1653795543277621E-2</v>
      </c>
      <c r="F728" s="12">
        <v>-9.1863292850419942E-2</v>
      </c>
      <c r="G728" s="12">
        <v>-8.2141572972600496E-2</v>
      </c>
      <c r="H728" s="12">
        <v>1.2921711820685466E-2</v>
      </c>
      <c r="I728" s="12">
        <v>-0.27436384265259506</v>
      </c>
      <c r="J728" s="12">
        <v>2.1653795543277621E-2</v>
      </c>
      <c r="K728" s="12">
        <v>-0.12329879425175161</v>
      </c>
      <c r="L728" s="12">
        <v>1.3794920192944593E-2</v>
      </c>
      <c r="M728" s="12">
        <v>-1.3274539347090886E-2</v>
      </c>
      <c r="N728" s="12">
        <v>3.3878712754906726E-2</v>
      </c>
      <c r="O728" s="12">
        <v>1.3794920192944593E-2</v>
      </c>
      <c r="P728" s="12">
        <v>2.8464820846899386E-2</v>
      </c>
      <c r="Q728" s="12">
        <v>0.10157044877047428</v>
      </c>
      <c r="R728" s="12">
        <v>-2.4626248186460531E-2</v>
      </c>
      <c r="S728" s="12">
        <v>4.8286650897183758E-2</v>
      </c>
      <c r="T728" s="12">
        <v>-2.796038879980367E-3</v>
      </c>
      <c r="U728" s="12">
        <v>-6.9771121032261907E-2</v>
      </c>
      <c r="V728" s="12">
        <v>8.9764048579496158E-2</v>
      </c>
      <c r="W728" s="12">
        <v>-2.9865498420015846E-2</v>
      </c>
      <c r="X728" s="12">
        <v>2.2876287264440576E-2</v>
      </c>
      <c r="Y728" s="12">
        <v>-7.7018750522013235E-2</v>
      </c>
      <c r="Z728" s="12">
        <v>-0.23157663241189375</v>
      </c>
      <c r="AA728" s="12">
        <v>-1.4596576822691332E-2</v>
      </c>
      <c r="AB728" s="12">
        <v>2.7687316112239957E-2</v>
      </c>
      <c r="AC728" s="15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29"/>
      <c r="B729" s="46" t="s">
        <v>275</v>
      </c>
      <c r="C729" s="47"/>
      <c r="D729" s="45">
        <v>0.67</v>
      </c>
      <c r="E729" s="45">
        <v>0.18</v>
      </c>
      <c r="F729" s="45">
        <v>2.13</v>
      </c>
      <c r="G729" s="45">
        <v>1.93</v>
      </c>
      <c r="H729" s="45">
        <v>0</v>
      </c>
      <c r="I729" s="45">
        <v>5.84</v>
      </c>
      <c r="J729" s="45">
        <v>0.18</v>
      </c>
      <c r="K729" s="45">
        <v>2.77</v>
      </c>
      <c r="L729" s="45">
        <v>0.02</v>
      </c>
      <c r="M729" s="45">
        <v>0.53</v>
      </c>
      <c r="N729" s="45">
        <v>0.43</v>
      </c>
      <c r="O729" s="45">
        <v>0.02</v>
      </c>
      <c r="P729" s="45">
        <v>0.32</v>
      </c>
      <c r="Q729" s="45">
        <v>1.8</v>
      </c>
      <c r="R729" s="45">
        <v>0.76</v>
      </c>
      <c r="S729" s="45">
        <v>0.72</v>
      </c>
      <c r="T729" s="45">
        <v>0.32</v>
      </c>
      <c r="U729" s="45">
        <v>1.68</v>
      </c>
      <c r="V729" s="45">
        <v>1.56</v>
      </c>
      <c r="W729" s="45">
        <v>0.87</v>
      </c>
      <c r="X729" s="45">
        <v>0.2</v>
      </c>
      <c r="Y729" s="45">
        <v>1.83</v>
      </c>
      <c r="Z729" s="45">
        <v>4.97</v>
      </c>
      <c r="AA729" s="45">
        <v>0.56000000000000005</v>
      </c>
      <c r="AB729" s="45">
        <v>0.3</v>
      </c>
      <c r="AC729" s="15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B730" s="3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BM730" s="55"/>
    </row>
    <row r="731" spans="1:65" ht="15">
      <c r="B731" s="7" t="s">
        <v>522</v>
      </c>
      <c r="BM731" s="27" t="s">
        <v>277</v>
      </c>
    </row>
    <row r="732" spans="1:65" ht="15">
      <c r="A732" s="24" t="s">
        <v>124</v>
      </c>
      <c r="B732" s="17" t="s">
        <v>111</v>
      </c>
      <c r="C732" s="14" t="s">
        <v>112</v>
      </c>
      <c r="D732" s="15" t="s">
        <v>231</v>
      </c>
      <c r="E732" s="15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8" t="s">
        <v>232</v>
      </c>
      <c r="C733" s="8" t="s">
        <v>232</v>
      </c>
      <c r="D733" s="151" t="s">
        <v>261</v>
      </c>
      <c r="E733" s="15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 t="s">
        <v>83</v>
      </c>
    </row>
    <row r="734" spans="1:65">
      <c r="A734" s="29"/>
      <c r="B734" s="18"/>
      <c r="C734" s="8"/>
      <c r="D734" s="9" t="s">
        <v>299</v>
      </c>
      <c r="E734" s="15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8"/>
      <c r="C735" s="8"/>
      <c r="D735" s="25"/>
      <c r="E735" s="15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7">
        <v>1</v>
      </c>
      <c r="C736" s="13">
        <v>1</v>
      </c>
      <c r="D736" s="237">
        <v>182.20000000000002</v>
      </c>
      <c r="E736" s="238"/>
      <c r="F736" s="239"/>
      <c r="G736" s="239"/>
      <c r="H736" s="239"/>
      <c r="I736" s="239"/>
      <c r="J736" s="239"/>
      <c r="K736" s="239"/>
      <c r="L736" s="239"/>
      <c r="M736" s="239"/>
      <c r="N736" s="239"/>
      <c r="O736" s="239"/>
      <c r="P736" s="239"/>
      <c r="Q736" s="239"/>
      <c r="R736" s="239"/>
      <c r="S736" s="239"/>
      <c r="T736" s="239"/>
      <c r="U736" s="239"/>
      <c r="V736" s="239"/>
      <c r="W736" s="239"/>
      <c r="X736" s="239"/>
      <c r="Y736" s="239"/>
      <c r="Z736" s="239"/>
      <c r="AA736" s="239"/>
      <c r="AB736" s="239"/>
      <c r="AC736" s="239"/>
      <c r="AD736" s="239"/>
      <c r="AE736" s="239"/>
      <c r="AF736" s="239"/>
      <c r="AG736" s="239"/>
      <c r="AH736" s="239"/>
      <c r="AI736" s="239"/>
      <c r="AJ736" s="239"/>
      <c r="AK736" s="239"/>
      <c r="AL736" s="239"/>
      <c r="AM736" s="239"/>
      <c r="AN736" s="239"/>
      <c r="AO736" s="239"/>
      <c r="AP736" s="239"/>
      <c r="AQ736" s="239"/>
      <c r="AR736" s="239"/>
      <c r="AS736" s="239"/>
      <c r="AT736" s="239"/>
      <c r="AU736" s="239"/>
      <c r="AV736" s="239"/>
      <c r="AW736" s="239"/>
      <c r="AX736" s="239"/>
      <c r="AY736" s="239"/>
      <c r="AZ736" s="239"/>
      <c r="BA736" s="239"/>
      <c r="BB736" s="239"/>
      <c r="BC736" s="239"/>
      <c r="BD736" s="239"/>
      <c r="BE736" s="239"/>
      <c r="BF736" s="239"/>
      <c r="BG736" s="239"/>
      <c r="BH736" s="239"/>
      <c r="BI736" s="239"/>
      <c r="BJ736" s="239"/>
      <c r="BK736" s="239"/>
      <c r="BL736" s="239"/>
      <c r="BM736" s="240">
        <v>1</v>
      </c>
    </row>
    <row r="737" spans="1:65">
      <c r="A737" s="29"/>
      <c r="B737" s="18">
        <v>1</v>
      </c>
      <c r="C737" s="8">
        <v>2</v>
      </c>
      <c r="D737" s="241">
        <v>41.800000000000004</v>
      </c>
      <c r="E737" s="238"/>
      <c r="F737" s="239"/>
      <c r="G737" s="239"/>
      <c r="H737" s="239"/>
      <c r="I737" s="239"/>
      <c r="J737" s="239"/>
      <c r="K737" s="239"/>
      <c r="L737" s="239"/>
      <c r="M737" s="239"/>
      <c r="N737" s="239"/>
      <c r="O737" s="239"/>
      <c r="P737" s="239"/>
      <c r="Q737" s="239"/>
      <c r="R737" s="239"/>
      <c r="S737" s="239"/>
      <c r="T737" s="239"/>
      <c r="U737" s="239"/>
      <c r="V737" s="239"/>
      <c r="W737" s="239"/>
      <c r="X737" s="239"/>
      <c r="Y737" s="239"/>
      <c r="Z737" s="239"/>
      <c r="AA737" s="239"/>
      <c r="AB737" s="239"/>
      <c r="AC737" s="239"/>
      <c r="AD737" s="239"/>
      <c r="AE737" s="239"/>
      <c r="AF737" s="239"/>
      <c r="AG737" s="239"/>
      <c r="AH737" s="239"/>
      <c r="AI737" s="239"/>
      <c r="AJ737" s="239"/>
      <c r="AK737" s="239"/>
      <c r="AL737" s="239"/>
      <c r="AM737" s="239"/>
      <c r="AN737" s="239"/>
      <c r="AO737" s="239"/>
      <c r="AP737" s="239"/>
      <c r="AQ737" s="239"/>
      <c r="AR737" s="239"/>
      <c r="AS737" s="239"/>
      <c r="AT737" s="239"/>
      <c r="AU737" s="239"/>
      <c r="AV737" s="239"/>
      <c r="AW737" s="239"/>
      <c r="AX737" s="239"/>
      <c r="AY737" s="239"/>
      <c r="AZ737" s="239"/>
      <c r="BA737" s="239"/>
      <c r="BB737" s="239"/>
      <c r="BC737" s="239"/>
      <c r="BD737" s="239"/>
      <c r="BE737" s="239"/>
      <c r="BF737" s="239"/>
      <c r="BG737" s="239"/>
      <c r="BH737" s="239"/>
      <c r="BI737" s="239"/>
      <c r="BJ737" s="239"/>
      <c r="BK737" s="239"/>
      <c r="BL737" s="239"/>
      <c r="BM737" s="240">
        <v>1</v>
      </c>
    </row>
    <row r="738" spans="1:65">
      <c r="A738" s="29"/>
      <c r="B738" s="18">
        <v>1</v>
      </c>
      <c r="C738" s="8">
        <v>3</v>
      </c>
      <c r="D738" s="241">
        <v>62.2</v>
      </c>
      <c r="E738" s="238"/>
      <c r="F738" s="239"/>
      <c r="G738" s="239"/>
      <c r="H738" s="239"/>
      <c r="I738" s="239"/>
      <c r="J738" s="239"/>
      <c r="K738" s="239"/>
      <c r="L738" s="239"/>
      <c r="M738" s="239"/>
      <c r="N738" s="239"/>
      <c r="O738" s="239"/>
      <c r="P738" s="239"/>
      <c r="Q738" s="239"/>
      <c r="R738" s="239"/>
      <c r="S738" s="239"/>
      <c r="T738" s="239"/>
      <c r="U738" s="239"/>
      <c r="V738" s="239"/>
      <c r="W738" s="239"/>
      <c r="X738" s="239"/>
      <c r="Y738" s="239"/>
      <c r="Z738" s="239"/>
      <c r="AA738" s="239"/>
      <c r="AB738" s="239"/>
      <c r="AC738" s="239"/>
      <c r="AD738" s="239"/>
      <c r="AE738" s="239"/>
      <c r="AF738" s="239"/>
      <c r="AG738" s="239"/>
      <c r="AH738" s="239"/>
      <c r="AI738" s="239"/>
      <c r="AJ738" s="239"/>
      <c r="AK738" s="239"/>
      <c r="AL738" s="239"/>
      <c r="AM738" s="239"/>
      <c r="AN738" s="239"/>
      <c r="AO738" s="239"/>
      <c r="AP738" s="239"/>
      <c r="AQ738" s="239"/>
      <c r="AR738" s="239"/>
      <c r="AS738" s="239"/>
      <c r="AT738" s="239"/>
      <c r="AU738" s="239"/>
      <c r="AV738" s="239"/>
      <c r="AW738" s="239"/>
      <c r="AX738" s="239"/>
      <c r="AY738" s="239"/>
      <c r="AZ738" s="239"/>
      <c r="BA738" s="239"/>
      <c r="BB738" s="239"/>
      <c r="BC738" s="239"/>
      <c r="BD738" s="239"/>
      <c r="BE738" s="239"/>
      <c r="BF738" s="239"/>
      <c r="BG738" s="239"/>
      <c r="BH738" s="239"/>
      <c r="BI738" s="239"/>
      <c r="BJ738" s="239"/>
      <c r="BK738" s="239"/>
      <c r="BL738" s="239"/>
      <c r="BM738" s="240">
        <v>16</v>
      </c>
    </row>
    <row r="739" spans="1:65">
      <c r="A739" s="29"/>
      <c r="B739" s="18">
        <v>1</v>
      </c>
      <c r="C739" s="8">
        <v>4</v>
      </c>
      <c r="D739" s="241">
        <v>24.7</v>
      </c>
      <c r="E739" s="238"/>
      <c r="F739" s="239"/>
      <c r="G739" s="239"/>
      <c r="H739" s="239"/>
      <c r="I739" s="239"/>
      <c r="J739" s="239"/>
      <c r="K739" s="239"/>
      <c r="L739" s="239"/>
      <c r="M739" s="239"/>
      <c r="N739" s="239"/>
      <c r="O739" s="239"/>
      <c r="P739" s="239"/>
      <c r="Q739" s="239"/>
      <c r="R739" s="239"/>
      <c r="S739" s="239"/>
      <c r="T739" s="239"/>
      <c r="U739" s="239"/>
      <c r="V739" s="239"/>
      <c r="W739" s="239"/>
      <c r="X739" s="239"/>
      <c r="Y739" s="239"/>
      <c r="Z739" s="239"/>
      <c r="AA739" s="239"/>
      <c r="AB739" s="239"/>
      <c r="AC739" s="239"/>
      <c r="AD739" s="239"/>
      <c r="AE739" s="239"/>
      <c r="AF739" s="239"/>
      <c r="AG739" s="239"/>
      <c r="AH739" s="239"/>
      <c r="AI739" s="239"/>
      <c r="AJ739" s="239"/>
      <c r="AK739" s="239"/>
      <c r="AL739" s="239"/>
      <c r="AM739" s="239"/>
      <c r="AN739" s="239"/>
      <c r="AO739" s="239"/>
      <c r="AP739" s="239"/>
      <c r="AQ739" s="239"/>
      <c r="AR739" s="239"/>
      <c r="AS739" s="239"/>
      <c r="AT739" s="239"/>
      <c r="AU739" s="239"/>
      <c r="AV739" s="239"/>
      <c r="AW739" s="239"/>
      <c r="AX739" s="239"/>
      <c r="AY739" s="239"/>
      <c r="AZ739" s="239"/>
      <c r="BA739" s="239"/>
      <c r="BB739" s="239"/>
      <c r="BC739" s="239"/>
      <c r="BD739" s="239"/>
      <c r="BE739" s="239"/>
      <c r="BF739" s="239"/>
      <c r="BG739" s="239"/>
      <c r="BH739" s="239"/>
      <c r="BI739" s="239"/>
      <c r="BJ739" s="239"/>
      <c r="BK739" s="239"/>
      <c r="BL739" s="239"/>
      <c r="BM739" s="240">
        <v>58.25</v>
      </c>
    </row>
    <row r="740" spans="1:65">
      <c r="A740" s="29"/>
      <c r="B740" s="18">
        <v>1</v>
      </c>
      <c r="C740" s="8">
        <v>5</v>
      </c>
      <c r="D740" s="241">
        <v>15.000000000000012</v>
      </c>
      <c r="E740" s="238"/>
      <c r="F740" s="239"/>
      <c r="G740" s="239"/>
      <c r="H740" s="239"/>
      <c r="I740" s="239"/>
      <c r="J740" s="239"/>
      <c r="K740" s="239"/>
      <c r="L740" s="239"/>
      <c r="M740" s="239"/>
      <c r="N740" s="239"/>
      <c r="O740" s="239"/>
      <c r="P740" s="239"/>
      <c r="Q740" s="239"/>
      <c r="R740" s="239"/>
      <c r="S740" s="239"/>
      <c r="T740" s="239"/>
      <c r="U740" s="239"/>
      <c r="V740" s="239"/>
      <c r="W740" s="239"/>
      <c r="X740" s="239"/>
      <c r="Y740" s="239"/>
      <c r="Z740" s="239"/>
      <c r="AA740" s="239"/>
      <c r="AB740" s="239"/>
      <c r="AC740" s="239"/>
      <c r="AD740" s="239"/>
      <c r="AE740" s="239"/>
      <c r="AF740" s="239"/>
      <c r="AG740" s="239"/>
      <c r="AH740" s="239"/>
      <c r="AI740" s="239"/>
      <c r="AJ740" s="239"/>
      <c r="AK740" s="239"/>
      <c r="AL740" s="239"/>
      <c r="AM740" s="239"/>
      <c r="AN740" s="239"/>
      <c r="AO740" s="239"/>
      <c r="AP740" s="239"/>
      <c r="AQ740" s="239"/>
      <c r="AR740" s="239"/>
      <c r="AS740" s="239"/>
      <c r="AT740" s="239"/>
      <c r="AU740" s="239"/>
      <c r="AV740" s="239"/>
      <c r="AW740" s="239"/>
      <c r="AX740" s="239"/>
      <c r="AY740" s="239"/>
      <c r="AZ740" s="239"/>
      <c r="BA740" s="239"/>
      <c r="BB740" s="239"/>
      <c r="BC740" s="239"/>
      <c r="BD740" s="239"/>
      <c r="BE740" s="239"/>
      <c r="BF740" s="239"/>
      <c r="BG740" s="239"/>
      <c r="BH740" s="239"/>
      <c r="BI740" s="239"/>
      <c r="BJ740" s="239"/>
      <c r="BK740" s="239"/>
      <c r="BL740" s="239"/>
      <c r="BM740" s="240">
        <v>11</v>
      </c>
    </row>
    <row r="741" spans="1:65">
      <c r="A741" s="29"/>
      <c r="B741" s="18">
        <v>1</v>
      </c>
      <c r="C741" s="8">
        <v>6</v>
      </c>
      <c r="D741" s="241">
        <v>23.600000000000009</v>
      </c>
      <c r="E741" s="238"/>
      <c r="F741" s="239"/>
      <c r="G741" s="239"/>
      <c r="H741" s="239"/>
      <c r="I741" s="239"/>
      <c r="J741" s="239"/>
      <c r="K741" s="239"/>
      <c r="L741" s="239"/>
      <c r="M741" s="239"/>
      <c r="N741" s="239"/>
      <c r="O741" s="239"/>
      <c r="P741" s="239"/>
      <c r="Q741" s="239"/>
      <c r="R741" s="239"/>
      <c r="S741" s="239"/>
      <c r="T741" s="239"/>
      <c r="U741" s="239"/>
      <c r="V741" s="239"/>
      <c r="W741" s="239"/>
      <c r="X741" s="239"/>
      <c r="Y741" s="239"/>
      <c r="Z741" s="239"/>
      <c r="AA741" s="239"/>
      <c r="AB741" s="239"/>
      <c r="AC741" s="239"/>
      <c r="AD741" s="239"/>
      <c r="AE741" s="239"/>
      <c r="AF741" s="239"/>
      <c r="AG741" s="239"/>
      <c r="AH741" s="239"/>
      <c r="AI741" s="239"/>
      <c r="AJ741" s="239"/>
      <c r="AK741" s="239"/>
      <c r="AL741" s="239"/>
      <c r="AM741" s="239"/>
      <c r="AN741" s="239"/>
      <c r="AO741" s="239"/>
      <c r="AP741" s="239"/>
      <c r="AQ741" s="239"/>
      <c r="AR741" s="239"/>
      <c r="AS741" s="239"/>
      <c r="AT741" s="239"/>
      <c r="AU741" s="239"/>
      <c r="AV741" s="239"/>
      <c r="AW741" s="239"/>
      <c r="AX741" s="239"/>
      <c r="AY741" s="239"/>
      <c r="AZ741" s="239"/>
      <c r="BA741" s="239"/>
      <c r="BB741" s="239"/>
      <c r="BC741" s="239"/>
      <c r="BD741" s="239"/>
      <c r="BE741" s="239"/>
      <c r="BF741" s="239"/>
      <c r="BG741" s="239"/>
      <c r="BH741" s="239"/>
      <c r="BI741" s="239"/>
      <c r="BJ741" s="239"/>
      <c r="BK741" s="239"/>
      <c r="BL741" s="239"/>
      <c r="BM741" s="242"/>
    </row>
    <row r="742" spans="1:65">
      <c r="A742" s="29"/>
      <c r="B742" s="19" t="s">
        <v>271</v>
      </c>
      <c r="C742" s="11"/>
      <c r="D742" s="243">
        <v>58.250000000000007</v>
      </c>
      <c r="E742" s="238"/>
      <c r="F742" s="239"/>
      <c r="G742" s="239"/>
      <c r="H742" s="239"/>
      <c r="I742" s="239"/>
      <c r="J742" s="239"/>
      <c r="K742" s="239"/>
      <c r="L742" s="239"/>
      <c r="M742" s="239"/>
      <c r="N742" s="239"/>
      <c r="O742" s="239"/>
      <c r="P742" s="239"/>
      <c r="Q742" s="239"/>
      <c r="R742" s="239"/>
      <c r="S742" s="239"/>
      <c r="T742" s="239"/>
      <c r="U742" s="239"/>
      <c r="V742" s="239"/>
      <c r="W742" s="239"/>
      <c r="X742" s="239"/>
      <c r="Y742" s="239"/>
      <c r="Z742" s="239"/>
      <c r="AA742" s="239"/>
      <c r="AB742" s="239"/>
      <c r="AC742" s="239"/>
      <c r="AD742" s="239"/>
      <c r="AE742" s="239"/>
      <c r="AF742" s="239"/>
      <c r="AG742" s="239"/>
      <c r="AH742" s="239"/>
      <c r="AI742" s="239"/>
      <c r="AJ742" s="239"/>
      <c r="AK742" s="239"/>
      <c r="AL742" s="239"/>
      <c r="AM742" s="239"/>
      <c r="AN742" s="239"/>
      <c r="AO742" s="239"/>
      <c r="AP742" s="239"/>
      <c r="AQ742" s="239"/>
      <c r="AR742" s="239"/>
      <c r="AS742" s="239"/>
      <c r="AT742" s="239"/>
      <c r="AU742" s="239"/>
      <c r="AV742" s="239"/>
      <c r="AW742" s="239"/>
      <c r="AX742" s="239"/>
      <c r="AY742" s="239"/>
      <c r="AZ742" s="239"/>
      <c r="BA742" s="239"/>
      <c r="BB742" s="239"/>
      <c r="BC742" s="239"/>
      <c r="BD742" s="239"/>
      <c r="BE742" s="239"/>
      <c r="BF742" s="239"/>
      <c r="BG742" s="239"/>
      <c r="BH742" s="239"/>
      <c r="BI742" s="239"/>
      <c r="BJ742" s="239"/>
      <c r="BK742" s="239"/>
      <c r="BL742" s="239"/>
      <c r="BM742" s="242"/>
    </row>
    <row r="743" spans="1:65">
      <c r="A743" s="29"/>
      <c r="B743" s="3" t="s">
        <v>272</v>
      </c>
      <c r="C743" s="28"/>
      <c r="D743" s="241">
        <v>33.25</v>
      </c>
      <c r="E743" s="238"/>
      <c r="F743" s="239"/>
      <c r="G743" s="239"/>
      <c r="H743" s="239"/>
      <c r="I743" s="239"/>
      <c r="J743" s="239"/>
      <c r="K743" s="239"/>
      <c r="L743" s="239"/>
      <c r="M743" s="239"/>
      <c r="N743" s="239"/>
      <c r="O743" s="239"/>
      <c r="P743" s="239"/>
      <c r="Q743" s="239"/>
      <c r="R743" s="239"/>
      <c r="S743" s="239"/>
      <c r="T743" s="239"/>
      <c r="U743" s="239"/>
      <c r="V743" s="239"/>
      <c r="W743" s="239"/>
      <c r="X743" s="239"/>
      <c r="Y743" s="239"/>
      <c r="Z743" s="239"/>
      <c r="AA743" s="239"/>
      <c r="AB743" s="239"/>
      <c r="AC743" s="239"/>
      <c r="AD743" s="239"/>
      <c r="AE743" s="239"/>
      <c r="AF743" s="239"/>
      <c r="AG743" s="239"/>
      <c r="AH743" s="239"/>
      <c r="AI743" s="239"/>
      <c r="AJ743" s="239"/>
      <c r="AK743" s="239"/>
      <c r="AL743" s="239"/>
      <c r="AM743" s="239"/>
      <c r="AN743" s="239"/>
      <c r="AO743" s="239"/>
      <c r="AP743" s="239"/>
      <c r="AQ743" s="239"/>
      <c r="AR743" s="239"/>
      <c r="AS743" s="239"/>
      <c r="AT743" s="239"/>
      <c r="AU743" s="239"/>
      <c r="AV743" s="239"/>
      <c r="AW743" s="239"/>
      <c r="AX743" s="239"/>
      <c r="AY743" s="239"/>
      <c r="AZ743" s="239"/>
      <c r="BA743" s="239"/>
      <c r="BB743" s="239"/>
      <c r="BC743" s="239"/>
      <c r="BD743" s="239"/>
      <c r="BE743" s="239"/>
      <c r="BF743" s="239"/>
      <c r="BG743" s="239"/>
      <c r="BH743" s="239"/>
      <c r="BI743" s="239"/>
      <c r="BJ743" s="239"/>
      <c r="BK743" s="239"/>
      <c r="BL743" s="239"/>
      <c r="BM743" s="242"/>
    </row>
    <row r="744" spans="1:65">
      <c r="A744" s="29"/>
      <c r="B744" s="3" t="s">
        <v>273</v>
      </c>
      <c r="C744" s="28"/>
      <c r="D744" s="241">
        <v>63.00253169516283</v>
      </c>
      <c r="E744" s="238"/>
      <c r="F744" s="239"/>
      <c r="G744" s="239"/>
      <c r="H744" s="239"/>
      <c r="I744" s="239"/>
      <c r="J744" s="239"/>
      <c r="K744" s="239"/>
      <c r="L744" s="239"/>
      <c r="M744" s="239"/>
      <c r="N744" s="239"/>
      <c r="O744" s="239"/>
      <c r="P744" s="239"/>
      <c r="Q744" s="239"/>
      <c r="R744" s="239"/>
      <c r="S744" s="239"/>
      <c r="T744" s="239"/>
      <c r="U744" s="239"/>
      <c r="V744" s="239"/>
      <c r="W744" s="239"/>
      <c r="X744" s="239"/>
      <c r="Y744" s="239"/>
      <c r="Z744" s="239"/>
      <c r="AA744" s="239"/>
      <c r="AB744" s="239"/>
      <c r="AC744" s="239"/>
      <c r="AD744" s="239"/>
      <c r="AE744" s="239"/>
      <c r="AF744" s="239"/>
      <c r="AG744" s="239"/>
      <c r="AH744" s="239"/>
      <c r="AI744" s="239"/>
      <c r="AJ744" s="239"/>
      <c r="AK744" s="239"/>
      <c r="AL744" s="239"/>
      <c r="AM744" s="239"/>
      <c r="AN744" s="239"/>
      <c r="AO744" s="239"/>
      <c r="AP744" s="239"/>
      <c r="AQ744" s="239"/>
      <c r="AR744" s="239"/>
      <c r="AS744" s="239"/>
      <c r="AT744" s="239"/>
      <c r="AU744" s="239"/>
      <c r="AV744" s="239"/>
      <c r="AW744" s="239"/>
      <c r="AX744" s="239"/>
      <c r="AY744" s="239"/>
      <c r="AZ744" s="239"/>
      <c r="BA744" s="239"/>
      <c r="BB744" s="239"/>
      <c r="BC744" s="239"/>
      <c r="BD744" s="239"/>
      <c r="BE744" s="239"/>
      <c r="BF744" s="239"/>
      <c r="BG744" s="239"/>
      <c r="BH744" s="239"/>
      <c r="BI744" s="239"/>
      <c r="BJ744" s="239"/>
      <c r="BK744" s="239"/>
      <c r="BL744" s="239"/>
      <c r="BM744" s="242"/>
    </row>
    <row r="745" spans="1:65">
      <c r="A745" s="29"/>
      <c r="B745" s="3" t="s">
        <v>87</v>
      </c>
      <c r="C745" s="28"/>
      <c r="D745" s="12">
        <v>1.0815885269555849</v>
      </c>
      <c r="E745" s="15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9"/>
      <c r="B746" s="3" t="s">
        <v>274</v>
      </c>
      <c r="C746" s="28"/>
      <c r="D746" s="12">
        <v>2.2204460492503131E-16</v>
      </c>
      <c r="E746" s="15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29"/>
      <c r="B747" s="46" t="s">
        <v>275</v>
      </c>
      <c r="C747" s="47"/>
      <c r="D747" s="45" t="s">
        <v>276</v>
      </c>
      <c r="E747" s="15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B748" s="30"/>
      <c r="C748" s="19"/>
      <c r="D748" s="19"/>
      <c r="BM748" s="55"/>
    </row>
    <row r="749" spans="1:65" ht="15">
      <c r="B749" s="7" t="s">
        <v>523</v>
      </c>
      <c r="BM749" s="27" t="s">
        <v>67</v>
      </c>
    </row>
    <row r="750" spans="1:65" ht="15">
      <c r="A750" s="24" t="s">
        <v>40</v>
      </c>
      <c r="B750" s="17" t="s">
        <v>111</v>
      </c>
      <c r="C750" s="14" t="s">
        <v>112</v>
      </c>
      <c r="D750" s="15" t="s">
        <v>231</v>
      </c>
      <c r="E750" s="16" t="s">
        <v>231</v>
      </c>
      <c r="F750" s="16" t="s">
        <v>231</v>
      </c>
      <c r="G750" s="16" t="s">
        <v>231</v>
      </c>
      <c r="H750" s="16" t="s">
        <v>231</v>
      </c>
      <c r="I750" s="16" t="s">
        <v>231</v>
      </c>
      <c r="J750" s="16" t="s">
        <v>231</v>
      </c>
      <c r="K750" s="16" t="s">
        <v>231</v>
      </c>
      <c r="L750" s="16" t="s">
        <v>231</v>
      </c>
      <c r="M750" s="16" t="s">
        <v>231</v>
      </c>
      <c r="N750" s="15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8" t="s">
        <v>232</v>
      </c>
      <c r="C751" s="8" t="s">
        <v>232</v>
      </c>
      <c r="D751" s="151" t="s">
        <v>236</v>
      </c>
      <c r="E751" s="152" t="s">
        <v>237</v>
      </c>
      <c r="F751" s="152" t="s">
        <v>238</v>
      </c>
      <c r="G751" s="152" t="s">
        <v>248</v>
      </c>
      <c r="H751" s="152" t="s">
        <v>251</v>
      </c>
      <c r="I751" s="152" t="s">
        <v>252</v>
      </c>
      <c r="J751" s="152" t="s">
        <v>258</v>
      </c>
      <c r="K751" s="152" t="s">
        <v>278</v>
      </c>
      <c r="L751" s="152" t="s">
        <v>261</v>
      </c>
      <c r="M751" s="152" t="s">
        <v>263</v>
      </c>
      <c r="N751" s="15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 t="s">
        <v>3</v>
      </c>
    </row>
    <row r="752" spans="1:65">
      <c r="A752" s="29"/>
      <c r="B752" s="18"/>
      <c r="C752" s="8"/>
      <c r="D752" s="9" t="s">
        <v>299</v>
      </c>
      <c r="E752" s="10" t="s">
        <v>299</v>
      </c>
      <c r="F752" s="10" t="s">
        <v>300</v>
      </c>
      <c r="G752" s="10" t="s">
        <v>299</v>
      </c>
      <c r="H752" s="10" t="s">
        <v>300</v>
      </c>
      <c r="I752" s="10" t="s">
        <v>299</v>
      </c>
      <c r="J752" s="10" t="s">
        <v>299</v>
      </c>
      <c r="K752" s="10" t="s">
        <v>300</v>
      </c>
      <c r="L752" s="10" t="s">
        <v>299</v>
      </c>
      <c r="M752" s="10" t="s">
        <v>299</v>
      </c>
      <c r="N752" s="15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2</v>
      </c>
    </row>
    <row r="753" spans="1:65">
      <c r="A753" s="29"/>
      <c r="B753" s="18"/>
      <c r="C753" s="8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15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</v>
      </c>
    </row>
    <row r="754" spans="1:65">
      <c r="A754" s="29"/>
      <c r="B754" s="17">
        <v>1</v>
      </c>
      <c r="C754" s="13">
        <v>1</v>
      </c>
      <c r="D754" s="21">
        <v>9.0673922793048263</v>
      </c>
      <c r="E754" s="21">
        <v>9.6999999999999993</v>
      </c>
      <c r="F754" s="21">
        <v>9.4</v>
      </c>
      <c r="G754" s="21">
        <v>10</v>
      </c>
      <c r="H754" s="21">
        <v>10.5</v>
      </c>
      <c r="I754" s="21">
        <v>9.0860000000000003</v>
      </c>
      <c r="J754" s="21">
        <v>10.130000000000001</v>
      </c>
      <c r="K754" s="21">
        <v>10</v>
      </c>
      <c r="L754" s="147">
        <v>7.43</v>
      </c>
      <c r="M754" s="21">
        <v>9.2385800000000007</v>
      </c>
      <c r="N754" s="15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8">
        <v>1</v>
      </c>
      <c r="C755" s="8">
        <v>2</v>
      </c>
      <c r="D755" s="10">
        <v>8.9926535136691648</v>
      </c>
      <c r="E755" s="10">
        <v>10.1</v>
      </c>
      <c r="F755" s="10">
        <v>9.6999999999999993</v>
      </c>
      <c r="G755" s="149">
        <v>12.2</v>
      </c>
      <c r="H755" s="10">
        <v>10.6</v>
      </c>
      <c r="I755" s="10">
        <v>9.343</v>
      </c>
      <c r="J755" s="10">
        <v>10.24</v>
      </c>
      <c r="K755" s="10">
        <v>10</v>
      </c>
      <c r="L755" s="148">
        <v>7.55</v>
      </c>
      <c r="M755" s="10">
        <v>9.3173300000000001</v>
      </c>
      <c r="N755" s="15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11</v>
      </c>
    </row>
    <row r="756" spans="1:65">
      <c r="A756" s="29"/>
      <c r="B756" s="18">
        <v>1</v>
      </c>
      <c r="C756" s="8">
        <v>3</v>
      </c>
      <c r="D756" s="10">
        <v>9.1650518442443598</v>
      </c>
      <c r="E756" s="10">
        <v>9.6</v>
      </c>
      <c r="F756" s="10">
        <v>9.6</v>
      </c>
      <c r="G756" s="10">
        <v>10.5</v>
      </c>
      <c r="H756" s="10">
        <v>10.4</v>
      </c>
      <c r="I756" s="10">
        <v>9.2349999999999994</v>
      </c>
      <c r="J756" s="10">
        <v>10.210000000000001</v>
      </c>
      <c r="K756" s="10">
        <v>10.199999999999999</v>
      </c>
      <c r="L756" s="148">
        <v>7.58</v>
      </c>
      <c r="M756" s="10">
        <v>9.4257899999999992</v>
      </c>
      <c r="N756" s="15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16</v>
      </c>
    </row>
    <row r="757" spans="1:65">
      <c r="A757" s="29"/>
      <c r="B757" s="18">
        <v>1</v>
      </c>
      <c r="C757" s="8">
        <v>4</v>
      </c>
      <c r="D757" s="10">
        <v>9.1019336231094243</v>
      </c>
      <c r="E757" s="10">
        <v>10</v>
      </c>
      <c r="F757" s="10">
        <v>9.8000000000000007</v>
      </c>
      <c r="G757" s="10">
        <v>11.5</v>
      </c>
      <c r="H757" s="10">
        <v>10.4</v>
      </c>
      <c r="I757" s="10">
        <v>9.0960000000000001</v>
      </c>
      <c r="J757" s="10">
        <v>10.11</v>
      </c>
      <c r="K757" s="10">
        <v>9.5</v>
      </c>
      <c r="L757" s="148">
        <v>7.7199999999999989</v>
      </c>
      <c r="M757" s="10">
        <v>9.1674600000000002</v>
      </c>
      <c r="N757" s="15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9.7136544344504951</v>
      </c>
    </row>
    <row r="758" spans="1:65">
      <c r="A758" s="29"/>
      <c r="B758" s="18">
        <v>1</v>
      </c>
      <c r="C758" s="8">
        <v>5</v>
      </c>
      <c r="D758" s="10">
        <v>9.068259878764481</v>
      </c>
      <c r="E758" s="10">
        <v>10</v>
      </c>
      <c r="F758" s="10">
        <v>9.6</v>
      </c>
      <c r="G758" s="10">
        <v>8.8000000000000007</v>
      </c>
      <c r="H758" s="10">
        <v>10.3</v>
      </c>
      <c r="I758" s="10">
        <v>9.3040000000000003</v>
      </c>
      <c r="J758" s="10">
        <v>9.83</v>
      </c>
      <c r="K758" s="10">
        <v>9.4</v>
      </c>
      <c r="L758" s="148">
        <v>7.58</v>
      </c>
      <c r="M758" s="10">
        <v>9.3501499999999993</v>
      </c>
      <c r="N758" s="15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49</v>
      </c>
    </row>
    <row r="759" spans="1:65">
      <c r="A759" s="29"/>
      <c r="B759" s="18">
        <v>1</v>
      </c>
      <c r="C759" s="8">
        <v>6</v>
      </c>
      <c r="D759" s="10">
        <v>9.1500583212344111</v>
      </c>
      <c r="E759" s="10">
        <v>9.85</v>
      </c>
      <c r="F759" s="10">
        <v>9.4</v>
      </c>
      <c r="G759" s="10">
        <v>9.3000000000000007</v>
      </c>
      <c r="H759" s="10">
        <v>10.4</v>
      </c>
      <c r="I759" s="10">
        <v>9.3930000000000007</v>
      </c>
      <c r="J759" s="10">
        <v>9.94</v>
      </c>
      <c r="K759" s="10">
        <v>9.8000000000000007</v>
      </c>
      <c r="L759" s="148">
        <v>7.73</v>
      </c>
      <c r="M759" s="10">
        <v>9.2056799999999992</v>
      </c>
      <c r="N759" s="15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19" t="s">
        <v>271</v>
      </c>
      <c r="C760" s="11"/>
      <c r="D760" s="22">
        <v>9.0908915767211109</v>
      </c>
      <c r="E760" s="22">
        <v>9.875</v>
      </c>
      <c r="F760" s="22">
        <v>9.5833333333333339</v>
      </c>
      <c r="G760" s="22">
        <v>10.383333333333333</v>
      </c>
      <c r="H760" s="22">
        <v>10.433333333333334</v>
      </c>
      <c r="I760" s="22">
        <v>9.2428333333333352</v>
      </c>
      <c r="J760" s="22">
        <v>10.076666666666666</v>
      </c>
      <c r="K760" s="22">
        <v>9.8166666666666682</v>
      </c>
      <c r="L760" s="22">
        <v>7.5983333333333336</v>
      </c>
      <c r="M760" s="22">
        <v>9.2841649999999998</v>
      </c>
      <c r="N760" s="15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272</v>
      </c>
      <c r="C761" s="28"/>
      <c r="D761" s="10">
        <v>9.0850967509369518</v>
      </c>
      <c r="E761" s="10">
        <v>9.9250000000000007</v>
      </c>
      <c r="F761" s="10">
        <v>9.6</v>
      </c>
      <c r="G761" s="10">
        <v>10.25</v>
      </c>
      <c r="H761" s="10">
        <v>10.4</v>
      </c>
      <c r="I761" s="10">
        <v>9.2695000000000007</v>
      </c>
      <c r="J761" s="10">
        <v>10.120000000000001</v>
      </c>
      <c r="K761" s="10">
        <v>9.9</v>
      </c>
      <c r="L761" s="10">
        <v>7.58</v>
      </c>
      <c r="M761" s="10">
        <v>9.2779550000000004</v>
      </c>
      <c r="N761" s="15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3" t="s">
        <v>273</v>
      </c>
      <c r="C762" s="28"/>
      <c r="D762" s="23">
        <v>6.2988099649887705E-2</v>
      </c>
      <c r="E762" s="23">
        <v>0.19429359227725462</v>
      </c>
      <c r="F762" s="23">
        <v>0.16020819787597212</v>
      </c>
      <c r="G762" s="23">
        <v>1.2952477240538534</v>
      </c>
      <c r="H762" s="23">
        <v>0.10327955589886409</v>
      </c>
      <c r="I762" s="23">
        <v>0.1284856671643444</v>
      </c>
      <c r="J762" s="23">
        <v>0.15995832790657308</v>
      </c>
      <c r="K762" s="23">
        <v>0.31251666622224561</v>
      </c>
      <c r="L762" s="23">
        <v>0.11267948645013721</v>
      </c>
      <c r="M762" s="23">
        <v>9.7333984352845349E-2</v>
      </c>
      <c r="N762" s="219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  <c r="AJ762" s="220"/>
      <c r="AK762" s="220"/>
      <c r="AL762" s="220"/>
      <c r="AM762" s="220"/>
      <c r="AN762" s="220"/>
      <c r="AO762" s="220"/>
      <c r="AP762" s="220"/>
      <c r="AQ762" s="220"/>
      <c r="AR762" s="220"/>
      <c r="AS762" s="220"/>
      <c r="AT762" s="220"/>
      <c r="AU762" s="220"/>
      <c r="AV762" s="220"/>
      <c r="AW762" s="220"/>
      <c r="AX762" s="220"/>
      <c r="AY762" s="220"/>
      <c r="AZ762" s="220"/>
      <c r="BA762" s="220"/>
      <c r="BB762" s="220"/>
      <c r="BC762" s="220"/>
      <c r="BD762" s="220"/>
      <c r="BE762" s="220"/>
      <c r="BF762" s="220"/>
      <c r="BG762" s="220"/>
      <c r="BH762" s="220"/>
      <c r="BI762" s="220"/>
      <c r="BJ762" s="220"/>
      <c r="BK762" s="220"/>
      <c r="BL762" s="220"/>
      <c r="BM762" s="56"/>
    </row>
    <row r="763" spans="1:65">
      <c r="A763" s="29"/>
      <c r="B763" s="3" t="s">
        <v>87</v>
      </c>
      <c r="C763" s="28"/>
      <c r="D763" s="12">
        <v>6.9287043100569193E-3</v>
      </c>
      <c r="E763" s="12">
        <v>1.9675300483772619E-2</v>
      </c>
      <c r="F763" s="12">
        <v>1.6717377169666654E-2</v>
      </c>
      <c r="G763" s="12">
        <v>0.12474295897789921</v>
      </c>
      <c r="H763" s="12">
        <v>9.8989989679422446E-3</v>
      </c>
      <c r="I763" s="12">
        <v>1.3901112627550467E-2</v>
      </c>
      <c r="J763" s="12">
        <v>1.5874131118746915E-2</v>
      </c>
      <c r="K763" s="12">
        <v>3.1835314046408714E-2</v>
      </c>
      <c r="L763" s="12">
        <v>1.4829500300522555E-2</v>
      </c>
      <c r="M763" s="12">
        <v>1.0483870585329466E-2</v>
      </c>
      <c r="N763" s="15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3" t="s">
        <v>274</v>
      </c>
      <c r="C764" s="28"/>
      <c r="D764" s="12">
        <v>-6.411210754221297E-2</v>
      </c>
      <c r="E764" s="12">
        <v>1.6610181743471841E-2</v>
      </c>
      <c r="F764" s="12">
        <v>-1.3416279320681235E-2</v>
      </c>
      <c r="G764" s="12">
        <v>6.8942013883853237E-2</v>
      </c>
      <c r="H764" s="12">
        <v>7.4089407209136704E-2</v>
      </c>
      <c r="I764" s="12">
        <v>-4.8470027865860965E-2</v>
      </c>
      <c r="J764" s="12">
        <v>3.7371334822114965E-2</v>
      </c>
      <c r="K764" s="12">
        <v>1.0604889530641426E-2</v>
      </c>
      <c r="L764" s="12">
        <v>-0.21776779433443227</v>
      </c>
      <c r="M764" s="12">
        <v>-4.4215020963404461E-2</v>
      </c>
      <c r="N764" s="15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9"/>
      <c r="B765" s="46" t="s">
        <v>275</v>
      </c>
      <c r="C765" s="47"/>
      <c r="D765" s="45">
        <v>0.94</v>
      </c>
      <c r="E765" s="45">
        <v>0.27</v>
      </c>
      <c r="F765" s="45">
        <v>0.18</v>
      </c>
      <c r="G765" s="45">
        <v>1.06</v>
      </c>
      <c r="H765" s="45">
        <v>1.1299999999999999</v>
      </c>
      <c r="I765" s="45">
        <v>0.71</v>
      </c>
      <c r="J765" s="45">
        <v>0.57999999999999996</v>
      </c>
      <c r="K765" s="45">
        <v>0.18</v>
      </c>
      <c r="L765" s="45">
        <v>3.25</v>
      </c>
      <c r="M765" s="45">
        <v>0.64</v>
      </c>
      <c r="N765" s="15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B766" s="3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BM766" s="55"/>
    </row>
    <row r="767" spans="1:65" ht="15">
      <c r="B767" s="7" t="s">
        <v>524</v>
      </c>
      <c r="BM767" s="27" t="s">
        <v>277</v>
      </c>
    </row>
    <row r="768" spans="1:65" ht="15">
      <c r="A768" s="24" t="s">
        <v>125</v>
      </c>
      <c r="B768" s="17" t="s">
        <v>111</v>
      </c>
      <c r="C768" s="14" t="s">
        <v>112</v>
      </c>
      <c r="D768" s="15" t="s">
        <v>231</v>
      </c>
      <c r="E768" s="15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1</v>
      </c>
    </row>
    <row r="769" spans="1:65">
      <c r="A769" s="29"/>
      <c r="B769" s="18" t="s">
        <v>232</v>
      </c>
      <c r="C769" s="8" t="s">
        <v>232</v>
      </c>
      <c r="D769" s="151" t="s">
        <v>261</v>
      </c>
      <c r="E769" s="15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 t="s">
        <v>83</v>
      </c>
    </row>
    <row r="770" spans="1:65">
      <c r="A770" s="29"/>
      <c r="B770" s="18"/>
      <c r="C770" s="8"/>
      <c r="D770" s="9" t="s">
        <v>299</v>
      </c>
      <c r="E770" s="15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2</v>
      </c>
    </row>
    <row r="771" spans="1:65">
      <c r="A771" s="29"/>
      <c r="B771" s="18"/>
      <c r="C771" s="8"/>
      <c r="D771" s="25"/>
      <c r="E771" s="15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2</v>
      </c>
    </row>
    <row r="772" spans="1:65">
      <c r="A772" s="29"/>
      <c r="B772" s="17">
        <v>1</v>
      </c>
      <c r="C772" s="13">
        <v>1</v>
      </c>
      <c r="D772" s="21">
        <v>30.699999999999996</v>
      </c>
      <c r="E772" s="15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8">
        <v>1</v>
      </c>
      <c r="C773" s="8">
        <v>2</v>
      </c>
      <c r="D773" s="10">
        <v>0.80000000000000204</v>
      </c>
      <c r="E773" s="15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</v>
      </c>
    </row>
    <row r="774" spans="1:65">
      <c r="A774" s="29"/>
      <c r="B774" s="18">
        <v>1</v>
      </c>
      <c r="C774" s="8">
        <v>3</v>
      </c>
      <c r="D774" s="10">
        <v>0.20000000000000226</v>
      </c>
      <c r="E774" s="15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16</v>
      </c>
    </row>
    <row r="775" spans="1:65">
      <c r="A775" s="29"/>
      <c r="B775" s="18">
        <v>1</v>
      </c>
      <c r="C775" s="8">
        <v>4</v>
      </c>
      <c r="D775" s="10">
        <v>2.9</v>
      </c>
      <c r="E775" s="15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7.7166666666666703</v>
      </c>
    </row>
    <row r="776" spans="1:65">
      <c r="A776" s="29"/>
      <c r="B776" s="18">
        <v>1</v>
      </c>
      <c r="C776" s="8">
        <v>5</v>
      </c>
      <c r="D776" s="10">
        <v>2.8000000000000038</v>
      </c>
      <c r="E776" s="15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12</v>
      </c>
    </row>
    <row r="777" spans="1:65">
      <c r="A777" s="29"/>
      <c r="B777" s="18">
        <v>1</v>
      </c>
      <c r="C777" s="8">
        <v>6</v>
      </c>
      <c r="D777" s="10">
        <v>8.8999999999999986</v>
      </c>
      <c r="E777" s="15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19" t="s">
        <v>271</v>
      </c>
      <c r="C778" s="11"/>
      <c r="D778" s="22">
        <v>7.7166666666666677</v>
      </c>
      <c r="E778" s="15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3" t="s">
        <v>272</v>
      </c>
      <c r="C779" s="28"/>
      <c r="D779" s="10">
        <v>2.8500000000000019</v>
      </c>
      <c r="E779" s="15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3" t="s">
        <v>273</v>
      </c>
      <c r="C780" s="28"/>
      <c r="D780" s="23">
        <v>11.673459926973946</v>
      </c>
      <c r="E780" s="15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3" t="s">
        <v>87</v>
      </c>
      <c r="C781" s="28"/>
      <c r="D781" s="12">
        <v>1.5127593857849604</v>
      </c>
      <c r="E781" s="15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3" t="s">
        <v>274</v>
      </c>
      <c r="C782" s="28"/>
      <c r="D782" s="12">
        <v>-3.3306690738754696E-16</v>
      </c>
      <c r="E782" s="15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46" t="s">
        <v>275</v>
      </c>
      <c r="C783" s="47"/>
      <c r="D783" s="45" t="s">
        <v>276</v>
      </c>
      <c r="E783" s="15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B784" s="30"/>
      <c r="C784" s="19"/>
      <c r="D784" s="19"/>
      <c r="BM784" s="55"/>
    </row>
    <row r="785" spans="1:65" ht="15">
      <c r="B785" s="7" t="s">
        <v>525</v>
      </c>
      <c r="BM785" s="27" t="s">
        <v>67</v>
      </c>
    </row>
    <row r="786" spans="1:65" ht="15">
      <c r="A786" s="24" t="s">
        <v>43</v>
      </c>
      <c r="B786" s="17" t="s">
        <v>111</v>
      </c>
      <c r="C786" s="14" t="s">
        <v>112</v>
      </c>
      <c r="D786" s="15" t="s">
        <v>231</v>
      </c>
      <c r="E786" s="16" t="s">
        <v>231</v>
      </c>
      <c r="F786" s="16" t="s">
        <v>231</v>
      </c>
      <c r="G786" s="16" t="s">
        <v>231</v>
      </c>
      <c r="H786" s="16" t="s">
        <v>231</v>
      </c>
      <c r="I786" s="16" t="s">
        <v>231</v>
      </c>
      <c r="J786" s="16" t="s">
        <v>231</v>
      </c>
      <c r="K786" s="16" t="s">
        <v>231</v>
      </c>
      <c r="L786" s="16" t="s">
        <v>231</v>
      </c>
      <c r="M786" s="16" t="s">
        <v>231</v>
      </c>
      <c r="N786" s="16" t="s">
        <v>231</v>
      </c>
      <c r="O786" s="16" t="s">
        <v>231</v>
      </c>
      <c r="P786" s="16" t="s">
        <v>231</v>
      </c>
      <c r="Q786" s="16" t="s">
        <v>231</v>
      </c>
      <c r="R786" s="16" t="s">
        <v>231</v>
      </c>
      <c r="S786" s="16" t="s">
        <v>231</v>
      </c>
      <c r="T786" s="16" t="s">
        <v>231</v>
      </c>
      <c r="U786" s="16" t="s">
        <v>231</v>
      </c>
      <c r="V786" s="16" t="s">
        <v>231</v>
      </c>
      <c r="W786" s="16" t="s">
        <v>231</v>
      </c>
      <c r="X786" s="16" t="s">
        <v>231</v>
      </c>
      <c r="Y786" s="16" t="s">
        <v>231</v>
      </c>
      <c r="Z786" s="15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1</v>
      </c>
    </row>
    <row r="787" spans="1:65">
      <c r="A787" s="29"/>
      <c r="B787" s="18" t="s">
        <v>232</v>
      </c>
      <c r="C787" s="8" t="s">
        <v>232</v>
      </c>
      <c r="D787" s="151" t="s">
        <v>234</v>
      </c>
      <c r="E787" s="152" t="s">
        <v>236</v>
      </c>
      <c r="F787" s="152" t="s">
        <v>237</v>
      </c>
      <c r="G787" s="152" t="s">
        <v>238</v>
      </c>
      <c r="H787" s="152" t="s">
        <v>240</v>
      </c>
      <c r="I787" s="152" t="s">
        <v>241</v>
      </c>
      <c r="J787" s="152" t="s">
        <v>242</v>
      </c>
      <c r="K787" s="152" t="s">
        <v>243</v>
      </c>
      <c r="L787" s="152" t="s">
        <v>244</v>
      </c>
      <c r="M787" s="152" t="s">
        <v>245</v>
      </c>
      <c r="N787" s="152" t="s">
        <v>246</v>
      </c>
      <c r="O787" s="152" t="s">
        <v>247</v>
      </c>
      <c r="P787" s="152" t="s">
        <v>248</v>
      </c>
      <c r="Q787" s="152" t="s">
        <v>249</v>
      </c>
      <c r="R787" s="152" t="s">
        <v>251</v>
      </c>
      <c r="S787" s="152" t="s">
        <v>252</v>
      </c>
      <c r="T787" s="152" t="s">
        <v>253</v>
      </c>
      <c r="U787" s="152" t="s">
        <v>258</v>
      </c>
      <c r="V787" s="152" t="s">
        <v>259</v>
      </c>
      <c r="W787" s="152" t="s">
        <v>278</v>
      </c>
      <c r="X787" s="152" t="s">
        <v>261</v>
      </c>
      <c r="Y787" s="152" t="s">
        <v>263</v>
      </c>
      <c r="Z787" s="15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 t="s">
        <v>3</v>
      </c>
    </row>
    <row r="788" spans="1:65">
      <c r="A788" s="29"/>
      <c r="B788" s="18"/>
      <c r="C788" s="8"/>
      <c r="D788" s="9" t="s">
        <v>299</v>
      </c>
      <c r="E788" s="10" t="s">
        <v>299</v>
      </c>
      <c r="F788" s="10" t="s">
        <v>299</v>
      </c>
      <c r="G788" s="10" t="s">
        <v>300</v>
      </c>
      <c r="H788" s="10" t="s">
        <v>115</v>
      </c>
      <c r="I788" s="10" t="s">
        <v>299</v>
      </c>
      <c r="J788" s="10" t="s">
        <v>299</v>
      </c>
      <c r="K788" s="10" t="s">
        <v>300</v>
      </c>
      <c r="L788" s="10" t="s">
        <v>300</v>
      </c>
      <c r="M788" s="10" t="s">
        <v>300</v>
      </c>
      <c r="N788" s="10" t="s">
        <v>300</v>
      </c>
      <c r="O788" s="10" t="s">
        <v>300</v>
      </c>
      <c r="P788" s="10" t="s">
        <v>299</v>
      </c>
      <c r="Q788" s="10" t="s">
        <v>299</v>
      </c>
      <c r="R788" s="10" t="s">
        <v>300</v>
      </c>
      <c r="S788" s="10" t="s">
        <v>299</v>
      </c>
      <c r="T788" s="10" t="s">
        <v>299</v>
      </c>
      <c r="U788" s="10" t="s">
        <v>299</v>
      </c>
      <c r="V788" s="10" t="s">
        <v>300</v>
      </c>
      <c r="W788" s="10" t="s">
        <v>300</v>
      </c>
      <c r="X788" s="10" t="s">
        <v>299</v>
      </c>
      <c r="Y788" s="10" t="s">
        <v>299</v>
      </c>
      <c r="Z788" s="15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0</v>
      </c>
    </row>
    <row r="789" spans="1:65">
      <c r="A789" s="29"/>
      <c r="B789" s="18"/>
      <c r="C789" s="8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15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0</v>
      </c>
    </row>
    <row r="790" spans="1:65">
      <c r="A790" s="29"/>
      <c r="B790" s="17">
        <v>1</v>
      </c>
      <c r="C790" s="13">
        <v>1</v>
      </c>
      <c r="D790" s="227">
        <v>167.97</v>
      </c>
      <c r="E790" s="227">
        <v>140.11086757377711</v>
      </c>
      <c r="F790" s="227">
        <v>160</v>
      </c>
      <c r="G790" s="244">
        <v>123.00000000000001</v>
      </c>
      <c r="H790" s="227">
        <v>167</v>
      </c>
      <c r="I790" s="227">
        <v>162.19999999999999</v>
      </c>
      <c r="J790" s="227">
        <v>173</v>
      </c>
      <c r="K790" s="227">
        <v>162.6</v>
      </c>
      <c r="L790" s="227">
        <v>164</v>
      </c>
      <c r="M790" s="227">
        <v>144</v>
      </c>
      <c r="N790" s="227">
        <v>156.5</v>
      </c>
      <c r="O790" s="244">
        <v>147</v>
      </c>
      <c r="P790" s="228">
        <v>201.3</v>
      </c>
      <c r="Q790" s="227">
        <v>144.60715497068881</v>
      </c>
      <c r="R790" s="227">
        <v>165</v>
      </c>
      <c r="S790" s="227">
        <v>139.4</v>
      </c>
      <c r="T790" s="227">
        <v>160</v>
      </c>
      <c r="U790" s="227">
        <v>144.9</v>
      </c>
      <c r="V790" s="227">
        <v>158.69999999999999</v>
      </c>
      <c r="W790" s="227">
        <v>164.8</v>
      </c>
      <c r="X790" s="227">
        <v>178.44229999999999</v>
      </c>
      <c r="Y790" s="228">
        <v>130.14060000000001</v>
      </c>
      <c r="Z790" s="229"/>
      <c r="AA790" s="230"/>
      <c r="AB790" s="230"/>
      <c r="AC790" s="230"/>
      <c r="AD790" s="230"/>
      <c r="AE790" s="230"/>
      <c r="AF790" s="230"/>
      <c r="AG790" s="230"/>
      <c r="AH790" s="230"/>
      <c r="AI790" s="230"/>
      <c r="AJ790" s="230"/>
      <c r="AK790" s="230"/>
      <c r="AL790" s="230"/>
      <c r="AM790" s="230"/>
      <c r="AN790" s="230"/>
      <c r="AO790" s="230"/>
      <c r="AP790" s="230"/>
      <c r="AQ790" s="230"/>
      <c r="AR790" s="230"/>
      <c r="AS790" s="230"/>
      <c r="AT790" s="230"/>
      <c r="AU790" s="230"/>
      <c r="AV790" s="230"/>
      <c r="AW790" s="230"/>
      <c r="AX790" s="230"/>
      <c r="AY790" s="230"/>
      <c r="AZ790" s="230"/>
      <c r="BA790" s="230"/>
      <c r="BB790" s="230"/>
      <c r="BC790" s="230"/>
      <c r="BD790" s="230"/>
      <c r="BE790" s="230"/>
      <c r="BF790" s="230"/>
      <c r="BG790" s="230"/>
      <c r="BH790" s="230"/>
      <c r="BI790" s="230"/>
      <c r="BJ790" s="230"/>
      <c r="BK790" s="230"/>
      <c r="BL790" s="230"/>
      <c r="BM790" s="231">
        <v>1</v>
      </c>
    </row>
    <row r="791" spans="1:65">
      <c r="A791" s="29"/>
      <c r="B791" s="18">
        <v>1</v>
      </c>
      <c r="C791" s="8">
        <v>2</v>
      </c>
      <c r="D791" s="232">
        <v>168.25</v>
      </c>
      <c r="E791" s="232">
        <v>142.38643015926678</v>
      </c>
      <c r="F791" s="232">
        <v>162</v>
      </c>
      <c r="G791" s="232">
        <v>127</v>
      </c>
      <c r="H791" s="232">
        <v>167.8</v>
      </c>
      <c r="I791" s="232">
        <v>167.4</v>
      </c>
      <c r="J791" s="232">
        <v>161</v>
      </c>
      <c r="K791" s="232">
        <v>161.1</v>
      </c>
      <c r="L791" s="232">
        <v>161</v>
      </c>
      <c r="M791" s="232">
        <v>150.5</v>
      </c>
      <c r="N791" s="232">
        <v>156.5</v>
      </c>
      <c r="O791" s="232">
        <v>156.5</v>
      </c>
      <c r="P791" s="233">
        <v>272.8</v>
      </c>
      <c r="Q791" s="232">
        <v>147.35999955</v>
      </c>
      <c r="R791" s="232">
        <v>163</v>
      </c>
      <c r="S791" s="232">
        <v>152</v>
      </c>
      <c r="T791" s="232">
        <v>166</v>
      </c>
      <c r="U791" s="232">
        <v>168.3</v>
      </c>
      <c r="V791" s="232">
        <v>155.6</v>
      </c>
      <c r="W791" s="232">
        <v>164.3</v>
      </c>
      <c r="X791" s="232">
        <v>177.96124499999999</v>
      </c>
      <c r="Y791" s="233">
        <v>117.355</v>
      </c>
      <c r="Z791" s="229"/>
      <c r="AA791" s="230"/>
      <c r="AB791" s="230"/>
      <c r="AC791" s="230"/>
      <c r="AD791" s="230"/>
      <c r="AE791" s="230"/>
      <c r="AF791" s="230"/>
      <c r="AG791" s="230"/>
      <c r="AH791" s="230"/>
      <c r="AI791" s="230"/>
      <c r="AJ791" s="230"/>
      <c r="AK791" s="230"/>
      <c r="AL791" s="230"/>
      <c r="AM791" s="230"/>
      <c r="AN791" s="230"/>
      <c r="AO791" s="230"/>
      <c r="AP791" s="230"/>
      <c r="AQ791" s="230"/>
      <c r="AR791" s="230"/>
      <c r="AS791" s="230"/>
      <c r="AT791" s="230"/>
      <c r="AU791" s="230"/>
      <c r="AV791" s="230"/>
      <c r="AW791" s="230"/>
      <c r="AX791" s="230"/>
      <c r="AY791" s="230"/>
      <c r="AZ791" s="230"/>
      <c r="BA791" s="230"/>
      <c r="BB791" s="230"/>
      <c r="BC791" s="230"/>
      <c r="BD791" s="230"/>
      <c r="BE791" s="230"/>
      <c r="BF791" s="230"/>
      <c r="BG791" s="230"/>
      <c r="BH791" s="230"/>
      <c r="BI791" s="230"/>
      <c r="BJ791" s="230"/>
      <c r="BK791" s="230"/>
      <c r="BL791" s="230"/>
      <c r="BM791" s="231">
        <v>37</v>
      </c>
    </row>
    <row r="792" spans="1:65">
      <c r="A792" s="29"/>
      <c r="B792" s="18">
        <v>1</v>
      </c>
      <c r="C792" s="8">
        <v>3</v>
      </c>
      <c r="D792" s="232">
        <v>169.13</v>
      </c>
      <c r="E792" s="232">
        <v>141.911071324359</v>
      </c>
      <c r="F792" s="232">
        <v>157</v>
      </c>
      <c r="G792" s="232">
        <v>143</v>
      </c>
      <c r="H792" s="232">
        <v>167.2</v>
      </c>
      <c r="I792" s="232">
        <v>163.19999999999999</v>
      </c>
      <c r="J792" s="232">
        <v>148</v>
      </c>
      <c r="K792" s="232">
        <v>159.6</v>
      </c>
      <c r="L792" s="232">
        <v>157</v>
      </c>
      <c r="M792" s="232">
        <v>141</v>
      </c>
      <c r="N792" s="232">
        <v>151.5</v>
      </c>
      <c r="O792" s="232">
        <v>169.5</v>
      </c>
      <c r="P792" s="233">
        <v>242.3</v>
      </c>
      <c r="Q792" s="232">
        <v>143.73076886666669</v>
      </c>
      <c r="R792" s="232">
        <v>162</v>
      </c>
      <c r="S792" s="232">
        <v>143.5</v>
      </c>
      <c r="T792" s="232">
        <v>174</v>
      </c>
      <c r="U792" s="232">
        <v>163.85</v>
      </c>
      <c r="V792" s="232">
        <v>152.5</v>
      </c>
      <c r="W792" s="232">
        <v>163.69999999999999</v>
      </c>
      <c r="X792" s="232">
        <v>174.72262500000002</v>
      </c>
      <c r="Y792" s="233">
        <v>124.47930000000001</v>
      </c>
      <c r="Z792" s="229"/>
      <c r="AA792" s="230"/>
      <c r="AB792" s="230"/>
      <c r="AC792" s="230"/>
      <c r="AD792" s="230"/>
      <c r="AE792" s="230"/>
      <c r="AF792" s="230"/>
      <c r="AG792" s="230"/>
      <c r="AH792" s="230"/>
      <c r="AI792" s="230"/>
      <c r="AJ792" s="230"/>
      <c r="AK792" s="230"/>
      <c r="AL792" s="230"/>
      <c r="AM792" s="230"/>
      <c r="AN792" s="230"/>
      <c r="AO792" s="230"/>
      <c r="AP792" s="230"/>
      <c r="AQ792" s="230"/>
      <c r="AR792" s="230"/>
      <c r="AS792" s="230"/>
      <c r="AT792" s="230"/>
      <c r="AU792" s="230"/>
      <c r="AV792" s="230"/>
      <c r="AW792" s="230"/>
      <c r="AX792" s="230"/>
      <c r="AY792" s="230"/>
      <c r="AZ792" s="230"/>
      <c r="BA792" s="230"/>
      <c r="BB792" s="230"/>
      <c r="BC792" s="230"/>
      <c r="BD792" s="230"/>
      <c r="BE792" s="230"/>
      <c r="BF792" s="230"/>
      <c r="BG792" s="230"/>
      <c r="BH792" s="230"/>
      <c r="BI792" s="230"/>
      <c r="BJ792" s="230"/>
      <c r="BK792" s="230"/>
      <c r="BL792" s="230"/>
      <c r="BM792" s="231">
        <v>16</v>
      </c>
    </row>
    <row r="793" spans="1:65">
      <c r="A793" s="29"/>
      <c r="B793" s="18">
        <v>1</v>
      </c>
      <c r="C793" s="8">
        <v>4</v>
      </c>
      <c r="D793" s="232">
        <v>171.94</v>
      </c>
      <c r="E793" s="232">
        <v>143.42727832004579</v>
      </c>
      <c r="F793" s="232">
        <v>156</v>
      </c>
      <c r="G793" s="232">
        <v>145</v>
      </c>
      <c r="H793" s="232">
        <v>169.1</v>
      </c>
      <c r="I793" s="232">
        <v>179.7</v>
      </c>
      <c r="J793" s="232">
        <v>155</v>
      </c>
      <c r="K793" s="232">
        <v>152.5</v>
      </c>
      <c r="L793" s="232">
        <v>163.5</v>
      </c>
      <c r="M793" s="232">
        <v>173</v>
      </c>
      <c r="N793" s="232">
        <v>155</v>
      </c>
      <c r="O793" s="232">
        <v>168.5</v>
      </c>
      <c r="P793" s="233">
        <v>218.4</v>
      </c>
      <c r="Q793" s="232">
        <v>147.15367026870152</v>
      </c>
      <c r="R793" s="232">
        <v>162</v>
      </c>
      <c r="S793" s="232">
        <v>146.80000000000001</v>
      </c>
      <c r="T793" s="232">
        <v>160</v>
      </c>
      <c r="U793" s="232">
        <v>145.35</v>
      </c>
      <c r="V793" s="232">
        <v>152.80000000000001</v>
      </c>
      <c r="W793" s="232">
        <v>160</v>
      </c>
      <c r="X793" s="232">
        <v>174.48385500000001</v>
      </c>
      <c r="Y793" s="233">
        <v>127.91160000000002</v>
      </c>
      <c r="Z793" s="229"/>
      <c r="AA793" s="230"/>
      <c r="AB793" s="230"/>
      <c r="AC793" s="230"/>
      <c r="AD793" s="230"/>
      <c r="AE793" s="230"/>
      <c r="AF793" s="230"/>
      <c r="AG793" s="230"/>
      <c r="AH793" s="230"/>
      <c r="AI793" s="230"/>
      <c r="AJ793" s="230"/>
      <c r="AK793" s="230"/>
      <c r="AL793" s="230"/>
      <c r="AM793" s="230"/>
      <c r="AN793" s="230"/>
      <c r="AO793" s="230"/>
      <c r="AP793" s="230"/>
      <c r="AQ793" s="230"/>
      <c r="AR793" s="230"/>
      <c r="AS793" s="230"/>
      <c r="AT793" s="230"/>
      <c r="AU793" s="230"/>
      <c r="AV793" s="230"/>
      <c r="AW793" s="230"/>
      <c r="AX793" s="230"/>
      <c r="AY793" s="230"/>
      <c r="AZ793" s="230"/>
      <c r="BA793" s="230"/>
      <c r="BB793" s="230"/>
      <c r="BC793" s="230"/>
      <c r="BD793" s="230"/>
      <c r="BE793" s="230"/>
      <c r="BF793" s="230"/>
      <c r="BG793" s="230"/>
      <c r="BH793" s="230"/>
      <c r="BI793" s="230"/>
      <c r="BJ793" s="230"/>
      <c r="BK793" s="230"/>
      <c r="BL793" s="230"/>
      <c r="BM793" s="231">
        <v>158.88817684557745</v>
      </c>
    </row>
    <row r="794" spans="1:65">
      <c r="A794" s="29"/>
      <c r="B794" s="18">
        <v>1</v>
      </c>
      <c r="C794" s="8">
        <v>5</v>
      </c>
      <c r="D794" s="232">
        <v>170.85</v>
      </c>
      <c r="E794" s="232">
        <v>141.35563679285286</v>
      </c>
      <c r="F794" s="232">
        <v>161</v>
      </c>
      <c r="G794" s="232">
        <v>149</v>
      </c>
      <c r="H794" s="232">
        <v>168.6</v>
      </c>
      <c r="I794" s="232">
        <v>183.3</v>
      </c>
      <c r="J794" s="232">
        <v>155</v>
      </c>
      <c r="K794" s="232">
        <v>153</v>
      </c>
      <c r="L794" s="232">
        <v>162</v>
      </c>
      <c r="M794" s="232">
        <v>166.5</v>
      </c>
      <c r="N794" s="232">
        <v>162.5</v>
      </c>
      <c r="O794" s="232">
        <v>172.5</v>
      </c>
      <c r="P794" s="233">
        <v>191.5</v>
      </c>
      <c r="Q794" s="232">
        <v>145.42491365334814</v>
      </c>
      <c r="R794" s="232">
        <v>163</v>
      </c>
      <c r="S794" s="232">
        <v>147.19999999999999</v>
      </c>
      <c r="T794" s="232">
        <v>167</v>
      </c>
      <c r="U794" s="232">
        <v>147.25</v>
      </c>
      <c r="V794" s="232">
        <v>148.6</v>
      </c>
      <c r="W794" s="232">
        <v>157.80000000000001</v>
      </c>
      <c r="X794" s="232">
        <v>177.299745</v>
      </c>
      <c r="Y794" s="233">
        <v>135.25239999999999</v>
      </c>
      <c r="Z794" s="229"/>
      <c r="AA794" s="230"/>
      <c r="AB794" s="230"/>
      <c r="AC794" s="230"/>
      <c r="AD794" s="230"/>
      <c r="AE794" s="230"/>
      <c r="AF794" s="230"/>
      <c r="AG794" s="230"/>
      <c r="AH794" s="230"/>
      <c r="AI794" s="230"/>
      <c r="AJ794" s="230"/>
      <c r="AK794" s="230"/>
      <c r="AL794" s="230"/>
      <c r="AM794" s="230"/>
      <c r="AN794" s="230"/>
      <c r="AO794" s="230"/>
      <c r="AP794" s="230"/>
      <c r="AQ794" s="230"/>
      <c r="AR794" s="230"/>
      <c r="AS794" s="230"/>
      <c r="AT794" s="230"/>
      <c r="AU794" s="230"/>
      <c r="AV794" s="230"/>
      <c r="AW794" s="230"/>
      <c r="AX794" s="230"/>
      <c r="AY794" s="230"/>
      <c r="AZ794" s="230"/>
      <c r="BA794" s="230"/>
      <c r="BB794" s="230"/>
      <c r="BC794" s="230"/>
      <c r="BD794" s="230"/>
      <c r="BE794" s="230"/>
      <c r="BF794" s="230"/>
      <c r="BG794" s="230"/>
      <c r="BH794" s="230"/>
      <c r="BI794" s="230"/>
      <c r="BJ794" s="230"/>
      <c r="BK794" s="230"/>
      <c r="BL794" s="230"/>
      <c r="BM794" s="231">
        <v>50</v>
      </c>
    </row>
    <row r="795" spans="1:65">
      <c r="A795" s="29"/>
      <c r="B795" s="18">
        <v>1</v>
      </c>
      <c r="C795" s="8">
        <v>6</v>
      </c>
      <c r="D795" s="232">
        <v>172.01</v>
      </c>
      <c r="E795" s="232">
        <v>141.74469044373782</v>
      </c>
      <c r="F795" s="232">
        <v>164</v>
      </c>
      <c r="G795" s="232">
        <v>142</v>
      </c>
      <c r="H795" s="232">
        <v>169</v>
      </c>
      <c r="I795" s="232">
        <v>181</v>
      </c>
      <c r="J795" s="232">
        <v>159</v>
      </c>
      <c r="K795" s="232">
        <v>161.4</v>
      </c>
      <c r="L795" s="232">
        <v>154</v>
      </c>
      <c r="M795" s="232">
        <v>165</v>
      </c>
      <c r="N795" s="232">
        <v>165.5</v>
      </c>
      <c r="O795" s="232">
        <v>170.5</v>
      </c>
      <c r="P795" s="233">
        <v>195</v>
      </c>
      <c r="Q795" s="232">
        <v>145.12555454584381</v>
      </c>
      <c r="R795" s="232">
        <v>163</v>
      </c>
      <c r="S795" s="232">
        <v>153.1</v>
      </c>
      <c r="T795" s="232">
        <v>159</v>
      </c>
      <c r="U795" s="232">
        <v>144.86000000000001</v>
      </c>
      <c r="V795" s="232">
        <v>156.5</v>
      </c>
      <c r="W795" s="232">
        <v>160.1</v>
      </c>
      <c r="X795" s="232">
        <v>175.37341500000002</v>
      </c>
      <c r="Y795" s="233">
        <v>113.64109999999999</v>
      </c>
      <c r="Z795" s="229"/>
      <c r="AA795" s="230"/>
      <c r="AB795" s="230"/>
      <c r="AC795" s="230"/>
      <c r="AD795" s="230"/>
      <c r="AE795" s="230"/>
      <c r="AF795" s="230"/>
      <c r="AG795" s="230"/>
      <c r="AH795" s="230"/>
      <c r="AI795" s="230"/>
      <c r="AJ795" s="230"/>
      <c r="AK795" s="230"/>
      <c r="AL795" s="230"/>
      <c r="AM795" s="230"/>
      <c r="AN795" s="230"/>
      <c r="AO795" s="230"/>
      <c r="AP795" s="230"/>
      <c r="AQ795" s="230"/>
      <c r="AR795" s="230"/>
      <c r="AS795" s="230"/>
      <c r="AT795" s="230"/>
      <c r="AU795" s="230"/>
      <c r="AV795" s="230"/>
      <c r="AW795" s="230"/>
      <c r="AX795" s="230"/>
      <c r="AY795" s="230"/>
      <c r="AZ795" s="230"/>
      <c r="BA795" s="230"/>
      <c r="BB795" s="230"/>
      <c r="BC795" s="230"/>
      <c r="BD795" s="230"/>
      <c r="BE795" s="230"/>
      <c r="BF795" s="230"/>
      <c r="BG795" s="230"/>
      <c r="BH795" s="230"/>
      <c r="BI795" s="230"/>
      <c r="BJ795" s="230"/>
      <c r="BK795" s="230"/>
      <c r="BL795" s="230"/>
      <c r="BM795" s="235"/>
    </row>
    <row r="796" spans="1:65">
      <c r="A796" s="29"/>
      <c r="B796" s="19" t="s">
        <v>271</v>
      </c>
      <c r="C796" s="11"/>
      <c r="D796" s="236">
        <v>170.02500000000001</v>
      </c>
      <c r="E796" s="236">
        <v>141.82266243567321</v>
      </c>
      <c r="F796" s="236">
        <v>160</v>
      </c>
      <c r="G796" s="236">
        <v>138.16666666666666</v>
      </c>
      <c r="H796" s="236">
        <v>168.11666666666667</v>
      </c>
      <c r="I796" s="236">
        <v>172.79999999999998</v>
      </c>
      <c r="J796" s="236">
        <v>158.5</v>
      </c>
      <c r="K796" s="236">
        <v>158.36666666666665</v>
      </c>
      <c r="L796" s="236">
        <v>160.25</v>
      </c>
      <c r="M796" s="236">
        <v>156.66666666666666</v>
      </c>
      <c r="N796" s="236">
        <v>157.91666666666666</v>
      </c>
      <c r="O796" s="236">
        <v>164.08333333333334</v>
      </c>
      <c r="P796" s="236">
        <v>220.2166666666667</v>
      </c>
      <c r="Q796" s="236">
        <v>145.56701030920814</v>
      </c>
      <c r="R796" s="236">
        <v>163</v>
      </c>
      <c r="S796" s="236">
        <v>147.00000000000003</v>
      </c>
      <c r="T796" s="236">
        <v>164.33333333333334</v>
      </c>
      <c r="U796" s="236">
        <v>152.41833333333335</v>
      </c>
      <c r="V796" s="236">
        <v>154.11666666666665</v>
      </c>
      <c r="W796" s="236">
        <v>161.78333333333333</v>
      </c>
      <c r="X796" s="236">
        <v>176.38053083333332</v>
      </c>
      <c r="Y796" s="236">
        <v>124.79666666666667</v>
      </c>
      <c r="Z796" s="229"/>
      <c r="AA796" s="230"/>
      <c r="AB796" s="230"/>
      <c r="AC796" s="230"/>
      <c r="AD796" s="230"/>
      <c r="AE796" s="230"/>
      <c r="AF796" s="230"/>
      <c r="AG796" s="230"/>
      <c r="AH796" s="230"/>
      <c r="AI796" s="230"/>
      <c r="AJ796" s="230"/>
      <c r="AK796" s="230"/>
      <c r="AL796" s="230"/>
      <c r="AM796" s="230"/>
      <c r="AN796" s="230"/>
      <c r="AO796" s="230"/>
      <c r="AP796" s="230"/>
      <c r="AQ796" s="230"/>
      <c r="AR796" s="230"/>
      <c r="AS796" s="230"/>
      <c r="AT796" s="230"/>
      <c r="AU796" s="230"/>
      <c r="AV796" s="230"/>
      <c r="AW796" s="230"/>
      <c r="AX796" s="230"/>
      <c r="AY796" s="230"/>
      <c r="AZ796" s="230"/>
      <c r="BA796" s="230"/>
      <c r="BB796" s="230"/>
      <c r="BC796" s="230"/>
      <c r="BD796" s="230"/>
      <c r="BE796" s="230"/>
      <c r="BF796" s="230"/>
      <c r="BG796" s="230"/>
      <c r="BH796" s="230"/>
      <c r="BI796" s="230"/>
      <c r="BJ796" s="230"/>
      <c r="BK796" s="230"/>
      <c r="BL796" s="230"/>
      <c r="BM796" s="235"/>
    </row>
    <row r="797" spans="1:65">
      <c r="A797" s="29"/>
      <c r="B797" s="3" t="s">
        <v>272</v>
      </c>
      <c r="C797" s="28"/>
      <c r="D797" s="232">
        <v>169.99</v>
      </c>
      <c r="E797" s="232">
        <v>141.8278808840484</v>
      </c>
      <c r="F797" s="232">
        <v>160.5</v>
      </c>
      <c r="G797" s="232">
        <v>142.5</v>
      </c>
      <c r="H797" s="232">
        <v>168.2</v>
      </c>
      <c r="I797" s="232">
        <v>173.55</v>
      </c>
      <c r="J797" s="232">
        <v>157</v>
      </c>
      <c r="K797" s="232">
        <v>160.35</v>
      </c>
      <c r="L797" s="232">
        <v>161.5</v>
      </c>
      <c r="M797" s="232">
        <v>157.75</v>
      </c>
      <c r="N797" s="232">
        <v>156.5</v>
      </c>
      <c r="O797" s="232">
        <v>169</v>
      </c>
      <c r="P797" s="232">
        <v>209.85000000000002</v>
      </c>
      <c r="Q797" s="232">
        <v>145.27523409959599</v>
      </c>
      <c r="R797" s="232">
        <v>163</v>
      </c>
      <c r="S797" s="232">
        <v>147</v>
      </c>
      <c r="T797" s="232">
        <v>163</v>
      </c>
      <c r="U797" s="232">
        <v>146.30000000000001</v>
      </c>
      <c r="V797" s="232">
        <v>154.19999999999999</v>
      </c>
      <c r="W797" s="232">
        <v>161.89999999999998</v>
      </c>
      <c r="X797" s="232">
        <v>176.33658000000003</v>
      </c>
      <c r="Y797" s="232">
        <v>126.19545000000002</v>
      </c>
      <c r="Z797" s="229"/>
      <c r="AA797" s="230"/>
      <c r="AB797" s="230"/>
      <c r="AC797" s="230"/>
      <c r="AD797" s="230"/>
      <c r="AE797" s="230"/>
      <c r="AF797" s="230"/>
      <c r="AG797" s="230"/>
      <c r="AH797" s="230"/>
      <c r="AI797" s="230"/>
      <c r="AJ797" s="230"/>
      <c r="AK797" s="230"/>
      <c r="AL797" s="230"/>
      <c r="AM797" s="230"/>
      <c r="AN797" s="230"/>
      <c r="AO797" s="230"/>
      <c r="AP797" s="230"/>
      <c r="AQ797" s="230"/>
      <c r="AR797" s="230"/>
      <c r="AS797" s="230"/>
      <c r="AT797" s="230"/>
      <c r="AU797" s="230"/>
      <c r="AV797" s="230"/>
      <c r="AW797" s="230"/>
      <c r="AX797" s="230"/>
      <c r="AY797" s="230"/>
      <c r="AZ797" s="230"/>
      <c r="BA797" s="230"/>
      <c r="BB797" s="230"/>
      <c r="BC797" s="230"/>
      <c r="BD797" s="230"/>
      <c r="BE797" s="230"/>
      <c r="BF797" s="230"/>
      <c r="BG797" s="230"/>
      <c r="BH797" s="230"/>
      <c r="BI797" s="230"/>
      <c r="BJ797" s="230"/>
      <c r="BK797" s="230"/>
      <c r="BL797" s="230"/>
      <c r="BM797" s="235"/>
    </row>
    <row r="798" spans="1:65">
      <c r="A798" s="29"/>
      <c r="B798" s="3" t="s">
        <v>273</v>
      </c>
      <c r="C798" s="28"/>
      <c r="D798" s="232">
        <v>1.8145385088225576</v>
      </c>
      <c r="E798" s="232">
        <v>1.1004432330599634</v>
      </c>
      <c r="F798" s="232">
        <v>3.03315017762062</v>
      </c>
      <c r="G798" s="232">
        <v>10.553040636075774</v>
      </c>
      <c r="H798" s="232">
        <v>0.91305348510734363</v>
      </c>
      <c r="I798" s="232">
        <v>9.57893522266437</v>
      </c>
      <c r="J798" s="232">
        <v>8.3845095265018337</v>
      </c>
      <c r="K798" s="232">
        <v>4.4572039067858062</v>
      </c>
      <c r="L798" s="232">
        <v>3.946517452134223</v>
      </c>
      <c r="M798" s="232">
        <v>13.242608000944022</v>
      </c>
      <c r="N798" s="232">
        <v>5.1421461148694192</v>
      </c>
      <c r="O798" s="232">
        <v>10.101567535123777</v>
      </c>
      <c r="P798" s="232">
        <v>31.85701911144001</v>
      </c>
      <c r="Q798" s="232">
        <v>1.4311170323533862</v>
      </c>
      <c r="R798" s="232">
        <v>1.0954451150103321</v>
      </c>
      <c r="S798" s="232">
        <v>5.1439284598446706</v>
      </c>
      <c r="T798" s="232">
        <v>5.8195074247453844</v>
      </c>
      <c r="U798" s="232">
        <v>10.707353392256495</v>
      </c>
      <c r="V798" s="232">
        <v>3.5684263571869672</v>
      </c>
      <c r="W798" s="232">
        <v>2.8631567659956501</v>
      </c>
      <c r="X798" s="232">
        <v>1.7294402174241597</v>
      </c>
      <c r="Y798" s="232">
        <v>8.0933131004964025</v>
      </c>
      <c r="Z798" s="229"/>
      <c r="AA798" s="230"/>
      <c r="AB798" s="230"/>
      <c r="AC798" s="230"/>
      <c r="AD798" s="230"/>
      <c r="AE798" s="230"/>
      <c r="AF798" s="230"/>
      <c r="AG798" s="230"/>
      <c r="AH798" s="230"/>
      <c r="AI798" s="230"/>
      <c r="AJ798" s="230"/>
      <c r="AK798" s="230"/>
      <c r="AL798" s="230"/>
      <c r="AM798" s="230"/>
      <c r="AN798" s="230"/>
      <c r="AO798" s="230"/>
      <c r="AP798" s="230"/>
      <c r="AQ798" s="230"/>
      <c r="AR798" s="230"/>
      <c r="AS798" s="230"/>
      <c r="AT798" s="230"/>
      <c r="AU798" s="230"/>
      <c r="AV798" s="230"/>
      <c r="AW798" s="230"/>
      <c r="AX798" s="230"/>
      <c r="AY798" s="230"/>
      <c r="AZ798" s="230"/>
      <c r="BA798" s="230"/>
      <c r="BB798" s="230"/>
      <c r="BC798" s="230"/>
      <c r="BD798" s="230"/>
      <c r="BE798" s="230"/>
      <c r="BF798" s="230"/>
      <c r="BG798" s="230"/>
      <c r="BH798" s="230"/>
      <c r="BI798" s="230"/>
      <c r="BJ798" s="230"/>
      <c r="BK798" s="230"/>
      <c r="BL798" s="230"/>
      <c r="BM798" s="235"/>
    </row>
    <row r="799" spans="1:65">
      <c r="A799" s="29"/>
      <c r="B799" s="3" t="s">
        <v>87</v>
      </c>
      <c r="C799" s="28"/>
      <c r="D799" s="12">
        <v>1.0672186495059889E-2</v>
      </c>
      <c r="E799" s="12">
        <v>7.759290469949354E-3</v>
      </c>
      <c r="F799" s="12">
        <v>1.8957188610128874E-2</v>
      </c>
      <c r="G799" s="12">
        <v>7.6379063711042999E-2</v>
      </c>
      <c r="H799" s="12">
        <v>5.4310705964549042E-3</v>
      </c>
      <c r="I799" s="12">
        <v>5.5433652908937335E-2</v>
      </c>
      <c r="J799" s="12">
        <v>5.2899113731872768E-2</v>
      </c>
      <c r="K799" s="12">
        <v>2.8144836287849757E-2</v>
      </c>
      <c r="L799" s="12">
        <v>2.4627253991477211E-2</v>
      </c>
      <c r="M799" s="12">
        <v>8.4527285112408659E-2</v>
      </c>
      <c r="N799" s="12">
        <v>3.2562402838223238E-2</v>
      </c>
      <c r="O799" s="12">
        <v>6.1563641656417124E-2</v>
      </c>
      <c r="P799" s="12">
        <v>0.14466216201365326</v>
      </c>
      <c r="Q799" s="12">
        <v>9.8313280551236126E-3</v>
      </c>
      <c r="R799" s="12">
        <v>6.7205221779774978E-3</v>
      </c>
      <c r="S799" s="12">
        <v>3.4992710611188228E-2</v>
      </c>
      <c r="T799" s="12">
        <v>3.5412824085671708E-2</v>
      </c>
      <c r="U799" s="12">
        <v>7.0249773489124187E-2</v>
      </c>
      <c r="V799" s="12">
        <v>2.3154058768380888E-2</v>
      </c>
      <c r="W799" s="12">
        <v>1.7697476662175648E-2</v>
      </c>
      <c r="X799" s="12">
        <v>9.8051650556509207E-3</v>
      </c>
      <c r="Y799" s="12">
        <v>6.4851997386386404E-2</v>
      </c>
      <c r="Z799" s="15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3" t="s">
        <v>274</v>
      </c>
      <c r="C800" s="28"/>
      <c r="D800" s="12">
        <v>7.009220808950678E-2</v>
      </c>
      <c r="E800" s="12">
        <v>-0.10740581677446093</v>
      </c>
      <c r="F800" s="12">
        <v>6.9975197431029201E-3</v>
      </c>
      <c r="G800" s="12">
        <v>-0.1304156834718414</v>
      </c>
      <c r="H800" s="12">
        <v>5.8081664755070816E-2</v>
      </c>
      <c r="I800" s="12">
        <v>8.7557321322551118E-2</v>
      </c>
      <c r="J800" s="12">
        <v>-2.443082004488728E-3</v>
      </c>
      <c r="K800" s="12">
        <v>-3.2822466042747855E-3</v>
      </c>
      <c r="L800" s="12">
        <v>8.5709533677014171E-3</v>
      </c>
      <c r="M800" s="12">
        <v>-1.3981595251545187E-2</v>
      </c>
      <c r="N800" s="12">
        <v>-6.1144271285521468E-3</v>
      </c>
      <c r="O800" s="12">
        <v>3.269693561154674E-2</v>
      </c>
      <c r="P800" s="12">
        <v>0.38598523212141878</v>
      </c>
      <c r="Q800" s="12">
        <v>-8.3839885388804491E-2</v>
      </c>
      <c r="R800" s="12">
        <v>2.5878723238285994E-2</v>
      </c>
      <c r="S800" s="12">
        <v>-7.4821028736024031E-2</v>
      </c>
      <c r="T800" s="12">
        <v>3.4270369236145237E-2</v>
      </c>
      <c r="U800" s="12">
        <v>-4.0719477312223806E-2</v>
      </c>
      <c r="V800" s="12">
        <v>-3.00306182224509E-2</v>
      </c>
      <c r="W800" s="12">
        <v>1.8221346265239635E-2</v>
      </c>
      <c r="X800" s="12">
        <v>0.11009223175086591</v>
      </c>
      <c r="Y800" s="12">
        <v>-0.21456291371537439</v>
      </c>
      <c r="Z800" s="15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46" t="s">
        <v>275</v>
      </c>
      <c r="C801" s="47"/>
      <c r="D801" s="45">
        <v>1.21</v>
      </c>
      <c r="E801" s="45">
        <v>1.96</v>
      </c>
      <c r="F801" s="45">
        <v>0.08</v>
      </c>
      <c r="G801" s="45">
        <v>2.38</v>
      </c>
      <c r="H801" s="45">
        <v>1</v>
      </c>
      <c r="I801" s="45">
        <v>1.53</v>
      </c>
      <c r="J801" s="45">
        <v>0.08</v>
      </c>
      <c r="K801" s="45">
        <v>0.1</v>
      </c>
      <c r="L801" s="45">
        <v>0.11</v>
      </c>
      <c r="M801" s="45">
        <v>0.28999999999999998</v>
      </c>
      <c r="N801" s="45">
        <v>0.15</v>
      </c>
      <c r="O801" s="45">
        <v>0.54</v>
      </c>
      <c r="P801" s="45">
        <v>6.87</v>
      </c>
      <c r="Q801" s="45">
        <v>1.54</v>
      </c>
      <c r="R801" s="45">
        <v>0.42</v>
      </c>
      <c r="S801" s="45">
        <v>1.38</v>
      </c>
      <c r="T801" s="45">
        <v>0.56999999999999995</v>
      </c>
      <c r="U801" s="45">
        <v>0.77</v>
      </c>
      <c r="V801" s="45">
        <v>0.57999999999999996</v>
      </c>
      <c r="W801" s="45">
        <v>0.28999999999999998</v>
      </c>
      <c r="X801" s="45">
        <v>1.93</v>
      </c>
      <c r="Y801" s="45">
        <v>3.88</v>
      </c>
      <c r="Z801" s="15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B802" s="3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BM802" s="55"/>
    </row>
    <row r="803" spans="1:65" ht="15">
      <c r="B803" s="7" t="s">
        <v>526</v>
      </c>
      <c r="BM803" s="27" t="s">
        <v>67</v>
      </c>
    </row>
    <row r="804" spans="1:65" ht="15">
      <c r="A804" s="24" t="s">
        <v>59</v>
      </c>
      <c r="B804" s="17" t="s">
        <v>111</v>
      </c>
      <c r="C804" s="14" t="s">
        <v>112</v>
      </c>
      <c r="D804" s="15" t="s">
        <v>231</v>
      </c>
      <c r="E804" s="16" t="s">
        <v>231</v>
      </c>
      <c r="F804" s="16" t="s">
        <v>231</v>
      </c>
      <c r="G804" s="16" t="s">
        <v>231</v>
      </c>
      <c r="H804" s="16" t="s">
        <v>231</v>
      </c>
      <c r="I804" s="16" t="s">
        <v>231</v>
      </c>
      <c r="J804" s="16" t="s">
        <v>231</v>
      </c>
      <c r="K804" s="16" t="s">
        <v>231</v>
      </c>
      <c r="L804" s="16" t="s">
        <v>231</v>
      </c>
      <c r="M804" s="16" t="s">
        <v>231</v>
      </c>
      <c r="N804" s="16" t="s">
        <v>231</v>
      </c>
      <c r="O804" s="16" t="s">
        <v>231</v>
      </c>
      <c r="P804" s="16" t="s">
        <v>231</v>
      </c>
      <c r="Q804" s="16" t="s">
        <v>231</v>
      </c>
      <c r="R804" s="16" t="s">
        <v>231</v>
      </c>
      <c r="S804" s="16" t="s">
        <v>231</v>
      </c>
      <c r="T804" s="15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8" t="s">
        <v>232</v>
      </c>
      <c r="C805" s="8" t="s">
        <v>232</v>
      </c>
      <c r="D805" s="151" t="s">
        <v>234</v>
      </c>
      <c r="E805" s="152" t="s">
        <v>237</v>
      </c>
      <c r="F805" s="152" t="s">
        <v>238</v>
      </c>
      <c r="G805" s="152" t="s">
        <v>240</v>
      </c>
      <c r="H805" s="152" t="s">
        <v>241</v>
      </c>
      <c r="I805" s="152" t="s">
        <v>242</v>
      </c>
      <c r="J805" s="152" t="s">
        <v>243</v>
      </c>
      <c r="K805" s="152" t="s">
        <v>244</v>
      </c>
      <c r="L805" s="152" t="s">
        <v>245</v>
      </c>
      <c r="M805" s="152" t="s">
        <v>246</v>
      </c>
      <c r="N805" s="152" t="s">
        <v>247</v>
      </c>
      <c r="O805" s="152" t="s">
        <v>248</v>
      </c>
      <c r="P805" s="152" t="s">
        <v>258</v>
      </c>
      <c r="Q805" s="152" t="s">
        <v>259</v>
      </c>
      <c r="R805" s="152" t="s">
        <v>278</v>
      </c>
      <c r="S805" s="152" t="s">
        <v>261</v>
      </c>
      <c r="T805" s="15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 t="s">
        <v>3</v>
      </c>
    </row>
    <row r="806" spans="1:65">
      <c r="A806" s="29"/>
      <c r="B806" s="18"/>
      <c r="C806" s="8"/>
      <c r="D806" s="9" t="s">
        <v>299</v>
      </c>
      <c r="E806" s="10" t="s">
        <v>299</v>
      </c>
      <c r="F806" s="10" t="s">
        <v>300</v>
      </c>
      <c r="G806" s="10" t="s">
        <v>115</v>
      </c>
      <c r="H806" s="10" t="s">
        <v>299</v>
      </c>
      <c r="I806" s="10" t="s">
        <v>299</v>
      </c>
      <c r="J806" s="10" t="s">
        <v>300</v>
      </c>
      <c r="K806" s="10" t="s">
        <v>300</v>
      </c>
      <c r="L806" s="10" t="s">
        <v>300</v>
      </c>
      <c r="M806" s="10" t="s">
        <v>300</v>
      </c>
      <c r="N806" s="10" t="s">
        <v>300</v>
      </c>
      <c r="O806" s="10" t="s">
        <v>299</v>
      </c>
      <c r="P806" s="10" t="s">
        <v>299</v>
      </c>
      <c r="Q806" s="10" t="s">
        <v>300</v>
      </c>
      <c r="R806" s="10" t="s">
        <v>300</v>
      </c>
      <c r="S806" s="10" t="s">
        <v>299</v>
      </c>
      <c r="T806" s="15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</v>
      </c>
    </row>
    <row r="807" spans="1:65">
      <c r="A807" s="29"/>
      <c r="B807" s="18"/>
      <c r="C807" s="8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15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3</v>
      </c>
    </row>
    <row r="808" spans="1:65">
      <c r="A808" s="29"/>
      <c r="B808" s="17">
        <v>1</v>
      </c>
      <c r="C808" s="13">
        <v>1</v>
      </c>
      <c r="D808" s="221" t="s">
        <v>217</v>
      </c>
      <c r="E808" s="224" t="s">
        <v>105</v>
      </c>
      <c r="F808" s="221" t="s">
        <v>218</v>
      </c>
      <c r="G808" s="224" t="s">
        <v>311</v>
      </c>
      <c r="H808" s="221">
        <v>4.0000000000000001E-3</v>
      </c>
      <c r="I808" s="224" t="s">
        <v>311</v>
      </c>
      <c r="J808" s="221" t="s">
        <v>316</v>
      </c>
      <c r="K808" s="221" t="s">
        <v>217</v>
      </c>
      <c r="L808" s="221" t="s">
        <v>217</v>
      </c>
      <c r="M808" s="221">
        <v>4.0000000000000001E-3</v>
      </c>
      <c r="N808" s="221" t="s">
        <v>217</v>
      </c>
      <c r="O808" s="221">
        <v>3.0000000000000001E-3</v>
      </c>
      <c r="P808" s="221">
        <v>3.0000000000000001E-3</v>
      </c>
      <c r="Q808" s="221" t="s">
        <v>217</v>
      </c>
      <c r="R808" s="221" t="s">
        <v>217</v>
      </c>
      <c r="S808" s="221">
        <v>1.2999999999999997E-3</v>
      </c>
      <c r="T808" s="219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  <c r="AJ808" s="220"/>
      <c r="AK808" s="220"/>
      <c r="AL808" s="220"/>
      <c r="AM808" s="220"/>
      <c r="AN808" s="220"/>
      <c r="AO808" s="220"/>
      <c r="AP808" s="220"/>
      <c r="AQ808" s="220"/>
      <c r="AR808" s="220"/>
      <c r="AS808" s="220"/>
      <c r="AT808" s="220"/>
      <c r="AU808" s="220"/>
      <c r="AV808" s="220"/>
      <c r="AW808" s="220"/>
      <c r="AX808" s="220"/>
      <c r="AY808" s="220"/>
      <c r="AZ808" s="220"/>
      <c r="BA808" s="220"/>
      <c r="BB808" s="220"/>
      <c r="BC808" s="220"/>
      <c r="BD808" s="220"/>
      <c r="BE808" s="220"/>
      <c r="BF808" s="220"/>
      <c r="BG808" s="220"/>
      <c r="BH808" s="220"/>
      <c r="BI808" s="220"/>
      <c r="BJ808" s="220"/>
      <c r="BK808" s="220"/>
      <c r="BL808" s="220"/>
      <c r="BM808" s="222">
        <v>1</v>
      </c>
    </row>
    <row r="809" spans="1:65">
      <c r="A809" s="29"/>
      <c r="B809" s="18">
        <v>1</v>
      </c>
      <c r="C809" s="8">
        <v>2</v>
      </c>
      <c r="D809" s="23" t="s">
        <v>217</v>
      </c>
      <c r="E809" s="225" t="s">
        <v>105</v>
      </c>
      <c r="F809" s="23" t="s">
        <v>218</v>
      </c>
      <c r="G809" s="225" t="s">
        <v>311</v>
      </c>
      <c r="H809" s="23">
        <v>3.0000000000000001E-3</v>
      </c>
      <c r="I809" s="225" t="s">
        <v>311</v>
      </c>
      <c r="J809" s="23" t="s">
        <v>316</v>
      </c>
      <c r="K809" s="23" t="s">
        <v>217</v>
      </c>
      <c r="L809" s="23" t="s">
        <v>217</v>
      </c>
      <c r="M809" s="23">
        <v>4.0000000000000001E-3</v>
      </c>
      <c r="N809" s="23" t="s">
        <v>217</v>
      </c>
      <c r="O809" s="23">
        <v>3.0000000000000001E-3</v>
      </c>
      <c r="P809" s="23">
        <v>1E-3</v>
      </c>
      <c r="Q809" s="23" t="s">
        <v>217</v>
      </c>
      <c r="R809" s="23" t="s">
        <v>217</v>
      </c>
      <c r="S809" s="23">
        <v>1.9999999999999987E-4</v>
      </c>
      <c r="T809" s="219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  <c r="AJ809" s="220"/>
      <c r="AK809" s="220"/>
      <c r="AL809" s="220"/>
      <c r="AM809" s="220"/>
      <c r="AN809" s="220"/>
      <c r="AO809" s="220"/>
      <c r="AP809" s="220"/>
      <c r="AQ809" s="220"/>
      <c r="AR809" s="220"/>
      <c r="AS809" s="220"/>
      <c r="AT809" s="220"/>
      <c r="AU809" s="220"/>
      <c r="AV809" s="220"/>
      <c r="AW809" s="220"/>
      <c r="AX809" s="220"/>
      <c r="AY809" s="220"/>
      <c r="AZ809" s="220"/>
      <c r="BA809" s="220"/>
      <c r="BB809" s="220"/>
      <c r="BC809" s="220"/>
      <c r="BD809" s="220"/>
      <c r="BE809" s="220"/>
      <c r="BF809" s="220"/>
      <c r="BG809" s="220"/>
      <c r="BH809" s="220"/>
      <c r="BI809" s="220"/>
      <c r="BJ809" s="220"/>
      <c r="BK809" s="220"/>
      <c r="BL809" s="220"/>
      <c r="BM809" s="222">
        <v>38</v>
      </c>
    </row>
    <row r="810" spans="1:65">
      <c r="A810" s="29"/>
      <c r="B810" s="18">
        <v>1</v>
      </c>
      <c r="C810" s="8">
        <v>3</v>
      </c>
      <c r="D810" s="23" t="s">
        <v>217</v>
      </c>
      <c r="E810" s="225" t="s">
        <v>105</v>
      </c>
      <c r="F810" s="23" t="s">
        <v>218</v>
      </c>
      <c r="G810" s="225" t="s">
        <v>311</v>
      </c>
      <c r="H810" s="23">
        <v>4.0000000000000001E-3</v>
      </c>
      <c r="I810" s="225" t="s">
        <v>311</v>
      </c>
      <c r="J810" s="23" t="s">
        <v>316</v>
      </c>
      <c r="K810" s="23" t="s">
        <v>217</v>
      </c>
      <c r="L810" s="23" t="s">
        <v>217</v>
      </c>
      <c r="M810" s="23">
        <v>3.0000000000000001E-3</v>
      </c>
      <c r="N810" s="23" t="s">
        <v>217</v>
      </c>
      <c r="O810" s="226">
        <v>6.0000000000000001E-3</v>
      </c>
      <c r="P810" s="23">
        <v>3.0000000000000001E-3</v>
      </c>
      <c r="Q810" s="23" t="s">
        <v>217</v>
      </c>
      <c r="R810" s="23" t="s">
        <v>217</v>
      </c>
      <c r="S810" s="23">
        <v>5.0000000000000001E-4</v>
      </c>
      <c r="T810" s="219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  <c r="AJ810" s="220"/>
      <c r="AK810" s="220"/>
      <c r="AL810" s="220"/>
      <c r="AM810" s="220"/>
      <c r="AN810" s="220"/>
      <c r="AO810" s="220"/>
      <c r="AP810" s="220"/>
      <c r="AQ810" s="220"/>
      <c r="AR810" s="220"/>
      <c r="AS810" s="220"/>
      <c r="AT810" s="220"/>
      <c r="AU810" s="220"/>
      <c r="AV810" s="220"/>
      <c r="AW810" s="220"/>
      <c r="AX810" s="220"/>
      <c r="AY810" s="220"/>
      <c r="AZ810" s="220"/>
      <c r="BA810" s="220"/>
      <c r="BB810" s="220"/>
      <c r="BC810" s="220"/>
      <c r="BD810" s="220"/>
      <c r="BE810" s="220"/>
      <c r="BF810" s="220"/>
      <c r="BG810" s="220"/>
      <c r="BH810" s="220"/>
      <c r="BI810" s="220"/>
      <c r="BJ810" s="220"/>
      <c r="BK810" s="220"/>
      <c r="BL810" s="220"/>
      <c r="BM810" s="222">
        <v>16</v>
      </c>
    </row>
    <row r="811" spans="1:65">
      <c r="A811" s="29"/>
      <c r="B811" s="18">
        <v>1</v>
      </c>
      <c r="C811" s="8">
        <v>4</v>
      </c>
      <c r="D811" s="23" t="s">
        <v>217</v>
      </c>
      <c r="E811" s="225" t="s">
        <v>105</v>
      </c>
      <c r="F811" s="23" t="s">
        <v>218</v>
      </c>
      <c r="G811" s="225" t="s">
        <v>311</v>
      </c>
      <c r="H811" s="23">
        <v>3.0000000000000001E-3</v>
      </c>
      <c r="I811" s="225" t="s">
        <v>311</v>
      </c>
      <c r="J811" s="23" t="s">
        <v>316</v>
      </c>
      <c r="K811" s="23" t="s">
        <v>217</v>
      </c>
      <c r="L811" s="23" t="s">
        <v>217</v>
      </c>
      <c r="M811" s="23">
        <v>4.0000000000000001E-3</v>
      </c>
      <c r="N811" s="23" t="s">
        <v>217</v>
      </c>
      <c r="O811" s="23">
        <v>4.0000000000000001E-3</v>
      </c>
      <c r="P811" s="23">
        <v>3.0000000000000001E-3</v>
      </c>
      <c r="Q811" s="23" t="s">
        <v>217</v>
      </c>
      <c r="R811" s="23" t="s">
        <v>217</v>
      </c>
      <c r="S811" s="23">
        <v>7.9999999999999993E-4</v>
      </c>
      <c r="T811" s="219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  <c r="AJ811" s="220"/>
      <c r="AK811" s="220"/>
      <c r="AL811" s="220"/>
      <c r="AM811" s="220"/>
      <c r="AN811" s="220"/>
      <c r="AO811" s="220"/>
      <c r="AP811" s="220"/>
      <c r="AQ811" s="220"/>
      <c r="AR811" s="220"/>
      <c r="AS811" s="220"/>
      <c r="AT811" s="220"/>
      <c r="AU811" s="220"/>
      <c r="AV811" s="220"/>
      <c r="AW811" s="220"/>
      <c r="AX811" s="220"/>
      <c r="AY811" s="220"/>
      <c r="AZ811" s="220"/>
      <c r="BA811" s="220"/>
      <c r="BB811" s="220"/>
      <c r="BC811" s="220"/>
      <c r="BD811" s="220"/>
      <c r="BE811" s="220"/>
      <c r="BF811" s="220"/>
      <c r="BG811" s="220"/>
      <c r="BH811" s="220"/>
      <c r="BI811" s="220"/>
      <c r="BJ811" s="220"/>
      <c r="BK811" s="220"/>
      <c r="BL811" s="220"/>
      <c r="BM811" s="222" t="s">
        <v>217</v>
      </c>
    </row>
    <row r="812" spans="1:65">
      <c r="A812" s="29"/>
      <c r="B812" s="18">
        <v>1</v>
      </c>
      <c r="C812" s="8">
        <v>5</v>
      </c>
      <c r="D812" s="23" t="s">
        <v>217</v>
      </c>
      <c r="E812" s="225" t="s">
        <v>105</v>
      </c>
      <c r="F812" s="23" t="s">
        <v>218</v>
      </c>
      <c r="G812" s="225" t="s">
        <v>311</v>
      </c>
      <c r="H812" s="23">
        <v>3.0000000000000001E-3</v>
      </c>
      <c r="I812" s="225" t="s">
        <v>311</v>
      </c>
      <c r="J812" s="23" t="s">
        <v>316</v>
      </c>
      <c r="K812" s="23" t="s">
        <v>217</v>
      </c>
      <c r="L812" s="23" t="s">
        <v>217</v>
      </c>
      <c r="M812" s="23">
        <v>3.0000000000000001E-3</v>
      </c>
      <c r="N812" s="23" t="s">
        <v>217</v>
      </c>
      <c r="O812" s="23">
        <v>2E-3</v>
      </c>
      <c r="P812" s="226">
        <v>8.0000000000000002E-3</v>
      </c>
      <c r="Q812" s="23" t="s">
        <v>217</v>
      </c>
      <c r="R812" s="23" t="s">
        <v>217</v>
      </c>
      <c r="S812" s="23">
        <v>1.2999999999999997E-3</v>
      </c>
      <c r="T812" s="219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  <c r="AJ812" s="220"/>
      <c r="AK812" s="220"/>
      <c r="AL812" s="220"/>
      <c r="AM812" s="220"/>
      <c r="AN812" s="220"/>
      <c r="AO812" s="220"/>
      <c r="AP812" s="220"/>
      <c r="AQ812" s="220"/>
      <c r="AR812" s="220"/>
      <c r="AS812" s="220"/>
      <c r="AT812" s="220"/>
      <c r="AU812" s="220"/>
      <c r="AV812" s="220"/>
      <c r="AW812" s="220"/>
      <c r="AX812" s="220"/>
      <c r="AY812" s="220"/>
      <c r="AZ812" s="220"/>
      <c r="BA812" s="220"/>
      <c r="BB812" s="220"/>
      <c r="BC812" s="220"/>
      <c r="BD812" s="220"/>
      <c r="BE812" s="220"/>
      <c r="BF812" s="220"/>
      <c r="BG812" s="220"/>
      <c r="BH812" s="220"/>
      <c r="BI812" s="220"/>
      <c r="BJ812" s="220"/>
      <c r="BK812" s="220"/>
      <c r="BL812" s="220"/>
      <c r="BM812" s="222">
        <v>51</v>
      </c>
    </row>
    <row r="813" spans="1:65">
      <c r="A813" s="29"/>
      <c r="B813" s="18">
        <v>1</v>
      </c>
      <c r="C813" s="8">
        <v>6</v>
      </c>
      <c r="D813" s="23" t="s">
        <v>217</v>
      </c>
      <c r="E813" s="225" t="s">
        <v>105</v>
      </c>
      <c r="F813" s="23" t="s">
        <v>218</v>
      </c>
      <c r="G813" s="225" t="s">
        <v>311</v>
      </c>
      <c r="H813" s="23">
        <v>4.0000000000000001E-3</v>
      </c>
      <c r="I813" s="225" t="s">
        <v>311</v>
      </c>
      <c r="J813" s="23" t="s">
        <v>316</v>
      </c>
      <c r="K813" s="23" t="s">
        <v>217</v>
      </c>
      <c r="L813" s="23" t="s">
        <v>217</v>
      </c>
      <c r="M813" s="23" t="s">
        <v>217</v>
      </c>
      <c r="N813" s="23" t="s">
        <v>217</v>
      </c>
      <c r="O813" s="226">
        <v>7.0000000000000001E-3</v>
      </c>
      <c r="P813" s="23" t="s">
        <v>218</v>
      </c>
      <c r="Q813" s="23" t="s">
        <v>217</v>
      </c>
      <c r="R813" s="23" t="s">
        <v>217</v>
      </c>
      <c r="S813" s="23">
        <v>5.9999999999999984E-4</v>
      </c>
      <c r="T813" s="219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  <c r="AJ813" s="220"/>
      <c r="AK813" s="220"/>
      <c r="AL813" s="220"/>
      <c r="AM813" s="220"/>
      <c r="AN813" s="220"/>
      <c r="AO813" s="220"/>
      <c r="AP813" s="220"/>
      <c r="AQ813" s="220"/>
      <c r="AR813" s="220"/>
      <c r="AS813" s="220"/>
      <c r="AT813" s="220"/>
      <c r="AU813" s="220"/>
      <c r="AV813" s="220"/>
      <c r="AW813" s="220"/>
      <c r="AX813" s="220"/>
      <c r="AY813" s="220"/>
      <c r="AZ813" s="220"/>
      <c r="BA813" s="220"/>
      <c r="BB813" s="220"/>
      <c r="BC813" s="220"/>
      <c r="BD813" s="220"/>
      <c r="BE813" s="220"/>
      <c r="BF813" s="220"/>
      <c r="BG813" s="220"/>
      <c r="BH813" s="220"/>
      <c r="BI813" s="220"/>
      <c r="BJ813" s="220"/>
      <c r="BK813" s="220"/>
      <c r="BL813" s="220"/>
      <c r="BM813" s="56"/>
    </row>
    <row r="814" spans="1:65">
      <c r="A814" s="29"/>
      <c r="B814" s="19" t="s">
        <v>271</v>
      </c>
      <c r="C814" s="11"/>
      <c r="D814" s="223" t="s">
        <v>682</v>
      </c>
      <c r="E814" s="223" t="s">
        <v>682</v>
      </c>
      <c r="F814" s="223" t="s">
        <v>682</v>
      </c>
      <c r="G814" s="223" t="s">
        <v>682</v>
      </c>
      <c r="H814" s="223">
        <v>3.4999999999999996E-3</v>
      </c>
      <c r="I814" s="223" t="s">
        <v>682</v>
      </c>
      <c r="J814" s="223" t="s">
        <v>682</v>
      </c>
      <c r="K814" s="223" t="s">
        <v>682</v>
      </c>
      <c r="L814" s="223" t="s">
        <v>682</v>
      </c>
      <c r="M814" s="223">
        <v>3.5999999999999999E-3</v>
      </c>
      <c r="N814" s="223" t="s">
        <v>682</v>
      </c>
      <c r="O814" s="223">
        <v>4.1666666666666666E-3</v>
      </c>
      <c r="P814" s="223">
        <v>3.6000000000000003E-3</v>
      </c>
      <c r="Q814" s="223" t="s">
        <v>682</v>
      </c>
      <c r="R814" s="223" t="s">
        <v>682</v>
      </c>
      <c r="S814" s="223">
        <v>7.8333333333333326E-4</v>
      </c>
      <c r="T814" s="219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  <c r="AJ814" s="220"/>
      <c r="AK814" s="220"/>
      <c r="AL814" s="220"/>
      <c r="AM814" s="220"/>
      <c r="AN814" s="220"/>
      <c r="AO814" s="220"/>
      <c r="AP814" s="220"/>
      <c r="AQ814" s="220"/>
      <c r="AR814" s="220"/>
      <c r="AS814" s="220"/>
      <c r="AT814" s="220"/>
      <c r="AU814" s="220"/>
      <c r="AV814" s="220"/>
      <c r="AW814" s="220"/>
      <c r="AX814" s="220"/>
      <c r="AY814" s="220"/>
      <c r="AZ814" s="220"/>
      <c r="BA814" s="220"/>
      <c r="BB814" s="220"/>
      <c r="BC814" s="220"/>
      <c r="BD814" s="220"/>
      <c r="BE814" s="220"/>
      <c r="BF814" s="220"/>
      <c r="BG814" s="220"/>
      <c r="BH814" s="220"/>
      <c r="BI814" s="220"/>
      <c r="BJ814" s="220"/>
      <c r="BK814" s="220"/>
      <c r="BL814" s="220"/>
      <c r="BM814" s="56"/>
    </row>
    <row r="815" spans="1:65">
      <c r="A815" s="29"/>
      <c r="B815" s="3" t="s">
        <v>272</v>
      </c>
      <c r="C815" s="28"/>
      <c r="D815" s="23" t="s">
        <v>682</v>
      </c>
      <c r="E815" s="23" t="s">
        <v>682</v>
      </c>
      <c r="F815" s="23" t="s">
        <v>682</v>
      </c>
      <c r="G815" s="23" t="s">
        <v>682</v>
      </c>
      <c r="H815" s="23">
        <v>3.5000000000000001E-3</v>
      </c>
      <c r="I815" s="23" t="s">
        <v>682</v>
      </c>
      <c r="J815" s="23" t="s">
        <v>682</v>
      </c>
      <c r="K815" s="23" t="s">
        <v>682</v>
      </c>
      <c r="L815" s="23" t="s">
        <v>682</v>
      </c>
      <c r="M815" s="23">
        <v>4.0000000000000001E-3</v>
      </c>
      <c r="N815" s="23" t="s">
        <v>682</v>
      </c>
      <c r="O815" s="23">
        <v>3.5000000000000001E-3</v>
      </c>
      <c r="P815" s="23">
        <v>3.0000000000000001E-3</v>
      </c>
      <c r="Q815" s="23" t="s">
        <v>682</v>
      </c>
      <c r="R815" s="23" t="s">
        <v>682</v>
      </c>
      <c r="S815" s="23">
        <v>6.9999999999999988E-4</v>
      </c>
      <c r="T815" s="219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  <c r="AJ815" s="220"/>
      <c r="AK815" s="220"/>
      <c r="AL815" s="220"/>
      <c r="AM815" s="220"/>
      <c r="AN815" s="220"/>
      <c r="AO815" s="220"/>
      <c r="AP815" s="220"/>
      <c r="AQ815" s="220"/>
      <c r="AR815" s="220"/>
      <c r="AS815" s="220"/>
      <c r="AT815" s="220"/>
      <c r="AU815" s="220"/>
      <c r="AV815" s="220"/>
      <c r="AW815" s="220"/>
      <c r="AX815" s="220"/>
      <c r="AY815" s="220"/>
      <c r="AZ815" s="220"/>
      <c r="BA815" s="220"/>
      <c r="BB815" s="220"/>
      <c r="BC815" s="220"/>
      <c r="BD815" s="220"/>
      <c r="BE815" s="220"/>
      <c r="BF815" s="220"/>
      <c r="BG815" s="220"/>
      <c r="BH815" s="220"/>
      <c r="BI815" s="220"/>
      <c r="BJ815" s="220"/>
      <c r="BK815" s="220"/>
      <c r="BL815" s="220"/>
      <c r="BM815" s="56"/>
    </row>
    <row r="816" spans="1:65">
      <c r="A816" s="29"/>
      <c r="B816" s="3" t="s">
        <v>273</v>
      </c>
      <c r="C816" s="28"/>
      <c r="D816" s="23" t="s">
        <v>682</v>
      </c>
      <c r="E816" s="23" t="s">
        <v>682</v>
      </c>
      <c r="F816" s="23" t="s">
        <v>682</v>
      </c>
      <c r="G816" s="23" t="s">
        <v>682</v>
      </c>
      <c r="H816" s="23">
        <v>5.4772255750516611E-4</v>
      </c>
      <c r="I816" s="23" t="s">
        <v>682</v>
      </c>
      <c r="J816" s="23" t="s">
        <v>682</v>
      </c>
      <c r="K816" s="23" t="s">
        <v>682</v>
      </c>
      <c r="L816" s="23" t="s">
        <v>682</v>
      </c>
      <c r="M816" s="23">
        <v>5.4772255750516611E-4</v>
      </c>
      <c r="N816" s="23" t="s">
        <v>682</v>
      </c>
      <c r="O816" s="23">
        <v>1.9407902170679517E-3</v>
      </c>
      <c r="P816" s="23">
        <v>2.6076809620810587E-3</v>
      </c>
      <c r="Q816" s="23" t="s">
        <v>682</v>
      </c>
      <c r="R816" s="23" t="s">
        <v>682</v>
      </c>
      <c r="S816" s="23">
        <v>4.4459719597256416E-4</v>
      </c>
      <c r="T816" s="219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  <c r="AJ816" s="220"/>
      <c r="AK816" s="220"/>
      <c r="AL816" s="220"/>
      <c r="AM816" s="220"/>
      <c r="AN816" s="220"/>
      <c r="AO816" s="220"/>
      <c r="AP816" s="220"/>
      <c r="AQ816" s="220"/>
      <c r="AR816" s="220"/>
      <c r="AS816" s="220"/>
      <c r="AT816" s="220"/>
      <c r="AU816" s="220"/>
      <c r="AV816" s="220"/>
      <c r="AW816" s="220"/>
      <c r="AX816" s="220"/>
      <c r="AY816" s="220"/>
      <c r="AZ816" s="220"/>
      <c r="BA816" s="220"/>
      <c r="BB816" s="220"/>
      <c r="BC816" s="220"/>
      <c r="BD816" s="220"/>
      <c r="BE816" s="220"/>
      <c r="BF816" s="220"/>
      <c r="BG816" s="220"/>
      <c r="BH816" s="220"/>
      <c r="BI816" s="220"/>
      <c r="BJ816" s="220"/>
      <c r="BK816" s="220"/>
      <c r="BL816" s="220"/>
      <c r="BM816" s="56"/>
    </row>
    <row r="817" spans="1:65">
      <c r="A817" s="29"/>
      <c r="B817" s="3" t="s">
        <v>87</v>
      </c>
      <c r="C817" s="28"/>
      <c r="D817" s="12" t="s">
        <v>682</v>
      </c>
      <c r="E817" s="12" t="s">
        <v>682</v>
      </c>
      <c r="F817" s="12" t="s">
        <v>682</v>
      </c>
      <c r="G817" s="12" t="s">
        <v>682</v>
      </c>
      <c r="H817" s="12">
        <v>0.15649215928719035</v>
      </c>
      <c r="I817" s="12" t="s">
        <v>682</v>
      </c>
      <c r="J817" s="12" t="s">
        <v>682</v>
      </c>
      <c r="K817" s="12" t="s">
        <v>682</v>
      </c>
      <c r="L817" s="12" t="s">
        <v>682</v>
      </c>
      <c r="M817" s="12">
        <v>0.15214515486254615</v>
      </c>
      <c r="N817" s="12" t="s">
        <v>682</v>
      </c>
      <c r="O817" s="12">
        <v>0.4657896520963084</v>
      </c>
      <c r="P817" s="12">
        <v>0.72435582280029398</v>
      </c>
      <c r="Q817" s="12" t="s">
        <v>682</v>
      </c>
      <c r="R817" s="12" t="s">
        <v>682</v>
      </c>
      <c r="S817" s="12">
        <v>0.56757088847561388</v>
      </c>
      <c r="T817" s="15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3" t="s">
        <v>274</v>
      </c>
      <c r="C818" s="28"/>
      <c r="D818" s="12" t="s">
        <v>682</v>
      </c>
      <c r="E818" s="12" t="s">
        <v>682</v>
      </c>
      <c r="F818" s="12" t="s">
        <v>682</v>
      </c>
      <c r="G818" s="12" t="s">
        <v>682</v>
      </c>
      <c r="H818" s="12" t="s">
        <v>682</v>
      </c>
      <c r="I818" s="12" t="s">
        <v>682</v>
      </c>
      <c r="J818" s="12" t="s">
        <v>682</v>
      </c>
      <c r="K818" s="12" t="s">
        <v>682</v>
      </c>
      <c r="L818" s="12" t="s">
        <v>682</v>
      </c>
      <c r="M818" s="12" t="s">
        <v>682</v>
      </c>
      <c r="N818" s="12" t="s">
        <v>682</v>
      </c>
      <c r="O818" s="12" t="s">
        <v>682</v>
      </c>
      <c r="P818" s="12" t="s">
        <v>682</v>
      </c>
      <c r="Q818" s="12" t="s">
        <v>682</v>
      </c>
      <c r="R818" s="12" t="s">
        <v>682</v>
      </c>
      <c r="S818" s="12" t="s">
        <v>682</v>
      </c>
      <c r="T818" s="15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46" t="s">
        <v>275</v>
      </c>
      <c r="C819" s="47"/>
      <c r="D819" s="45">
        <v>0.46</v>
      </c>
      <c r="E819" s="45">
        <v>29.36</v>
      </c>
      <c r="F819" s="45">
        <v>0.76</v>
      </c>
      <c r="G819" s="45">
        <v>14.15</v>
      </c>
      <c r="H819" s="45">
        <v>1.06</v>
      </c>
      <c r="I819" s="45">
        <v>14.15</v>
      </c>
      <c r="J819" s="45">
        <v>0.46</v>
      </c>
      <c r="K819" s="45">
        <v>0.46</v>
      </c>
      <c r="L819" s="45">
        <v>0.46</v>
      </c>
      <c r="M819" s="45">
        <v>0.86</v>
      </c>
      <c r="N819" s="45">
        <v>0.46</v>
      </c>
      <c r="O819" s="45">
        <v>1.47</v>
      </c>
      <c r="P819" s="45">
        <v>0.81</v>
      </c>
      <c r="Q819" s="45">
        <v>0.46</v>
      </c>
      <c r="R819" s="45">
        <v>0.46</v>
      </c>
      <c r="S819" s="45">
        <v>0.59</v>
      </c>
      <c r="T819" s="15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BM820" s="55"/>
    </row>
    <row r="821" spans="1:65" ht="15">
      <c r="B821" s="7" t="s">
        <v>527</v>
      </c>
      <c r="BM821" s="27" t="s">
        <v>277</v>
      </c>
    </row>
    <row r="822" spans="1:65" ht="15">
      <c r="A822" s="24" t="s">
        <v>208</v>
      </c>
      <c r="B822" s="17" t="s">
        <v>111</v>
      </c>
      <c r="C822" s="14" t="s">
        <v>112</v>
      </c>
      <c r="D822" s="15" t="s">
        <v>231</v>
      </c>
      <c r="E822" s="15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1</v>
      </c>
    </row>
    <row r="823" spans="1:65">
      <c r="A823" s="29"/>
      <c r="B823" s="18" t="s">
        <v>232</v>
      </c>
      <c r="C823" s="8" t="s">
        <v>232</v>
      </c>
      <c r="D823" s="151" t="s">
        <v>261</v>
      </c>
      <c r="E823" s="15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 t="s">
        <v>3</v>
      </c>
    </row>
    <row r="824" spans="1:65">
      <c r="A824" s="29"/>
      <c r="B824" s="18"/>
      <c r="C824" s="8"/>
      <c r="D824" s="9" t="s">
        <v>299</v>
      </c>
      <c r="E824" s="15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3</v>
      </c>
    </row>
    <row r="825" spans="1:65">
      <c r="A825" s="29"/>
      <c r="B825" s="18"/>
      <c r="C825" s="8"/>
      <c r="D825" s="25"/>
      <c r="E825" s="15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3</v>
      </c>
    </row>
    <row r="826" spans="1:65">
      <c r="A826" s="29"/>
      <c r="B826" s="17">
        <v>1</v>
      </c>
      <c r="C826" s="13">
        <v>1</v>
      </c>
      <c r="D826" s="221">
        <v>4.4999999999999997E-3</v>
      </c>
      <c r="E826" s="219"/>
      <c r="F826" s="220"/>
      <c r="G826" s="220"/>
      <c r="H826" s="220"/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  <c r="AJ826" s="220"/>
      <c r="AK826" s="220"/>
      <c r="AL826" s="220"/>
      <c r="AM826" s="220"/>
      <c r="AN826" s="220"/>
      <c r="AO826" s="220"/>
      <c r="AP826" s="220"/>
      <c r="AQ826" s="220"/>
      <c r="AR826" s="220"/>
      <c r="AS826" s="220"/>
      <c r="AT826" s="220"/>
      <c r="AU826" s="220"/>
      <c r="AV826" s="220"/>
      <c r="AW826" s="220"/>
      <c r="AX826" s="220"/>
      <c r="AY826" s="220"/>
      <c r="AZ826" s="220"/>
      <c r="BA826" s="220"/>
      <c r="BB826" s="220"/>
      <c r="BC826" s="220"/>
      <c r="BD826" s="220"/>
      <c r="BE826" s="220"/>
      <c r="BF826" s="220"/>
      <c r="BG826" s="220"/>
      <c r="BH826" s="220"/>
      <c r="BI826" s="220"/>
      <c r="BJ826" s="220"/>
      <c r="BK826" s="220"/>
      <c r="BL826" s="220"/>
      <c r="BM826" s="222">
        <v>1</v>
      </c>
    </row>
    <row r="827" spans="1:65">
      <c r="A827" s="29"/>
      <c r="B827" s="18">
        <v>1</v>
      </c>
      <c r="C827" s="8">
        <v>2</v>
      </c>
      <c r="D827" s="23">
        <v>1.2999999999999999E-3</v>
      </c>
      <c r="E827" s="219"/>
      <c r="F827" s="220"/>
      <c r="G827" s="220"/>
      <c r="H827" s="220"/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  <c r="AJ827" s="220"/>
      <c r="AK827" s="220"/>
      <c r="AL827" s="220"/>
      <c r="AM827" s="220"/>
      <c r="AN827" s="220"/>
      <c r="AO827" s="220"/>
      <c r="AP827" s="220"/>
      <c r="AQ827" s="220"/>
      <c r="AR827" s="220"/>
      <c r="AS827" s="220"/>
      <c r="AT827" s="220"/>
      <c r="AU827" s="220"/>
      <c r="AV827" s="220"/>
      <c r="AW827" s="220"/>
      <c r="AX827" s="220"/>
      <c r="AY827" s="220"/>
      <c r="AZ827" s="220"/>
      <c r="BA827" s="220"/>
      <c r="BB827" s="220"/>
      <c r="BC827" s="220"/>
      <c r="BD827" s="220"/>
      <c r="BE827" s="220"/>
      <c r="BF827" s="220"/>
      <c r="BG827" s="220"/>
      <c r="BH827" s="220"/>
      <c r="BI827" s="220"/>
      <c r="BJ827" s="220"/>
      <c r="BK827" s="220"/>
      <c r="BL827" s="220"/>
      <c r="BM827" s="222">
        <v>13</v>
      </c>
    </row>
    <row r="828" spans="1:65">
      <c r="A828" s="29"/>
      <c r="B828" s="18">
        <v>1</v>
      </c>
      <c r="C828" s="8">
        <v>3</v>
      </c>
      <c r="D828" s="23">
        <v>2.7000000000000001E-3</v>
      </c>
      <c r="E828" s="219"/>
      <c r="F828" s="220"/>
      <c r="G828" s="220"/>
      <c r="H828" s="220"/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  <c r="AJ828" s="220"/>
      <c r="AK828" s="220"/>
      <c r="AL828" s="220"/>
      <c r="AM828" s="220"/>
      <c r="AN828" s="220"/>
      <c r="AO828" s="220"/>
      <c r="AP828" s="220"/>
      <c r="AQ828" s="220"/>
      <c r="AR828" s="220"/>
      <c r="AS828" s="220"/>
      <c r="AT828" s="220"/>
      <c r="AU828" s="220"/>
      <c r="AV828" s="220"/>
      <c r="AW828" s="220"/>
      <c r="AX828" s="220"/>
      <c r="AY828" s="220"/>
      <c r="AZ828" s="220"/>
      <c r="BA828" s="220"/>
      <c r="BB828" s="220"/>
      <c r="BC828" s="220"/>
      <c r="BD828" s="220"/>
      <c r="BE828" s="220"/>
      <c r="BF828" s="220"/>
      <c r="BG828" s="220"/>
      <c r="BH828" s="220"/>
      <c r="BI828" s="220"/>
      <c r="BJ828" s="220"/>
      <c r="BK828" s="220"/>
      <c r="BL828" s="220"/>
      <c r="BM828" s="222">
        <v>16</v>
      </c>
    </row>
    <row r="829" spans="1:65">
      <c r="A829" s="29"/>
      <c r="B829" s="18">
        <v>1</v>
      </c>
      <c r="C829" s="8">
        <v>4</v>
      </c>
      <c r="D829" s="23">
        <v>2.0999999999999999E-3</v>
      </c>
      <c r="E829" s="219"/>
      <c r="F829" s="220"/>
      <c r="G829" s="220"/>
      <c r="H829" s="220"/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  <c r="AJ829" s="220"/>
      <c r="AK829" s="220"/>
      <c r="AL829" s="220"/>
      <c r="AM829" s="220"/>
      <c r="AN829" s="220"/>
      <c r="AO829" s="220"/>
      <c r="AP829" s="220"/>
      <c r="AQ829" s="220"/>
      <c r="AR829" s="220"/>
      <c r="AS829" s="220"/>
      <c r="AT829" s="220"/>
      <c r="AU829" s="220"/>
      <c r="AV829" s="220"/>
      <c r="AW829" s="220"/>
      <c r="AX829" s="220"/>
      <c r="AY829" s="220"/>
      <c r="AZ829" s="220"/>
      <c r="BA829" s="220"/>
      <c r="BB829" s="220"/>
      <c r="BC829" s="220"/>
      <c r="BD829" s="220"/>
      <c r="BE829" s="220"/>
      <c r="BF829" s="220"/>
      <c r="BG829" s="220"/>
      <c r="BH829" s="220"/>
      <c r="BI829" s="220"/>
      <c r="BJ829" s="220"/>
      <c r="BK829" s="220"/>
      <c r="BL829" s="220"/>
      <c r="BM829" s="222">
        <v>2.5000000000000001E-3</v>
      </c>
    </row>
    <row r="830" spans="1:65">
      <c r="A830" s="29"/>
      <c r="B830" s="18">
        <v>1</v>
      </c>
      <c r="C830" s="8">
        <v>5</v>
      </c>
      <c r="D830" s="23">
        <v>3.0000000000000001E-3</v>
      </c>
      <c r="E830" s="219"/>
      <c r="F830" s="220"/>
      <c r="G830" s="220"/>
      <c r="H830" s="220"/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  <c r="AJ830" s="220"/>
      <c r="AK830" s="220"/>
      <c r="AL830" s="220"/>
      <c r="AM830" s="220"/>
      <c r="AN830" s="220"/>
      <c r="AO830" s="220"/>
      <c r="AP830" s="220"/>
      <c r="AQ830" s="220"/>
      <c r="AR830" s="220"/>
      <c r="AS830" s="220"/>
      <c r="AT830" s="220"/>
      <c r="AU830" s="220"/>
      <c r="AV830" s="220"/>
      <c r="AW830" s="220"/>
      <c r="AX830" s="220"/>
      <c r="AY830" s="220"/>
      <c r="AZ830" s="220"/>
      <c r="BA830" s="220"/>
      <c r="BB830" s="220"/>
      <c r="BC830" s="220"/>
      <c r="BD830" s="220"/>
      <c r="BE830" s="220"/>
      <c r="BF830" s="220"/>
      <c r="BG830" s="220"/>
      <c r="BH830" s="220"/>
      <c r="BI830" s="220"/>
      <c r="BJ830" s="220"/>
      <c r="BK830" s="220"/>
      <c r="BL830" s="220"/>
      <c r="BM830" s="222">
        <v>9</v>
      </c>
    </row>
    <row r="831" spans="1:65">
      <c r="A831" s="29"/>
      <c r="B831" s="18">
        <v>1</v>
      </c>
      <c r="C831" s="8">
        <v>6</v>
      </c>
      <c r="D831" s="23">
        <v>1.3999999999999998E-3</v>
      </c>
      <c r="E831" s="219"/>
      <c r="F831" s="220"/>
      <c r="G831" s="220"/>
      <c r="H831" s="220"/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  <c r="AJ831" s="220"/>
      <c r="AK831" s="220"/>
      <c r="AL831" s="220"/>
      <c r="AM831" s="220"/>
      <c r="AN831" s="220"/>
      <c r="AO831" s="220"/>
      <c r="AP831" s="220"/>
      <c r="AQ831" s="220"/>
      <c r="AR831" s="220"/>
      <c r="AS831" s="220"/>
      <c r="AT831" s="220"/>
      <c r="AU831" s="220"/>
      <c r="AV831" s="220"/>
      <c r="AW831" s="220"/>
      <c r="AX831" s="220"/>
      <c r="AY831" s="220"/>
      <c r="AZ831" s="220"/>
      <c r="BA831" s="220"/>
      <c r="BB831" s="220"/>
      <c r="BC831" s="220"/>
      <c r="BD831" s="220"/>
      <c r="BE831" s="220"/>
      <c r="BF831" s="220"/>
      <c r="BG831" s="220"/>
      <c r="BH831" s="220"/>
      <c r="BI831" s="220"/>
      <c r="BJ831" s="220"/>
      <c r="BK831" s="220"/>
      <c r="BL831" s="220"/>
      <c r="BM831" s="56"/>
    </row>
    <row r="832" spans="1:65">
      <c r="A832" s="29"/>
      <c r="B832" s="19" t="s">
        <v>271</v>
      </c>
      <c r="C832" s="11"/>
      <c r="D832" s="223">
        <v>2.5000000000000001E-3</v>
      </c>
      <c r="E832" s="219"/>
      <c r="F832" s="220"/>
      <c r="G832" s="220"/>
      <c r="H832" s="220"/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  <c r="AJ832" s="220"/>
      <c r="AK832" s="220"/>
      <c r="AL832" s="220"/>
      <c r="AM832" s="220"/>
      <c r="AN832" s="220"/>
      <c r="AO832" s="220"/>
      <c r="AP832" s="220"/>
      <c r="AQ832" s="220"/>
      <c r="AR832" s="220"/>
      <c r="AS832" s="220"/>
      <c r="AT832" s="220"/>
      <c r="AU832" s="220"/>
      <c r="AV832" s="220"/>
      <c r="AW832" s="220"/>
      <c r="AX832" s="220"/>
      <c r="AY832" s="220"/>
      <c r="AZ832" s="220"/>
      <c r="BA832" s="220"/>
      <c r="BB832" s="220"/>
      <c r="BC832" s="220"/>
      <c r="BD832" s="220"/>
      <c r="BE832" s="220"/>
      <c r="BF832" s="220"/>
      <c r="BG832" s="220"/>
      <c r="BH832" s="220"/>
      <c r="BI832" s="220"/>
      <c r="BJ832" s="220"/>
      <c r="BK832" s="220"/>
      <c r="BL832" s="220"/>
      <c r="BM832" s="56"/>
    </row>
    <row r="833" spans="1:65">
      <c r="A833" s="29"/>
      <c r="B833" s="3" t="s">
        <v>272</v>
      </c>
      <c r="C833" s="28"/>
      <c r="D833" s="23">
        <v>2.4000000000000002E-3</v>
      </c>
      <c r="E833" s="219"/>
      <c r="F833" s="220"/>
      <c r="G833" s="220"/>
      <c r="H833" s="220"/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  <c r="AJ833" s="220"/>
      <c r="AK833" s="220"/>
      <c r="AL833" s="220"/>
      <c r="AM833" s="220"/>
      <c r="AN833" s="220"/>
      <c r="AO833" s="220"/>
      <c r="AP833" s="220"/>
      <c r="AQ833" s="220"/>
      <c r="AR833" s="220"/>
      <c r="AS833" s="220"/>
      <c r="AT833" s="220"/>
      <c r="AU833" s="220"/>
      <c r="AV833" s="220"/>
      <c r="AW833" s="220"/>
      <c r="AX833" s="220"/>
      <c r="AY833" s="220"/>
      <c r="AZ833" s="220"/>
      <c r="BA833" s="220"/>
      <c r="BB833" s="220"/>
      <c r="BC833" s="220"/>
      <c r="BD833" s="220"/>
      <c r="BE833" s="220"/>
      <c r="BF833" s="220"/>
      <c r="BG833" s="220"/>
      <c r="BH833" s="220"/>
      <c r="BI833" s="220"/>
      <c r="BJ833" s="220"/>
      <c r="BK833" s="220"/>
      <c r="BL833" s="220"/>
      <c r="BM833" s="56"/>
    </row>
    <row r="834" spans="1:65">
      <c r="A834" s="29"/>
      <c r="B834" s="3" t="s">
        <v>273</v>
      </c>
      <c r="C834" s="28"/>
      <c r="D834" s="23">
        <v>1.1916375287812984E-3</v>
      </c>
      <c r="E834" s="219"/>
      <c r="F834" s="220"/>
      <c r="G834" s="220"/>
      <c r="H834" s="220"/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  <c r="AJ834" s="220"/>
      <c r="AK834" s="220"/>
      <c r="AL834" s="220"/>
      <c r="AM834" s="220"/>
      <c r="AN834" s="220"/>
      <c r="AO834" s="220"/>
      <c r="AP834" s="220"/>
      <c r="AQ834" s="220"/>
      <c r="AR834" s="220"/>
      <c r="AS834" s="220"/>
      <c r="AT834" s="220"/>
      <c r="AU834" s="220"/>
      <c r="AV834" s="220"/>
      <c r="AW834" s="220"/>
      <c r="AX834" s="220"/>
      <c r="AY834" s="220"/>
      <c r="AZ834" s="220"/>
      <c r="BA834" s="220"/>
      <c r="BB834" s="220"/>
      <c r="BC834" s="220"/>
      <c r="BD834" s="220"/>
      <c r="BE834" s="220"/>
      <c r="BF834" s="220"/>
      <c r="BG834" s="220"/>
      <c r="BH834" s="220"/>
      <c r="BI834" s="220"/>
      <c r="BJ834" s="220"/>
      <c r="BK834" s="220"/>
      <c r="BL834" s="220"/>
      <c r="BM834" s="56"/>
    </row>
    <row r="835" spans="1:65">
      <c r="A835" s="29"/>
      <c r="B835" s="3" t="s">
        <v>87</v>
      </c>
      <c r="C835" s="28"/>
      <c r="D835" s="12">
        <v>0.47665501151251938</v>
      </c>
      <c r="E835" s="15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3" t="s">
        <v>274</v>
      </c>
      <c r="C836" s="28"/>
      <c r="D836" s="12">
        <v>0</v>
      </c>
      <c r="E836" s="15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46" t="s">
        <v>275</v>
      </c>
      <c r="C837" s="47"/>
      <c r="D837" s="45" t="s">
        <v>276</v>
      </c>
      <c r="E837" s="15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B838" s="30"/>
      <c r="C838" s="19"/>
      <c r="D838" s="19"/>
      <c r="BM838" s="55"/>
    </row>
    <row r="839" spans="1:65" ht="15">
      <c r="B839" s="7" t="s">
        <v>528</v>
      </c>
      <c r="BM839" s="27" t="s">
        <v>277</v>
      </c>
    </row>
    <row r="840" spans="1:65" ht="15">
      <c r="A840" s="24" t="s">
        <v>107</v>
      </c>
      <c r="B840" s="17" t="s">
        <v>111</v>
      </c>
      <c r="C840" s="14" t="s">
        <v>112</v>
      </c>
      <c r="D840" s="15" t="s">
        <v>231</v>
      </c>
      <c r="E840" s="15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8" t="s">
        <v>232</v>
      </c>
      <c r="C841" s="8" t="s">
        <v>232</v>
      </c>
      <c r="D841" s="151" t="s">
        <v>261</v>
      </c>
      <c r="E841" s="15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s">
        <v>3</v>
      </c>
    </row>
    <row r="842" spans="1:65">
      <c r="A842" s="29"/>
      <c r="B842" s="18"/>
      <c r="C842" s="8"/>
      <c r="D842" s="9" t="s">
        <v>299</v>
      </c>
      <c r="E842" s="15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3</v>
      </c>
    </row>
    <row r="843" spans="1:65">
      <c r="A843" s="29"/>
      <c r="B843" s="18"/>
      <c r="C843" s="8"/>
      <c r="D843" s="25"/>
      <c r="E843" s="15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3</v>
      </c>
    </row>
    <row r="844" spans="1:65">
      <c r="A844" s="29"/>
      <c r="B844" s="17">
        <v>1</v>
      </c>
      <c r="C844" s="13">
        <v>1</v>
      </c>
      <c r="D844" s="221">
        <v>1.2999999999999999E-3</v>
      </c>
      <c r="E844" s="219"/>
      <c r="F844" s="220"/>
      <c r="G844" s="220"/>
      <c r="H844" s="220"/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  <c r="AJ844" s="220"/>
      <c r="AK844" s="220"/>
      <c r="AL844" s="220"/>
      <c r="AM844" s="220"/>
      <c r="AN844" s="220"/>
      <c r="AO844" s="220"/>
      <c r="AP844" s="220"/>
      <c r="AQ844" s="220"/>
      <c r="AR844" s="220"/>
      <c r="AS844" s="220"/>
      <c r="AT844" s="220"/>
      <c r="AU844" s="220"/>
      <c r="AV844" s="220"/>
      <c r="AW844" s="220"/>
      <c r="AX844" s="220"/>
      <c r="AY844" s="220"/>
      <c r="AZ844" s="220"/>
      <c r="BA844" s="220"/>
      <c r="BB844" s="220"/>
      <c r="BC844" s="220"/>
      <c r="BD844" s="220"/>
      <c r="BE844" s="220"/>
      <c r="BF844" s="220"/>
      <c r="BG844" s="220"/>
      <c r="BH844" s="220"/>
      <c r="BI844" s="220"/>
      <c r="BJ844" s="220"/>
      <c r="BK844" s="220"/>
      <c r="BL844" s="220"/>
      <c r="BM844" s="222">
        <v>1</v>
      </c>
    </row>
    <row r="845" spans="1:65">
      <c r="A845" s="29"/>
      <c r="B845" s="18">
        <v>1</v>
      </c>
      <c r="C845" s="8">
        <v>2</v>
      </c>
      <c r="D845" s="23">
        <v>6.0999999999999995E-3</v>
      </c>
      <c r="E845" s="219"/>
      <c r="F845" s="220"/>
      <c r="G845" s="220"/>
      <c r="H845" s="220"/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222">
        <v>14</v>
      </c>
    </row>
    <row r="846" spans="1:65">
      <c r="A846" s="29"/>
      <c r="B846" s="18">
        <v>1</v>
      </c>
      <c r="C846" s="8">
        <v>3</v>
      </c>
      <c r="D846" s="23">
        <v>2.8999999999999998E-3</v>
      </c>
      <c r="E846" s="219"/>
      <c r="F846" s="220"/>
      <c r="G846" s="220"/>
      <c r="H846" s="220"/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222">
        <v>16</v>
      </c>
    </row>
    <row r="847" spans="1:65">
      <c r="A847" s="29"/>
      <c r="B847" s="18">
        <v>1</v>
      </c>
      <c r="C847" s="8">
        <v>4</v>
      </c>
      <c r="D847" s="23">
        <v>3.9999999999999931E-4</v>
      </c>
      <c r="E847" s="219"/>
      <c r="F847" s="220"/>
      <c r="G847" s="220"/>
      <c r="H847" s="220"/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222">
        <v>2.3833333333333302E-3</v>
      </c>
    </row>
    <row r="848" spans="1:65">
      <c r="A848" s="29"/>
      <c r="B848" s="18">
        <v>1</v>
      </c>
      <c r="C848" s="8">
        <v>5</v>
      </c>
      <c r="D848" s="23" t="s">
        <v>317</v>
      </c>
      <c r="E848" s="219"/>
      <c r="F848" s="220"/>
      <c r="G848" s="220"/>
      <c r="H848" s="220"/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  <c r="AJ848" s="220"/>
      <c r="AK848" s="220"/>
      <c r="AL848" s="220"/>
      <c r="AM848" s="220"/>
      <c r="AN848" s="220"/>
      <c r="AO848" s="220"/>
      <c r="AP848" s="220"/>
      <c r="AQ848" s="220"/>
      <c r="AR848" s="220"/>
      <c r="AS848" s="220"/>
      <c r="AT848" s="220"/>
      <c r="AU848" s="220"/>
      <c r="AV848" s="220"/>
      <c r="AW848" s="220"/>
      <c r="AX848" s="220"/>
      <c r="AY848" s="220"/>
      <c r="AZ848" s="220"/>
      <c r="BA848" s="220"/>
      <c r="BB848" s="220"/>
      <c r="BC848" s="220"/>
      <c r="BD848" s="220"/>
      <c r="BE848" s="220"/>
      <c r="BF848" s="220"/>
      <c r="BG848" s="220"/>
      <c r="BH848" s="220"/>
      <c r="BI848" s="220"/>
      <c r="BJ848" s="220"/>
      <c r="BK848" s="220"/>
      <c r="BL848" s="220"/>
      <c r="BM848" s="222">
        <v>10</v>
      </c>
    </row>
    <row r="849" spans="1:65">
      <c r="A849" s="29"/>
      <c r="B849" s="18">
        <v>1</v>
      </c>
      <c r="C849" s="8">
        <v>6</v>
      </c>
      <c r="D849" s="23" t="s">
        <v>318</v>
      </c>
      <c r="E849" s="219"/>
      <c r="F849" s="220"/>
      <c r="G849" s="220"/>
      <c r="H849" s="220"/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  <c r="AJ849" s="220"/>
      <c r="AK849" s="220"/>
      <c r="AL849" s="220"/>
      <c r="AM849" s="220"/>
      <c r="AN849" s="220"/>
      <c r="AO849" s="220"/>
      <c r="AP849" s="220"/>
      <c r="AQ849" s="220"/>
      <c r="AR849" s="220"/>
      <c r="AS849" s="220"/>
      <c r="AT849" s="220"/>
      <c r="AU849" s="220"/>
      <c r="AV849" s="220"/>
      <c r="AW849" s="220"/>
      <c r="AX849" s="220"/>
      <c r="AY849" s="220"/>
      <c r="AZ849" s="220"/>
      <c r="BA849" s="220"/>
      <c r="BB849" s="220"/>
      <c r="BC849" s="220"/>
      <c r="BD849" s="220"/>
      <c r="BE849" s="220"/>
      <c r="BF849" s="220"/>
      <c r="BG849" s="220"/>
      <c r="BH849" s="220"/>
      <c r="BI849" s="220"/>
      <c r="BJ849" s="220"/>
      <c r="BK849" s="220"/>
      <c r="BL849" s="220"/>
      <c r="BM849" s="56"/>
    </row>
    <row r="850" spans="1:65">
      <c r="A850" s="29"/>
      <c r="B850" s="19" t="s">
        <v>271</v>
      </c>
      <c r="C850" s="11"/>
      <c r="D850" s="223">
        <v>2.6749999999999999E-3</v>
      </c>
      <c r="E850" s="219"/>
      <c r="F850" s="220"/>
      <c r="G850" s="220"/>
      <c r="H850" s="220"/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  <c r="AJ850" s="220"/>
      <c r="AK850" s="220"/>
      <c r="AL850" s="220"/>
      <c r="AM850" s="220"/>
      <c r="AN850" s="220"/>
      <c r="AO850" s="220"/>
      <c r="AP850" s="220"/>
      <c r="AQ850" s="220"/>
      <c r="AR850" s="220"/>
      <c r="AS850" s="220"/>
      <c r="AT850" s="220"/>
      <c r="AU850" s="220"/>
      <c r="AV850" s="220"/>
      <c r="AW850" s="220"/>
      <c r="AX850" s="220"/>
      <c r="AY850" s="220"/>
      <c r="AZ850" s="220"/>
      <c r="BA850" s="220"/>
      <c r="BB850" s="220"/>
      <c r="BC850" s="220"/>
      <c r="BD850" s="220"/>
      <c r="BE850" s="220"/>
      <c r="BF850" s="220"/>
      <c r="BG850" s="220"/>
      <c r="BH850" s="220"/>
      <c r="BI850" s="220"/>
      <c r="BJ850" s="220"/>
      <c r="BK850" s="220"/>
      <c r="BL850" s="220"/>
      <c r="BM850" s="56"/>
    </row>
    <row r="851" spans="1:65">
      <c r="A851" s="29"/>
      <c r="B851" s="3" t="s">
        <v>272</v>
      </c>
      <c r="C851" s="28"/>
      <c r="D851" s="23">
        <v>2.0999999999999999E-3</v>
      </c>
      <c r="E851" s="219"/>
      <c r="F851" s="220"/>
      <c r="G851" s="220"/>
      <c r="H851" s="220"/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  <c r="AJ851" s="220"/>
      <c r="AK851" s="220"/>
      <c r="AL851" s="220"/>
      <c r="AM851" s="220"/>
      <c r="AN851" s="220"/>
      <c r="AO851" s="220"/>
      <c r="AP851" s="220"/>
      <c r="AQ851" s="220"/>
      <c r="AR851" s="220"/>
      <c r="AS851" s="220"/>
      <c r="AT851" s="220"/>
      <c r="AU851" s="220"/>
      <c r="AV851" s="220"/>
      <c r="AW851" s="220"/>
      <c r="AX851" s="220"/>
      <c r="AY851" s="220"/>
      <c r="AZ851" s="220"/>
      <c r="BA851" s="220"/>
      <c r="BB851" s="220"/>
      <c r="BC851" s="220"/>
      <c r="BD851" s="220"/>
      <c r="BE851" s="220"/>
      <c r="BF851" s="220"/>
      <c r="BG851" s="220"/>
      <c r="BH851" s="220"/>
      <c r="BI851" s="220"/>
      <c r="BJ851" s="220"/>
      <c r="BK851" s="220"/>
      <c r="BL851" s="220"/>
      <c r="BM851" s="56"/>
    </row>
    <row r="852" spans="1:65">
      <c r="A852" s="29"/>
      <c r="B852" s="3" t="s">
        <v>273</v>
      </c>
      <c r="C852" s="28"/>
      <c r="D852" s="23">
        <v>2.506491571898856E-3</v>
      </c>
      <c r="E852" s="219"/>
      <c r="F852" s="220"/>
      <c r="G852" s="220"/>
      <c r="H852" s="220"/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  <c r="AJ852" s="220"/>
      <c r="AK852" s="220"/>
      <c r="AL852" s="220"/>
      <c r="AM852" s="220"/>
      <c r="AN852" s="220"/>
      <c r="AO852" s="220"/>
      <c r="AP852" s="220"/>
      <c r="AQ852" s="220"/>
      <c r="AR852" s="220"/>
      <c r="AS852" s="220"/>
      <c r="AT852" s="220"/>
      <c r="AU852" s="220"/>
      <c r="AV852" s="220"/>
      <c r="AW852" s="220"/>
      <c r="AX852" s="220"/>
      <c r="AY852" s="220"/>
      <c r="AZ852" s="220"/>
      <c r="BA852" s="220"/>
      <c r="BB852" s="220"/>
      <c r="BC852" s="220"/>
      <c r="BD852" s="220"/>
      <c r="BE852" s="220"/>
      <c r="BF852" s="220"/>
      <c r="BG852" s="220"/>
      <c r="BH852" s="220"/>
      <c r="BI852" s="220"/>
      <c r="BJ852" s="220"/>
      <c r="BK852" s="220"/>
      <c r="BL852" s="220"/>
      <c r="BM852" s="56"/>
    </row>
    <row r="853" spans="1:65">
      <c r="A853" s="29"/>
      <c r="B853" s="3" t="s">
        <v>87</v>
      </c>
      <c r="C853" s="28"/>
      <c r="D853" s="12">
        <v>0.93700619510237615</v>
      </c>
      <c r="E853" s="15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3" t="s">
        <v>274</v>
      </c>
      <c r="C854" s="28"/>
      <c r="D854" s="12">
        <v>0.12237762237762384</v>
      </c>
      <c r="E854" s="15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46" t="s">
        <v>275</v>
      </c>
      <c r="C855" s="47"/>
      <c r="D855" s="45" t="s">
        <v>276</v>
      </c>
      <c r="E855" s="15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0"/>
      <c r="C856" s="19"/>
      <c r="D856" s="19"/>
      <c r="BM856" s="55"/>
    </row>
    <row r="857" spans="1:65" ht="15">
      <c r="B857" s="7" t="s">
        <v>529</v>
      </c>
      <c r="BM857" s="27" t="s">
        <v>67</v>
      </c>
    </row>
    <row r="858" spans="1:65" ht="15">
      <c r="A858" s="24" t="s">
        <v>60</v>
      </c>
      <c r="B858" s="17" t="s">
        <v>111</v>
      </c>
      <c r="C858" s="14" t="s">
        <v>112</v>
      </c>
      <c r="D858" s="15" t="s">
        <v>231</v>
      </c>
      <c r="E858" s="16" t="s">
        <v>231</v>
      </c>
      <c r="F858" s="16" t="s">
        <v>231</v>
      </c>
      <c r="G858" s="16" t="s">
        <v>231</v>
      </c>
      <c r="H858" s="16" t="s">
        <v>231</v>
      </c>
      <c r="I858" s="16" t="s">
        <v>231</v>
      </c>
      <c r="J858" s="16" t="s">
        <v>231</v>
      </c>
      <c r="K858" s="16" t="s">
        <v>231</v>
      </c>
      <c r="L858" s="16" t="s">
        <v>231</v>
      </c>
      <c r="M858" s="16" t="s">
        <v>231</v>
      </c>
      <c r="N858" s="16" t="s">
        <v>231</v>
      </c>
      <c r="O858" s="16" t="s">
        <v>231</v>
      </c>
      <c r="P858" s="16" t="s">
        <v>231</v>
      </c>
      <c r="Q858" s="16" t="s">
        <v>231</v>
      </c>
      <c r="R858" s="16" t="s">
        <v>231</v>
      </c>
      <c r="S858" s="16" t="s">
        <v>231</v>
      </c>
      <c r="T858" s="16" t="s">
        <v>231</v>
      </c>
      <c r="U858" s="16" t="s">
        <v>231</v>
      </c>
      <c r="V858" s="16" t="s">
        <v>231</v>
      </c>
      <c r="W858" s="16" t="s">
        <v>231</v>
      </c>
      <c r="X858" s="16" t="s">
        <v>231</v>
      </c>
      <c r="Y858" s="15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8" t="s">
        <v>232</v>
      </c>
      <c r="C859" s="8" t="s">
        <v>232</v>
      </c>
      <c r="D859" s="151" t="s">
        <v>234</v>
      </c>
      <c r="E859" s="152" t="s">
        <v>237</v>
      </c>
      <c r="F859" s="152" t="s">
        <v>238</v>
      </c>
      <c r="G859" s="152" t="s">
        <v>239</v>
      </c>
      <c r="H859" s="152" t="s">
        <v>240</v>
      </c>
      <c r="I859" s="152" t="s">
        <v>241</v>
      </c>
      <c r="J859" s="152" t="s">
        <v>242</v>
      </c>
      <c r="K859" s="152" t="s">
        <v>243</v>
      </c>
      <c r="L859" s="152" t="s">
        <v>244</v>
      </c>
      <c r="M859" s="152" t="s">
        <v>245</v>
      </c>
      <c r="N859" s="152" t="s">
        <v>246</v>
      </c>
      <c r="O859" s="152" t="s">
        <v>247</v>
      </c>
      <c r="P859" s="152" t="s">
        <v>248</v>
      </c>
      <c r="Q859" s="152" t="s">
        <v>251</v>
      </c>
      <c r="R859" s="152" t="s">
        <v>253</v>
      </c>
      <c r="S859" s="152" t="s">
        <v>257</v>
      </c>
      <c r="T859" s="152" t="s">
        <v>258</v>
      </c>
      <c r="U859" s="152" t="s">
        <v>259</v>
      </c>
      <c r="V859" s="152" t="s">
        <v>278</v>
      </c>
      <c r="W859" s="152" t="s">
        <v>261</v>
      </c>
      <c r="X859" s="152" t="s">
        <v>279</v>
      </c>
      <c r="Y859" s="15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 t="s">
        <v>1</v>
      </c>
    </row>
    <row r="860" spans="1:65">
      <c r="A860" s="29"/>
      <c r="B860" s="18"/>
      <c r="C860" s="8"/>
      <c r="D860" s="9" t="s">
        <v>299</v>
      </c>
      <c r="E860" s="10" t="s">
        <v>115</v>
      </c>
      <c r="F860" s="10" t="s">
        <v>300</v>
      </c>
      <c r="G860" s="10" t="s">
        <v>115</v>
      </c>
      <c r="H860" s="10" t="s">
        <v>115</v>
      </c>
      <c r="I860" s="10" t="s">
        <v>300</v>
      </c>
      <c r="J860" s="10" t="s">
        <v>115</v>
      </c>
      <c r="K860" s="10" t="s">
        <v>300</v>
      </c>
      <c r="L860" s="10" t="s">
        <v>300</v>
      </c>
      <c r="M860" s="10" t="s">
        <v>300</v>
      </c>
      <c r="N860" s="10" t="s">
        <v>300</v>
      </c>
      <c r="O860" s="10" t="s">
        <v>300</v>
      </c>
      <c r="P860" s="10" t="s">
        <v>299</v>
      </c>
      <c r="Q860" s="10" t="s">
        <v>300</v>
      </c>
      <c r="R860" s="10" t="s">
        <v>300</v>
      </c>
      <c r="S860" s="10" t="s">
        <v>115</v>
      </c>
      <c r="T860" s="10" t="s">
        <v>115</v>
      </c>
      <c r="U860" s="10" t="s">
        <v>300</v>
      </c>
      <c r="V860" s="10" t="s">
        <v>300</v>
      </c>
      <c r="W860" s="10" t="s">
        <v>115</v>
      </c>
      <c r="X860" s="10" t="s">
        <v>115</v>
      </c>
      <c r="Y860" s="15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3</v>
      </c>
    </row>
    <row r="861" spans="1:65">
      <c r="A861" s="29"/>
      <c r="B861" s="18"/>
      <c r="C861" s="8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15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3</v>
      </c>
    </row>
    <row r="862" spans="1:65">
      <c r="A862" s="29"/>
      <c r="B862" s="17">
        <v>1</v>
      </c>
      <c r="C862" s="13">
        <v>1</v>
      </c>
      <c r="D862" s="221">
        <v>0.14000000000000001</v>
      </c>
      <c r="E862" s="221">
        <v>0.14499999999999999</v>
      </c>
      <c r="F862" s="221">
        <v>0.14000000000000001</v>
      </c>
      <c r="G862" s="221">
        <v>0.13500000000000001</v>
      </c>
      <c r="H862" s="221">
        <v>0.151</v>
      </c>
      <c r="I862" s="224">
        <v>0.11</v>
      </c>
      <c r="J862" s="221">
        <v>0.14499999999999999</v>
      </c>
      <c r="K862" s="221">
        <v>0.13</v>
      </c>
      <c r="L862" s="221">
        <v>0.14000000000000001</v>
      </c>
      <c r="M862" s="221">
        <v>0.15</v>
      </c>
      <c r="N862" s="221">
        <v>0.14000000000000001</v>
      </c>
      <c r="O862" s="221">
        <v>0.14000000000000001</v>
      </c>
      <c r="P862" s="221">
        <v>0.15140000000000001</v>
      </c>
      <c r="Q862" s="221">
        <v>0.14200000000000002</v>
      </c>
      <c r="R862" s="221">
        <v>0.14000000000000001</v>
      </c>
      <c r="S862" s="221">
        <v>0.14000000000000001</v>
      </c>
      <c r="T862" s="221">
        <v>0.14000000000000001</v>
      </c>
      <c r="U862" s="221">
        <v>0.14000000000000001</v>
      </c>
      <c r="V862" s="221">
        <v>0.14000000000000001</v>
      </c>
      <c r="W862" s="221">
        <v>0.13300000000000001</v>
      </c>
      <c r="X862" s="224">
        <v>0.14130000000000001</v>
      </c>
      <c r="Y862" s="219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  <c r="AJ862" s="220"/>
      <c r="AK862" s="220"/>
      <c r="AL862" s="220"/>
      <c r="AM862" s="220"/>
      <c r="AN862" s="220"/>
      <c r="AO862" s="220"/>
      <c r="AP862" s="220"/>
      <c r="AQ862" s="220"/>
      <c r="AR862" s="220"/>
      <c r="AS862" s="220"/>
      <c r="AT862" s="220"/>
      <c r="AU862" s="220"/>
      <c r="AV862" s="220"/>
      <c r="AW862" s="220"/>
      <c r="AX862" s="220"/>
      <c r="AY862" s="220"/>
      <c r="AZ862" s="220"/>
      <c r="BA862" s="220"/>
      <c r="BB862" s="220"/>
      <c r="BC862" s="220"/>
      <c r="BD862" s="220"/>
      <c r="BE862" s="220"/>
      <c r="BF862" s="220"/>
      <c r="BG862" s="220"/>
      <c r="BH862" s="220"/>
      <c r="BI862" s="220"/>
      <c r="BJ862" s="220"/>
      <c r="BK862" s="220"/>
      <c r="BL862" s="220"/>
      <c r="BM862" s="222">
        <v>1</v>
      </c>
    </row>
    <row r="863" spans="1:65">
      <c r="A863" s="29"/>
      <c r="B863" s="18">
        <v>1</v>
      </c>
      <c r="C863" s="8">
        <v>2</v>
      </c>
      <c r="D863" s="23">
        <v>0.13</v>
      </c>
      <c r="E863" s="23">
        <v>0.13999999999999999</v>
      </c>
      <c r="F863" s="23">
        <v>0.14000000000000001</v>
      </c>
      <c r="G863" s="23">
        <v>0.125</v>
      </c>
      <c r="H863" s="23">
        <v>0.14899999999999999</v>
      </c>
      <c r="I863" s="225">
        <v>0.11</v>
      </c>
      <c r="J863" s="23">
        <v>0.14100000000000001</v>
      </c>
      <c r="K863" s="23">
        <v>0.13</v>
      </c>
      <c r="L863" s="23">
        <v>0.14000000000000001</v>
      </c>
      <c r="M863" s="23">
        <v>0.15</v>
      </c>
      <c r="N863" s="23">
        <v>0.14000000000000001</v>
      </c>
      <c r="O863" s="23">
        <v>0.14000000000000001</v>
      </c>
      <c r="P863" s="23">
        <v>0.1452</v>
      </c>
      <c r="Q863" s="23">
        <v>0.14599999999999999</v>
      </c>
      <c r="R863" s="23">
        <v>0.15</v>
      </c>
      <c r="S863" s="23">
        <v>0.13</v>
      </c>
      <c r="T863" s="23">
        <v>0.14000000000000001</v>
      </c>
      <c r="U863" s="23">
        <v>0.15</v>
      </c>
      <c r="V863" s="23">
        <v>0.14000000000000001</v>
      </c>
      <c r="W863" s="23">
        <v>0.13033999999999998</v>
      </c>
      <c r="X863" s="226">
        <v>0.64780000000000004</v>
      </c>
      <c r="Y863" s="219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  <c r="AJ863" s="220"/>
      <c r="AK863" s="220"/>
      <c r="AL863" s="220"/>
      <c r="AM863" s="220"/>
      <c r="AN863" s="220"/>
      <c r="AO863" s="220"/>
      <c r="AP863" s="220"/>
      <c r="AQ863" s="220"/>
      <c r="AR863" s="220"/>
      <c r="AS863" s="220"/>
      <c r="AT863" s="220"/>
      <c r="AU863" s="220"/>
      <c r="AV863" s="220"/>
      <c r="AW863" s="220"/>
      <c r="AX863" s="220"/>
      <c r="AY863" s="220"/>
      <c r="AZ863" s="220"/>
      <c r="BA863" s="220"/>
      <c r="BB863" s="220"/>
      <c r="BC863" s="220"/>
      <c r="BD863" s="220"/>
      <c r="BE863" s="220"/>
      <c r="BF863" s="220"/>
      <c r="BG863" s="220"/>
      <c r="BH863" s="220"/>
      <c r="BI863" s="220"/>
      <c r="BJ863" s="220"/>
      <c r="BK863" s="220"/>
      <c r="BL863" s="220"/>
      <c r="BM863" s="222">
        <v>23</v>
      </c>
    </row>
    <row r="864" spans="1:65">
      <c r="A864" s="29"/>
      <c r="B864" s="18">
        <v>1</v>
      </c>
      <c r="C864" s="8">
        <v>3</v>
      </c>
      <c r="D864" s="23">
        <v>0.14000000000000001</v>
      </c>
      <c r="E864" s="23">
        <v>0.14499999999999999</v>
      </c>
      <c r="F864" s="23">
        <v>0.14000000000000001</v>
      </c>
      <c r="G864" s="23">
        <v>0.13500000000000001</v>
      </c>
      <c r="H864" s="23">
        <v>0.14899999999999999</v>
      </c>
      <c r="I864" s="225">
        <v>0.11</v>
      </c>
      <c r="J864" s="23">
        <v>0.14400000000000002</v>
      </c>
      <c r="K864" s="23">
        <v>0.14000000000000001</v>
      </c>
      <c r="L864" s="23">
        <v>0.14000000000000001</v>
      </c>
      <c r="M864" s="23">
        <v>0.15</v>
      </c>
      <c r="N864" s="23">
        <v>0.13</v>
      </c>
      <c r="O864" s="23">
        <v>0.14000000000000001</v>
      </c>
      <c r="P864" s="23">
        <v>0.14419999999999999</v>
      </c>
      <c r="Q864" s="23">
        <v>0.14300000000000002</v>
      </c>
      <c r="R864" s="23">
        <v>0.15</v>
      </c>
      <c r="S864" s="23">
        <v>0.13</v>
      </c>
      <c r="T864" s="23">
        <v>0.15</v>
      </c>
      <c r="U864" s="23">
        <v>0.14000000000000001</v>
      </c>
      <c r="V864" s="23">
        <v>0.14000000000000001</v>
      </c>
      <c r="W864" s="23">
        <v>0.13338</v>
      </c>
      <c r="X864" s="225">
        <v>0.1716</v>
      </c>
      <c r="Y864" s="219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  <c r="AJ864" s="220"/>
      <c r="AK864" s="220"/>
      <c r="AL864" s="220"/>
      <c r="AM864" s="220"/>
      <c r="AN864" s="220"/>
      <c r="AO864" s="220"/>
      <c r="AP864" s="220"/>
      <c r="AQ864" s="220"/>
      <c r="AR864" s="220"/>
      <c r="AS864" s="220"/>
      <c r="AT864" s="220"/>
      <c r="AU864" s="220"/>
      <c r="AV864" s="220"/>
      <c r="AW864" s="220"/>
      <c r="AX864" s="220"/>
      <c r="AY864" s="220"/>
      <c r="AZ864" s="220"/>
      <c r="BA864" s="220"/>
      <c r="BB864" s="220"/>
      <c r="BC864" s="220"/>
      <c r="BD864" s="220"/>
      <c r="BE864" s="220"/>
      <c r="BF864" s="220"/>
      <c r="BG864" s="220"/>
      <c r="BH864" s="220"/>
      <c r="BI864" s="220"/>
      <c r="BJ864" s="220"/>
      <c r="BK864" s="220"/>
      <c r="BL864" s="220"/>
      <c r="BM864" s="222">
        <v>16</v>
      </c>
    </row>
    <row r="865" spans="1:65">
      <c r="A865" s="29"/>
      <c r="B865" s="18">
        <v>1</v>
      </c>
      <c r="C865" s="8">
        <v>4</v>
      </c>
      <c r="D865" s="23">
        <v>0.15</v>
      </c>
      <c r="E865" s="23">
        <v>0.13999999999999999</v>
      </c>
      <c r="F865" s="23">
        <v>0.14000000000000001</v>
      </c>
      <c r="G865" s="23">
        <v>0.14000000000000001</v>
      </c>
      <c r="H865" s="23">
        <v>0.14699999999999999</v>
      </c>
      <c r="I865" s="225">
        <v>0.12</v>
      </c>
      <c r="J865" s="23">
        <v>0.14699999999999999</v>
      </c>
      <c r="K865" s="23">
        <v>0.12</v>
      </c>
      <c r="L865" s="23">
        <v>0.14000000000000001</v>
      </c>
      <c r="M865" s="23">
        <v>0.16</v>
      </c>
      <c r="N865" s="23">
        <v>0.13</v>
      </c>
      <c r="O865" s="23">
        <v>0.14000000000000001</v>
      </c>
      <c r="P865" s="23">
        <v>0.1452</v>
      </c>
      <c r="Q865" s="23">
        <v>0.14100000000000001</v>
      </c>
      <c r="R865" s="23">
        <v>0.16</v>
      </c>
      <c r="S865" s="23">
        <v>0.13</v>
      </c>
      <c r="T865" s="23">
        <v>0.14000000000000001</v>
      </c>
      <c r="U865" s="23">
        <v>0.14000000000000001</v>
      </c>
      <c r="V865" s="23">
        <v>0.13</v>
      </c>
      <c r="W865" s="23">
        <v>0.132525</v>
      </c>
      <c r="X865" s="225">
        <v>0.2641</v>
      </c>
      <c r="Y865" s="219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  <c r="AJ865" s="220"/>
      <c r="AK865" s="220"/>
      <c r="AL865" s="220"/>
      <c r="AM865" s="220"/>
      <c r="AN865" s="220"/>
      <c r="AO865" s="220"/>
      <c r="AP865" s="220"/>
      <c r="AQ865" s="220"/>
      <c r="AR865" s="220"/>
      <c r="AS865" s="220"/>
      <c r="AT865" s="220"/>
      <c r="AU865" s="220"/>
      <c r="AV865" s="220"/>
      <c r="AW865" s="220"/>
      <c r="AX865" s="220"/>
      <c r="AY865" s="220"/>
      <c r="AZ865" s="220"/>
      <c r="BA865" s="220"/>
      <c r="BB865" s="220"/>
      <c r="BC865" s="220"/>
      <c r="BD865" s="220"/>
      <c r="BE865" s="220"/>
      <c r="BF865" s="220"/>
      <c r="BG865" s="220"/>
      <c r="BH865" s="220"/>
      <c r="BI865" s="220"/>
      <c r="BJ865" s="220"/>
      <c r="BK865" s="220"/>
      <c r="BL865" s="220"/>
      <c r="BM865" s="222">
        <v>0.14089767543859652</v>
      </c>
    </row>
    <row r="866" spans="1:65">
      <c r="A866" s="29"/>
      <c r="B866" s="18">
        <v>1</v>
      </c>
      <c r="C866" s="8">
        <v>5</v>
      </c>
      <c r="D866" s="23">
        <v>0.15</v>
      </c>
      <c r="E866" s="23">
        <v>0.13500000000000001</v>
      </c>
      <c r="F866" s="23">
        <v>0.14000000000000001</v>
      </c>
      <c r="G866" s="23">
        <v>0.14000000000000001</v>
      </c>
      <c r="H866" s="23">
        <v>0.14699999999999999</v>
      </c>
      <c r="I866" s="225">
        <v>0.13</v>
      </c>
      <c r="J866" s="23">
        <v>0.14200000000000002</v>
      </c>
      <c r="K866" s="23">
        <v>0.12</v>
      </c>
      <c r="L866" s="23">
        <v>0.14000000000000001</v>
      </c>
      <c r="M866" s="23">
        <v>0.16</v>
      </c>
      <c r="N866" s="23">
        <v>0.14000000000000001</v>
      </c>
      <c r="O866" s="23">
        <v>0.14000000000000001</v>
      </c>
      <c r="P866" s="23">
        <v>0.15240000000000001</v>
      </c>
      <c r="Q866" s="23">
        <v>0.13600000000000001</v>
      </c>
      <c r="R866" s="23">
        <v>0.14000000000000001</v>
      </c>
      <c r="S866" s="23">
        <v>0.13</v>
      </c>
      <c r="T866" s="23">
        <v>0.15</v>
      </c>
      <c r="U866" s="23">
        <v>0.14000000000000001</v>
      </c>
      <c r="V866" s="23">
        <v>0.14000000000000001</v>
      </c>
      <c r="W866" s="23">
        <v>0.13185999999999998</v>
      </c>
      <c r="X866" s="225">
        <v>0.1492</v>
      </c>
      <c r="Y866" s="219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  <c r="AJ866" s="220"/>
      <c r="AK866" s="220"/>
      <c r="AL866" s="220"/>
      <c r="AM866" s="220"/>
      <c r="AN866" s="220"/>
      <c r="AO866" s="220"/>
      <c r="AP866" s="220"/>
      <c r="AQ866" s="220"/>
      <c r="AR866" s="220"/>
      <c r="AS866" s="220"/>
      <c r="AT866" s="220"/>
      <c r="AU866" s="220"/>
      <c r="AV866" s="220"/>
      <c r="AW866" s="220"/>
      <c r="AX866" s="220"/>
      <c r="AY866" s="220"/>
      <c r="AZ866" s="220"/>
      <c r="BA866" s="220"/>
      <c r="BB866" s="220"/>
      <c r="BC866" s="220"/>
      <c r="BD866" s="220"/>
      <c r="BE866" s="220"/>
      <c r="BF866" s="220"/>
      <c r="BG866" s="220"/>
      <c r="BH866" s="220"/>
      <c r="BI866" s="220"/>
      <c r="BJ866" s="220"/>
      <c r="BK866" s="220"/>
      <c r="BL866" s="220"/>
      <c r="BM866" s="222">
        <v>52</v>
      </c>
    </row>
    <row r="867" spans="1:65">
      <c r="A867" s="29"/>
      <c r="B867" s="18">
        <v>1</v>
      </c>
      <c r="C867" s="8">
        <v>6</v>
      </c>
      <c r="D867" s="23">
        <v>0.14000000000000001</v>
      </c>
      <c r="E867" s="23">
        <v>0.13999999999999999</v>
      </c>
      <c r="F867" s="23">
        <v>0.14000000000000001</v>
      </c>
      <c r="G867" s="23">
        <v>0.15</v>
      </c>
      <c r="H867" s="23">
        <v>0.15</v>
      </c>
      <c r="I867" s="225">
        <v>0.12</v>
      </c>
      <c r="J867" s="23">
        <v>0.14100000000000001</v>
      </c>
      <c r="K867" s="23">
        <v>0.13</v>
      </c>
      <c r="L867" s="23">
        <v>0.14000000000000001</v>
      </c>
      <c r="M867" s="23">
        <v>0.15</v>
      </c>
      <c r="N867" s="23">
        <v>0.14000000000000001</v>
      </c>
      <c r="O867" s="23">
        <v>0.14000000000000001</v>
      </c>
      <c r="P867" s="23">
        <v>0.14940000000000001</v>
      </c>
      <c r="Q867" s="23">
        <v>0.13999999999999999</v>
      </c>
      <c r="R867" s="23">
        <v>0.15</v>
      </c>
      <c r="S867" s="23">
        <v>0.13</v>
      </c>
      <c r="T867" s="23">
        <v>0.15</v>
      </c>
      <c r="U867" s="23">
        <v>0.15</v>
      </c>
      <c r="V867" s="23">
        <v>0.13</v>
      </c>
      <c r="W867" s="23">
        <v>0.13242999999999999</v>
      </c>
      <c r="X867" s="225">
        <v>0.14369999999999999</v>
      </c>
      <c r="Y867" s="219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  <c r="AJ867" s="220"/>
      <c r="AK867" s="220"/>
      <c r="AL867" s="220"/>
      <c r="AM867" s="220"/>
      <c r="AN867" s="220"/>
      <c r="AO867" s="220"/>
      <c r="AP867" s="220"/>
      <c r="AQ867" s="220"/>
      <c r="AR867" s="220"/>
      <c r="AS867" s="220"/>
      <c r="AT867" s="220"/>
      <c r="AU867" s="220"/>
      <c r="AV867" s="220"/>
      <c r="AW867" s="220"/>
      <c r="AX867" s="220"/>
      <c r="AY867" s="220"/>
      <c r="AZ867" s="220"/>
      <c r="BA867" s="220"/>
      <c r="BB867" s="220"/>
      <c r="BC867" s="220"/>
      <c r="BD867" s="220"/>
      <c r="BE867" s="220"/>
      <c r="BF867" s="220"/>
      <c r="BG867" s="220"/>
      <c r="BH867" s="220"/>
      <c r="BI867" s="220"/>
      <c r="BJ867" s="220"/>
      <c r="BK867" s="220"/>
      <c r="BL867" s="220"/>
      <c r="BM867" s="56"/>
    </row>
    <row r="868" spans="1:65">
      <c r="A868" s="29"/>
      <c r="B868" s="19" t="s">
        <v>271</v>
      </c>
      <c r="C868" s="11"/>
      <c r="D868" s="223">
        <v>0.14166666666666669</v>
      </c>
      <c r="E868" s="223">
        <v>0.14083333333333334</v>
      </c>
      <c r="F868" s="223">
        <v>0.14000000000000001</v>
      </c>
      <c r="G868" s="223">
        <v>0.13750000000000001</v>
      </c>
      <c r="H868" s="223">
        <v>0.14883333333333335</v>
      </c>
      <c r="I868" s="223">
        <v>0.11666666666666668</v>
      </c>
      <c r="J868" s="223">
        <v>0.14333333333333334</v>
      </c>
      <c r="K868" s="223">
        <v>0.12833333333333333</v>
      </c>
      <c r="L868" s="223">
        <v>0.14000000000000001</v>
      </c>
      <c r="M868" s="223">
        <v>0.15333333333333335</v>
      </c>
      <c r="N868" s="223">
        <v>0.13666666666666669</v>
      </c>
      <c r="O868" s="223">
        <v>0.14000000000000001</v>
      </c>
      <c r="P868" s="223">
        <v>0.14796666666666666</v>
      </c>
      <c r="Q868" s="223">
        <v>0.14133333333333334</v>
      </c>
      <c r="R868" s="223">
        <v>0.14833333333333334</v>
      </c>
      <c r="S868" s="223">
        <v>0.13166666666666668</v>
      </c>
      <c r="T868" s="223">
        <v>0.14500000000000002</v>
      </c>
      <c r="U868" s="223">
        <v>0.14333333333333334</v>
      </c>
      <c r="V868" s="223">
        <v>0.13666666666666669</v>
      </c>
      <c r="W868" s="223">
        <v>0.13225583333333332</v>
      </c>
      <c r="X868" s="223">
        <v>0.25295000000000001</v>
      </c>
      <c r="Y868" s="219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  <c r="AJ868" s="220"/>
      <c r="AK868" s="220"/>
      <c r="AL868" s="220"/>
      <c r="AM868" s="220"/>
      <c r="AN868" s="220"/>
      <c r="AO868" s="220"/>
      <c r="AP868" s="220"/>
      <c r="AQ868" s="220"/>
      <c r="AR868" s="220"/>
      <c r="AS868" s="220"/>
      <c r="AT868" s="220"/>
      <c r="AU868" s="220"/>
      <c r="AV868" s="220"/>
      <c r="AW868" s="220"/>
      <c r="AX868" s="220"/>
      <c r="AY868" s="220"/>
      <c r="AZ868" s="220"/>
      <c r="BA868" s="220"/>
      <c r="BB868" s="220"/>
      <c r="BC868" s="220"/>
      <c r="BD868" s="220"/>
      <c r="BE868" s="220"/>
      <c r="BF868" s="220"/>
      <c r="BG868" s="220"/>
      <c r="BH868" s="220"/>
      <c r="BI868" s="220"/>
      <c r="BJ868" s="220"/>
      <c r="BK868" s="220"/>
      <c r="BL868" s="220"/>
      <c r="BM868" s="56"/>
    </row>
    <row r="869" spans="1:65">
      <c r="A869" s="29"/>
      <c r="B869" s="3" t="s">
        <v>272</v>
      </c>
      <c r="C869" s="28"/>
      <c r="D869" s="23">
        <v>0.14000000000000001</v>
      </c>
      <c r="E869" s="23">
        <v>0.13999999999999999</v>
      </c>
      <c r="F869" s="23">
        <v>0.14000000000000001</v>
      </c>
      <c r="G869" s="23">
        <v>0.13750000000000001</v>
      </c>
      <c r="H869" s="23">
        <v>0.14899999999999999</v>
      </c>
      <c r="I869" s="23">
        <v>0.11499999999999999</v>
      </c>
      <c r="J869" s="23">
        <v>0.14300000000000002</v>
      </c>
      <c r="K869" s="23">
        <v>0.13</v>
      </c>
      <c r="L869" s="23">
        <v>0.14000000000000001</v>
      </c>
      <c r="M869" s="23">
        <v>0.15</v>
      </c>
      <c r="N869" s="23">
        <v>0.14000000000000001</v>
      </c>
      <c r="O869" s="23">
        <v>0.14000000000000001</v>
      </c>
      <c r="P869" s="23">
        <v>0.14729999999999999</v>
      </c>
      <c r="Q869" s="23">
        <v>0.14150000000000001</v>
      </c>
      <c r="R869" s="23">
        <v>0.15</v>
      </c>
      <c r="S869" s="23">
        <v>0.13</v>
      </c>
      <c r="T869" s="23">
        <v>0.14500000000000002</v>
      </c>
      <c r="U869" s="23">
        <v>0.14000000000000001</v>
      </c>
      <c r="V869" s="23">
        <v>0.14000000000000001</v>
      </c>
      <c r="W869" s="23">
        <v>0.1324775</v>
      </c>
      <c r="X869" s="23">
        <v>0.16039999999999999</v>
      </c>
      <c r="Y869" s="219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  <c r="AJ869" s="220"/>
      <c r="AK869" s="220"/>
      <c r="AL869" s="220"/>
      <c r="AM869" s="220"/>
      <c r="AN869" s="220"/>
      <c r="AO869" s="220"/>
      <c r="AP869" s="220"/>
      <c r="AQ869" s="220"/>
      <c r="AR869" s="220"/>
      <c r="AS869" s="220"/>
      <c r="AT869" s="220"/>
      <c r="AU869" s="220"/>
      <c r="AV869" s="220"/>
      <c r="AW869" s="220"/>
      <c r="AX869" s="220"/>
      <c r="AY869" s="220"/>
      <c r="AZ869" s="220"/>
      <c r="BA869" s="220"/>
      <c r="BB869" s="220"/>
      <c r="BC869" s="220"/>
      <c r="BD869" s="220"/>
      <c r="BE869" s="220"/>
      <c r="BF869" s="220"/>
      <c r="BG869" s="220"/>
      <c r="BH869" s="220"/>
      <c r="BI869" s="220"/>
      <c r="BJ869" s="220"/>
      <c r="BK869" s="220"/>
      <c r="BL869" s="220"/>
      <c r="BM869" s="56"/>
    </row>
    <row r="870" spans="1:65">
      <c r="A870" s="29"/>
      <c r="B870" s="3" t="s">
        <v>273</v>
      </c>
      <c r="C870" s="28"/>
      <c r="D870" s="23">
        <v>7.5277265270908044E-3</v>
      </c>
      <c r="E870" s="23">
        <v>3.7638632635453996E-3</v>
      </c>
      <c r="F870" s="23">
        <v>0</v>
      </c>
      <c r="G870" s="23">
        <v>8.2158383625774902E-3</v>
      </c>
      <c r="H870" s="23">
        <v>1.6020819787597237E-3</v>
      </c>
      <c r="I870" s="23">
        <v>8.1649658092772612E-3</v>
      </c>
      <c r="J870" s="23">
        <v>2.4221202832779834E-3</v>
      </c>
      <c r="K870" s="23">
        <v>7.5277265270908165E-3</v>
      </c>
      <c r="L870" s="23">
        <v>0</v>
      </c>
      <c r="M870" s="23">
        <v>5.1639777949432277E-3</v>
      </c>
      <c r="N870" s="23">
        <v>5.1639777949432277E-3</v>
      </c>
      <c r="O870" s="23">
        <v>0</v>
      </c>
      <c r="P870" s="23">
        <v>3.5494600528343336E-3</v>
      </c>
      <c r="Q870" s="23">
        <v>3.3266599866332374E-3</v>
      </c>
      <c r="R870" s="23">
        <v>7.5277265270908035E-3</v>
      </c>
      <c r="S870" s="23">
        <v>4.0824829046386341E-3</v>
      </c>
      <c r="T870" s="23">
        <v>5.4772255750516509E-3</v>
      </c>
      <c r="U870" s="23">
        <v>5.163977794943213E-3</v>
      </c>
      <c r="V870" s="23">
        <v>5.1639777949432268E-3</v>
      </c>
      <c r="W870" s="23">
        <v>1.0721399939684576E-3</v>
      </c>
      <c r="X870" s="23">
        <v>0.19890400448457546</v>
      </c>
      <c r="Y870" s="219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  <c r="AJ870" s="220"/>
      <c r="AK870" s="220"/>
      <c r="AL870" s="220"/>
      <c r="AM870" s="220"/>
      <c r="AN870" s="220"/>
      <c r="AO870" s="220"/>
      <c r="AP870" s="220"/>
      <c r="AQ870" s="220"/>
      <c r="AR870" s="220"/>
      <c r="AS870" s="220"/>
      <c r="AT870" s="220"/>
      <c r="AU870" s="220"/>
      <c r="AV870" s="220"/>
      <c r="AW870" s="220"/>
      <c r="AX870" s="220"/>
      <c r="AY870" s="220"/>
      <c r="AZ870" s="220"/>
      <c r="BA870" s="220"/>
      <c r="BB870" s="220"/>
      <c r="BC870" s="220"/>
      <c r="BD870" s="220"/>
      <c r="BE870" s="220"/>
      <c r="BF870" s="220"/>
      <c r="BG870" s="220"/>
      <c r="BH870" s="220"/>
      <c r="BI870" s="220"/>
      <c r="BJ870" s="220"/>
      <c r="BK870" s="220"/>
      <c r="BL870" s="220"/>
      <c r="BM870" s="56"/>
    </row>
    <row r="871" spans="1:65">
      <c r="A871" s="29"/>
      <c r="B871" s="3" t="s">
        <v>87</v>
      </c>
      <c r="C871" s="28"/>
      <c r="D871" s="12">
        <v>5.3136893132405667E-2</v>
      </c>
      <c r="E871" s="12">
        <v>2.6725656309198102E-2</v>
      </c>
      <c r="F871" s="12">
        <v>0</v>
      </c>
      <c r="G871" s="12">
        <v>5.9751551727836284E-2</v>
      </c>
      <c r="H871" s="12">
        <v>1.0764268614287056E-2</v>
      </c>
      <c r="I871" s="12">
        <v>6.9985421222376512E-2</v>
      </c>
      <c r="J871" s="12">
        <v>1.6898513604265E-2</v>
      </c>
      <c r="K871" s="12">
        <v>5.8657609302006364E-2</v>
      </c>
      <c r="L871" s="12">
        <v>0</v>
      </c>
      <c r="M871" s="12">
        <v>3.3678116053977566E-2</v>
      </c>
      <c r="N871" s="12">
        <v>3.7785203377633365E-2</v>
      </c>
      <c r="O871" s="12">
        <v>0</v>
      </c>
      <c r="P871" s="12">
        <v>2.3988240951797704E-2</v>
      </c>
      <c r="Q871" s="12">
        <v>2.353768858466913E-2</v>
      </c>
      <c r="R871" s="12">
        <v>5.0748718160162715E-2</v>
      </c>
      <c r="S871" s="12">
        <v>3.100619927573646E-2</v>
      </c>
      <c r="T871" s="12">
        <v>3.777396948311483E-2</v>
      </c>
      <c r="U871" s="12">
        <v>3.6027752057743348E-2</v>
      </c>
      <c r="V871" s="12">
        <v>3.7785203377633358E-2</v>
      </c>
      <c r="W871" s="12">
        <v>8.1065611016662726E-3</v>
      </c>
      <c r="X871" s="12">
        <v>0.78633723852372184</v>
      </c>
      <c r="Y871" s="15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274</v>
      </c>
      <c r="C872" s="28"/>
      <c r="D872" s="12">
        <v>5.4577992552140575E-3</v>
      </c>
      <c r="E872" s="12">
        <v>-4.5665838746378196E-4</v>
      </c>
      <c r="F872" s="12">
        <v>-6.3711160301413994E-3</v>
      </c>
      <c r="G872" s="12">
        <v>-2.4114488958174585E-2</v>
      </c>
      <c r="H872" s="12">
        <v>5.6322134982242478E-2</v>
      </c>
      <c r="I872" s="12">
        <v>-0.1719759300251178</v>
      </c>
      <c r="J872" s="12">
        <v>1.7286714540569514E-2</v>
      </c>
      <c r="K872" s="12">
        <v>-8.917352302762982E-2</v>
      </c>
      <c r="L872" s="12">
        <v>-6.3711160301413994E-3</v>
      </c>
      <c r="M872" s="12">
        <v>8.8260206252702256E-2</v>
      </c>
      <c r="N872" s="12">
        <v>-3.0028946600852313E-2</v>
      </c>
      <c r="O872" s="12">
        <v>-6.3711160301413994E-3</v>
      </c>
      <c r="P872" s="12">
        <v>5.0171099033857525E-2</v>
      </c>
      <c r="Q872" s="12">
        <v>3.0920161981429217E-3</v>
      </c>
      <c r="R872" s="12">
        <v>5.2773460396635885E-2</v>
      </c>
      <c r="S872" s="12">
        <v>-6.5515692456918684E-2</v>
      </c>
      <c r="T872" s="12">
        <v>2.9115629825924971E-2</v>
      </c>
      <c r="U872" s="12">
        <v>1.7286714540569514E-2</v>
      </c>
      <c r="V872" s="12">
        <v>-3.0028946600852313E-2</v>
      </c>
      <c r="W872" s="12">
        <v>-6.1334170903545759E-2</v>
      </c>
      <c r="X872" s="12">
        <v>0.79527447285839803</v>
      </c>
      <c r="Y872" s="15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9"/>
      <c r="B873" s="46" t="s">
        <v>275</v>
      </c>
      <c r="C873" s="47"/>
      <c r="D873" s="45">
        <v>0.13</v>
      </c>
      <c r="E873" s="45">
        <v>0</v>
      </c>
      <c r="F873" s="45">
        <v>0.13</v>
      </c>
      <c r="G873" s="45">
        <v>0.54</v>
      </c>
      <c r="H873" s="45">
        <v>1.29</v>
      </c>
      <c r="I873" s="45">
        <v>3.91</v>
      </c>
      <c r="J873" s="45">
        <v>0.4</v>
      </c>
      <c r="K873" s="45">
        <v>2.02</v>
      </c>
      <c r="L873" s="45">
        <v>0.13</v>
      </c>
      <c r="M873" s="45">
        <v>2.02</v>
      </c>
      <c r="N873" s="45">
        <v>0.67</v>
      </c>
      <c r="O873" s="45">
        <v>0.13</v>
      </c>
      <c r="P873" s="45">
        <v>1.1499999999999999</v>
      </c>
      <c r="Q873" s="45">
        <v>0.08</v>
      </c>
      <c r="R873" s="45">
        <v>1.21</v>
      </c>
      <c r="S873" s="45">
        <v>1.48</v>
      </c>
      <c r="T873" s="45">
        <v>0.67</v>
      </c>
      <c r="U873" s="45">
        <v>0.4</v>
      </c>
      <c r="V873" s="45">
        <v>0.67</v>
      </c>
      <c r="W873" s="45">
        <v>1.39</v>
      </c>
      <c r="X873" s="45">
        <v>18.14</v>
      </c>
      <c r="Y873" s="15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B874" s="3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BM874" s="55"/>
    </row>
    <row r="875" spans="1:65" ht="15">
      <c r="B875" s="7" t="s">
        <v>530</v>
      </c>
      <c r="BM875" s="27" t="s">
        <v>67</v>
      </c>
    </row>
    <row r="876" spans="1:65" ht="15">
      <c r="A876" s="24" t="s">
        <v>6</v>
      </c>
      <c r="B876" s="17" t="s">
        <v>111</v>
      </c>
      <c r="C876" s="14" t="s">
        <v>112</v>
      </c>
      <c r="D876" s="15" t="s">
        <v>231</v>
      </c>
      <c r="E876" s="16" t="s">
        <v>231</v>
      </c>
      <c r="F876" s="16" t="s">
        <v>231</v>
      </c>
      <c r="G876" s="16" t="s">
        <v>231</v>
      </c>
      <c r="H876" s="16" t="s">
        <v>231</v>
      </c>
      <c r="I876" s="16" t="s">
        <v>231</v>
      </c>
      <c r="J876" s="16" t="s">
        <v>231</v>
      </c>
      <c r="K876" s="16" t="s">
        <v>231</v>
      </c>
      <c r="L876" s="16" t="s">
        <v>231</v>
      </c>
      <c r="M876" s="16" t="s">
        <v>231</v>
      </c>
      <c r="N876" s="16" t="s">
        <v>231</v>
      </c>
      <c r="O876" s="16" t="s">
        <v>231</v>
      </c>
      <c r="P876" s="16" t="s">
        <v>231</v>
      </c>
      <c r="Q876" s="16" t="s">
        <v>231</v>
      </c>
      <c r="R876" s="16" t="s">
        <v>231</v>
      </c>
      <c r="S876" s="16" t="s">
        <v>231</v>
      </c>
      <c r="T876" s="16" t="s">
        <v>231</v>
      </c>
      <c r="U876" s="16" t="s">
        <v>231</v>
      </c>
      <c r="V876" s="16" t="s">
        <v>231</v>
      </c>
      <c r="W876" s="16" t="s">
        <v>231</v>
      </c>
      <c r="X876" s="16" t="s">
        <v>231</v>
      </c>
      <c r="Y876" s="16" t="s">
        <v>231</v>
      </c>
      <c r="Z876" s="16" t="s">
        <v>231</v>
      </c>
      <c r="AA876" s="15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1</v>
      </c>
    </row>
    <row r="877" spans="1:65">
      <c r="A877" s="29"/>
      <c r="B877" s="18" t="s">
        <v>232</v>
      </c>
      <c r="C877" s="8" t="s">
        <v>232</v>
      </c>
      <c r="D877" s="151" t="s">
        <v>234</v>
      </c>
      <c r="E877" s="152" t="s">
        <v>238</v>
      </c>
      <c r="F877" s="152" t="s">
        <v>239</v>
      </c>
      <c r="G877" s="152" t="s">
        <v>240</v>
      </c>
      <c r="H877" s="152" t="s">
        <v>241</v>
      </c>
      <c r="I877" s="152" t="s">
        <v>242</v>
      </c>
      <c r="J877" s="152" t="s">
        <v>243</v>
      </c>
      <c r="K877" s="152" t="s">
        <v>244</v>
      </c>
      <c r="L877" s="152" t="s">
        <v>245</v>
      </c>
      <c r="M877" s="152" t="s">
        <v>246</v>
      </c>
      <c r="N877" s="152" t="s">
        <v>247</v>
      </c>
      <c r="O877" s="152" t="s">
        <v>248</v>
      </c>
      <c r="P877" s="152" t="s">
        <v>249</v>
      </c>
      <c r="Q877" s="152" t="s">
        <v>252</v>
      </c>
      <c r="R877" s="152" t="s">
        <v>253</v>
      </c>
      <c r="S877" s="152" t="s">
        <v>257</v>
      </c>
      <c r="T877" s="152" t="s">
        <v>258</v>
      </c>
      <c r="U877" s="152" t="s">
        <v>259</v>
      </c>
      <c r="V877" s="152" t="s">
        <v>278</v>
      </c>
      <c r="W877" s="152" t="s">
        <v>261</v>
      </c>
      <c r="X877" s="152" t="s">
        <v>304</v>
      </c>
      <c r="Y877" s="152" t="s">
        <v>279</v>
      </c>
      <c r="Z877" s="152" t="s">
        <v>263</v>
      </c>
      <c r="AA877" s="15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 t="s">
        <v>3</v>
      </c>
    </row>
    <row r="878" spans="1:65">
      <c r="A878" s="29"/>
      <c r="B878" s="18"/>
      <c r="C878" s="8"/>
      <c r="D878" s="9" t="s">
        <v>299</v>
      </c>
      <c r="E878" s="10" t="s">
        <v>300</v>
      </c>
      <c r="F878" s="10" t="s">
        <v>115</v>
      </c>
      <c r="G878" s="10" t="s">
        <v>115</v>
      </c>
      <c r="H878" s="10" t="s">
        <v>299</v>
      </c>
      <c r="I878" s="10" t="s">
        <v>299</v>
      </c>
      <c r="J878" s="10" t="s">
        <v>300</v>
      </c>
      <c r="K878" s="10" t="s">
        <v>300</v>
      </c>
      <c r="L878" s="10" t="s">
        <v>300</v>
      </c>
      <c r="M878" s="10" t="s">
        <v>300</v>
      </c>
      <c r="N878" s="10" t="s">
        <v>300</v>
      </c>
      <c r="O878" s="10" t="s">
        <v>299</v>
      </c>
      <c r="P878" s="10" t="s">
        <v>115</v>
      </c>
      <c r="Q878" s="10" t="s">
        <v>299</v>
      </c>
      <c r="R878" s="10" t="s">
        <v>299</v>
      </c>
      <c r="S878" s="10" t="s">
        <v>115</v>
      </c>
      <c r="T878" s="10" t="s">
        <v>299</v>
      </c>
      <c r="U878" s="10" t="s">
        <v>300</v>
      </c>
      <c r="V878" s="10" t="s">
        <v>300</v>
      </c>
      <c r="W878" s="10" t="s">
        <v>115</v>
      </c>
      <c r="X878" s="10" t="s">
        <v>115</v>
      </c>
      <c r="Y878" s="10" t="s">
        <v>115</v>
      </c>
      <c r="Z878" s="10" t="s">
        <v>299</v>
      </c>
      <c r="AA878" s="15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0</v>
      </c>
    </row>
    <row r="879" spans="1:65">
      <c r="A879" s="29"/>
      <c r="B879" s="18"/>
      <c r="C879" s="8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15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0</v>
      </c>
    </row>
    <row r="880" spans="1:65">
      <c r="A880" s="29"/>
      <c r="B880" s="17">
        <v>1</v>
      </c>
      <c r="C880" s="13">
        <v>1</v>
      </c>
      <c r="D880" s="227">
        <v>348.33</v>
      </c>
      <c r="E880" s="228">
        <v>15.1</v>
      </c>
      <c r="F880" s="227">
        <v>303.96999999999997</v>
      </c>
      <c r="G880" s="227">
        <v>340.7</v>
      </c>
      <c r="H880" s="227">
        <v>336.4</v>
      </c>
      <c r="I880" s="227">
        <v>334</v>
      </c>
      <c r="J880" s="227">
        <v>336.9</v>
      </c>
      <c r="K880" s="227">
        <v>333</v>
      </c>
      <c r="L880" s="228">
        <v>383</v>
      </c>
      <c r="M880" s="227">
        <v>335</v>
      </c>
      <c r="N880" s="227">
        <v>317</v>
      </c>
      <c r="O880" s="227">
        <v>322.88</v>
      </c>
      <c r="P880" s="227">
        <v>332.51881450193599</v>
      </c>
      <c r="Q880" s="228">
        <v>264.7</v>
      </c>
      <c r="R880" s="227">
        <v>299</v>
      </c>
      <c r="S880" s="227">
        <v>323.3</v>
      </c>
      <c r="T880" s="227">
        <v>308.43</v>
      </c>
      <c r="U880" s="227">
        <v>314</v>
      </c>
      <c r="V880" s="227">
        <v>334.9</v>
      </c>
      <c r="W880" s="227">
        <v>338.44100000000003</v>
      </c>
      <c r="X880" s="227">
        <v>369</v>
      </c>
      <c r="Y880" s="244">
        <v>344.89109999999999</v>
      </c>
      <c r="Z880" s="227">
        <v>326.82459999999998</v>
      </c>
      <c r="AA880" s="229"/>
      <c r="AB880" s="230"/>
      <c r="AC880" s="230"/>
      <c r="AD880" s="230"/>
      <c r="AE880" s="230"/>
      <c r="AF880" s="230"/>
      <c r="AG880" s="230"/>
      <c r="AH880" s="230"/>
      <c r="AI880" s="230"/>
      <c r="AJ880" s="230"/>
      <c r="AK880" s="230"/>
      <c r="AL880" s="230"/>
      <c r="AM880" s="230"/>
      <c r="AN880" s="230"/>
      <c r="AO880" s="230"/>
      <c r="AP880" s="230"/>
      <c r="AQ880" s="230"/>
      <c r="AR880" s="230"/>
      <c r="AS880" s="230"/>
      <c r="AT880" s="230"/>
      <c r="AU880" s="230"/>
      <c r="AV880" s="230"/>
      <c r="AW880" s="230"/>
      <c r="AX880" s="230"/>
      <c r="AY880" s="230"/>
      <c r="AZ880" s="230"/>
      <c r="BA880" s="230"/>
      <c r="BB880" s="230"/>
      <c r="BC880" s="230"/>
      <c r="BD880" s="230"/>
      <c r="BE880" s="230"/>
      <c r="BF880" s="230"/>
      <c r="BG880" s="230"/>
      <c r="BH880" s="230"/>
      <c r="BI880" s="230"/>
      <c r="BJ880" s="230"/>
      <c r="BK880" s="230"/>
      <c r="BL880" s="230"/>
      <c r="BM880" s="231">
        <v>1</v>
      </c>
    </row>
    <row r="881" spans="1:65">
      <c r="A881" s="29"/>
      <c r="B881" s="18">
        <v>1</v>
      </c>
      <c r="C881" s="8">
        <v>2</v>
      </c>
      <c r="D881" s="232">
        <v>358.02</v>
      </c>
      <c r="E881" s="233">
        <v>12.9</v>
      </c>
      <c r="F881" s="232">
        <v>305.58333333333331</v>
      </c>
      <c r="G881" s="232">
        <v>341.1</v>
      </c>
      <c r="H881" s="232">
        <v>324.44</v>
      </c>
      <c r="I881" s="232">
        <v>304</v>
      </c>
      <c r="J881" s="232">
        <v>319.39999999999998</v>
      </c>
      <c r="K881" s="232">
        <v>336</v>
      </c>
      <c r="L881" s="233">
        <v>367</v>
      </c>
      <c r="M881" s="232">
        <v>330</v>
      </c>
      <c r="N881" s="232">
        <v>322</v>
      </c>
      <c r="O881" s="232">
        <v>324.67</v>
      </c>
      <c r="P881" s="232">
        <v>339.03698313896501</v>
      </c>
      <c r="Q881" s="233">
        <v>281.60000000000002</v>
      </c>
      <c r="R881" s="232">
        <v>311</v>
      </c>
      <c r="S881" s="232">
        <v>319.2</v>
      </c>
      <c r="T881" s="232">
        <v>313.89999999999998</v>
      </c>
      <c r="U881" s="232">
        <v>321.10000000000002</v>
      </c>
      <c r="V881" s="232">
        <v>332.27</v>
      </c>
      <c r="W881" s="232">
        <v>333.09100000000001</v>
      </c>
      <c r="X881" s="232">
        <v>361</v>
      </c>
      <c r="Y881" s="232">
        <v>319.9649</v>
      </c>
      <c r="Z881" s="232">
        <v>339.41050000000001</v>
      </c>
      <c r="AA881" s="229"/>
      <c r="AB881" s="230"/>
      <c r="AC881" s="230"/>
      <c r="AD881" s="230"/>
      <c r="AE881" s="230"/>
      <c r="AF881" s="230"/>
      <c r="AG881" s="230"/>
      <c r="AH881" s="230"/>
      <c r="AI881" s="230"/>
      <c r="AJ881" s="230"/>
      <c r="AK881" s="230"/>
      <c r="AL881" s="230"/>
      <c r="AM881" s="230"/>
      <c r="AN881" s="230"/>
      <c r="AO881" s="230"/>
      <c r="AP881" s="230"/>
      <c r="AQ881" s="230"/>
      <c r="AR881" s="230"/>
      <c r="AS881" s="230"/>
      <c r="AT881" s="230"/>
      <c r="AU881" s="230"/>
      <c r="AV881" s="230"/>
      <c r="AW881" s="230"/>
      <c r="AX881" s="230"/>
      <c r="AY881" s="230"/>
      <c r="AZ881" s="230"/>
      <c r="BA881" s="230"/>
      <c r="BB881" s="230"/>
      <c r="BC881" s="230"/>
      <c r="BD881" s="230"/>
      <c r="BE881" s="230"/>
      <c r="BF881" s="230"/>
      <c r="BG881" s="230"/>
      <c r="BH881" s="230"/>
      <c r="BI881" s="230"/>
      <c r="BJ881" s="230"/>
      <c r="BK881" s="230"/>
      <c r="BL881" s="230"/>
      <c r="BM881" s="231">
        <v>39</v>
      </c>
    </row>
    <row r="882" spans="1:65">
      <c r="A882" s="29"/>
      <c r="B882" s="18">
        <v>1</v>
      </c>
      <c r="C882" s="8">
        <v>3</v>
      </c>
      <c r="D882" s="232">
        <v>360.37</v>
      </c>
      <c r="E882" s="233">
        <v>23.6</v>
      </c>
      <c r="F882" s="232">
        <v>306.22000000000003</v>
      </c>
      <c r="G882" s="232">
        <v>339.9</v>
      </c>
      <c r="H882" s="232">
        <v>323.68</v>
      </c>
      <c r="I882" s="232">
        <v>298</v>
      </c>
      <c r="J882" s="232">
        <v>319.89999999999998</v>
      </c>
      <c r="K882" s="232">
        <v>320</v>
      </c>
      <c r="L882" s="233">
        <v>387</v>
      </c>
      <c r="M882" s="232">
        <v>319</v>
      </c>
      <c r="N882" s="232">
        <v>330</v>
      </c>
      <c r="O882" s="232">
        <v>324.27</v>
      </c>
      <c r="P882" s="232">
        <v>323.04368967469696</v>
      </c>
      <c r="Q882" s="233">
        <v>269.10000000000002</v>
      </c>
      <c r="R882" s="232">
        <v>325</v>
      </c>
      <c r="S882" s="232">
        <v>321.5</v>
      </c>
      <c r="T882" s="232">
        <v>303.48</v>
      </c>
      <c r="U882" s="232">
        <v>318.5</v>
      </c>
      <c r="V882" s="232">
        <v>329.07</v>
      </c>
      <c r="W882" s="232">
        <v>339.61799999999999</v>
      </c>
      <c r="X882" s="232">
        <v>358</v>
      </c>
      <c r="Y882" s="232">
        <v>326.57859999999999</v>
      </c>
      <c r="Z882" s="232">
        <v>336.03160000000003</v>
      </c>
      <c r="AA882" s="229"/>
      <c r="AB882" s="230"/>
      <c r="AC882" s="230"/>
      <c r="AD882" s="230"/>
      <c r="AE882" s="230"/>
      <c r="AF882" s="230"/>
      <c r="AG882" s="230"/>
      <c r="AH882" s="230"/>
      <c r="AI882" s="230"/>
      <c r="AJ882" s="230"/>
      <c r="AK882" s="230"/>
      <c r="AL882" s="230"/>
      <c r="AM882" s="230"/>
      <c r="AN882" s="230"/>
      <c r="AO882" s="230"/>
      <c r="AP882" s="230"/>
      <c r="AQ882" s="230"/>
      <c r="AR882" s="230"/>
      <c r="AS882" s="230"/>
      <c r="AT882" s="230"/>
      <c r="AU882" s="230"/>
      <c r="AV882" s="230"/>
      <c r="AW882" s="230"/>
      <c r="AX882" s="230"/>
      <c r="AY882" s="230"/>
      <c r="AZ882" s="230"/>
      <c r="BA882" s="230"/>
      <c r="BB882" s="230"/>
      <c r="BC882" s="230"/>
      <c r="BD882" s="230"/>
      <c r="BE882" s="230"/>
      <c r="BF882" s="230"/>
      <c r="BG882" s="230"/>
      <c r="BH882" s="230"/>
      <c r="BI882" s="230"/>
      <c r="BJ882" s="230"/>
      <c r="BK882" s="230"/>
      <c r="BL882" s="230"/>
      <c r="BM882" s="231">
        <v>16</v>
      </c>
    </row>
    <row r="883" spans="1:65">
      <c r="A883" s="29"/>
      <c r="B883" s="18">
        <v>1</v>
      </c>
      <c r="C883" s="8">
        <v>4</v>
      </c>
      <c r="D883" s="232">
        <v>356.38</v>
      </c>
      <c r="E883" s="233">
        <v>18.899999999999999</v>
      </c>
      <c r="F883" s="232">
        <v>307.80500000000001</v>
      </c>
      <c r="G883" s="232">
        <v>342.8</v>
      </c>
      <c r="H883" s="232">
        <v>339.34</v>
      </c>
      <c r="I883" s="232">
        <v>306</v>
      </c>
      <c r="J883" s="232">
        <v>303.60000000000002</v>
      </c>
      <c r="K883" s="232">
        <v>336</v>
      </c>
      <c r="L883" s="233">
        <v>336</v>
      </c>
      <c r="M883" s="232">
        <v>325</v>
      </c>
      <c r="N883" s="232">
        <v>326</v>
      </c>
      <c r="O883" s="232">
        <v>324.98</v>
      </c>
      <c r="P883" s="232">
        <v>332.98546349999998</v>
      </c>
      <c r="Q883" s="233">
        <v>279.3</v>
      </c>
      <c r="R883" s="232">
        <v>306</v>
      </c>
      <c r="S883" s="232">
        <v>319</v>
      </c>
      <c r="T883" s="232">
        <v>314.14999999999998</v>
      </c>
      <c r="U883" s="232">
        <v>323.2</v>
      </c>
      <c r="V883" s="232">
        <v>321.81</v>
      </c>
      <c r="W883" s="232">
        <v>341.33000000000004</v>
      </c>
      <c r="X883" s="232">
        <v>370</v>
      </c>
      <c r="Y883" s="232">
        <v>320.11840000000001</v>
      </c>
      <c r="Z883" s="232">
        <v>329.86599999999999</v>
      </c>
      <c r="AA883" s="229"/>
      <c r="AB883" s="230"/>
      <c r="AC883" s="230"/>
      <c r="AD883" s="230"/>
      <c r="AE883" s="230"/>
      <c r="AF883" s="230"/>
      <c r="AG883" s="230"/>
      <c r="AH883" s="230"/>
      <c r="AI883" s="230"/>
      <c r="AJ883" s="230"/>
      <c r="AK883" s="230"/>
      <c r="AL883" s="230"/>
      <c r="AM883" s="230"/>
      <c r="AN883" s="230"/>
      <c r="AO883" s="230"/>
      <c r="AP883" s="230"/>
      <c r="AQ883" s="230"/>
      <c r="AR883" s="230"/>
      <c r="AS883" s="230"/>
      <c r="AT883" s="230"/>
      <c r="AU883" s="230"/>
      <c r="AV883" s="230"/>
      <c r="AW883" s="230"/>
      <c r="AX883" s="230"/>
      <c r="AY883" s="230"/>
      <c r="AZ883" s="230"/>
      <c r="BA883" s="230"/>
      <c r="BB883" s="230"/>
      <c r="BC883" s="230"/>
      <c r="BD883" s="230"/>
      <c r="BE883" s="230"/>
      <c r="BF883" s="230"/>
      <c r="BG883" s="230"/>
      <c r="BH883" s="230"/>
      <c r="BI883" s="230"/>
      <c r="BJ883" s="230"/>
      <c r="BK883" s="230"/>
      <c r="BL883" s="230"/>
      <c r="BM883" s="231">
        <v>327.45417861689867</v>
      </c>
    </row>
    <row r="884" spans="1:65">
      <c r="A884" s="29"/>
      <c r="B884" s="18">
        <v>1</v>
      </c>
      <c r="C884" s="8">
        <v>5</v>
      </c>
      <c r="D884" s="232">
        <v>352.41</v>
      </c>
      <c r="E884" s="233">
        <v>17.5</v>
      </c>
      <c r="F884" s="232">
        <v>307.23</v>
      </c>
      <c r="G884" s="232">
        <v>339.5</v>
      </c>
      <c r="H884" s="232">
        <v>330.9</v>
      </c>
      <c r="I884" s="232">
        <v>290</v>
      </c>
      <c r="J884" s="232">
        <v>313.89999999999998</v>
      </c>
      <c r="K884" s="232">
        <v>332</v>
      </c>
      <c r="L884" s="233">
        <v>389</v>
      </c>
      <c r="M884" s="232">
        <v>340</v>
      </c>
      <c r="N884" s="232">
        <v>338</v>
      </c>
      <c r="O884" s="232">
        <v>328.17</v>
      </c>
      <c r="P884" s="232">
        <v>325.26468791436901</v>
      </c>
      <c r="Q884" s="233">
        <v>273.5</v>
      </c>
      <c r="R884" s="232">
        <v>317</v>
      </c>
      <c r="S884" s="232">
        <v>324.8</v>
      </c>
      <c r="T884" s="232">
        <v>324.11</v>
      </c>
      <c r="U884" s="232">
        <v>323.39999999999998</v>
      </c>
      <c r="V884" s="234">
        <v>377.82</v>
      </c>
      <c r="W884" s="232">
        <v>332.66300000000001</v>
      </c>
      <c r="X884" s="232">
        <v>347</v>
      </c>
      <c r="Y884" s="232">
        <v>313.24880000000002</v>
      </c>
      <c r="Z884" s="232">
        <v>332.61579999999998</v>
      </c>
      <c r="AA884" s="229"/>
      <c r="AB884" s="230"/>
      <c r="AC884" s="230"/>
      <c r="AD884" s="230"/>
      <c r="AE884" s="230"/>
      <c r="AF884" s="230"/>
      <c r="AG884" s="230"/>
      <c r="AH884" s="230"/>
      <c r="AI884" s="230"/>
      <c r="AJ884" s="230"/>
      <c r="AK884" s="230"/>
      <c r="AL884" s="230"/>
      <c r="AM884" s="230"/>
      <c r="AN884" s="230"/>
      <c r="AO884" s="230"/>
      <c r="AP884" s="230"/>
      <c r="AQ884" s="230"/>
      <c r="AR884" s="230"/>
      <c r="AS884" s="230"/>
      <c r="AT884" s="230"/>
      <c r="AU884" s="230"/>
      <c r="AV884" s="230"/>
      <c r="AW884" s="230"/>
      <c r="AX884" s="230"/>
      <c r="AY884" s="230"/>
      <c r="AZ884" s="230"/>
      <c r="BA884" s="230"/>
      <c r="BB884" s="230"/>
      <c r="BC884" s="230"/>
      <c r="BD884" s="230"/>
      <c r="BE884" s="230"/>
      <c r="BF884" s="230"/>
      <c r="BG884" s="230"/>
      <c r="BH884" s="230"/>
      <c r="BI884" s="230"/>
      <c r="BJ884" s="230"/>
      <c r="BK884" s="230"/>
      <c r="BL884" s="230"/>
      <c r="BM884" s="231">
        <v>53</v>
      </c>
    </row>
    <row r="885" spans="1:65">
      <c r="A885" s="29"/>
      <c r="B885" s="18">
        <v>1</v>
      </c>
      <c r="C885" s="8">
        <v>6</v>
      </c>
      <c r="D885" s="232">
        <v>356.65</v>
      </c>
      <c r="E885" s="233">
        <v>21.1</v>
      </c>
      <c r="F885" s="232">
        <v>302.49</v>
      </c>
      <c r="G885" s="232">
        <v>343</v>
      </c>
      <c r="H885" s="232">
        <v>338.64</v>
      </c>
      <c r="I885" s="232">
        <v>311</v>
      </c>
      <c r="J885" s="232">
        <v>310.2</v>
      </c>
      <c r="K885" s="232">
        <v>324</v>
      </c>
      <c r="L885" s="233">
        <v>370</v>
      </c>
      <c r="M885" s="232">
        <v>332</v>
      </c>
      <c r="N885" s="232">
        <v>327</v>
      </c>
      <c r="O885" s="234">
        <v>338.2</v>
      </c>
      <c r="P885" s="232">
        <v>344.52878196455077</v>
      </c>
      <c r="Q885" s="233">
        <v>287.5</v>
      </c>
      <c r="R885" s="232">
        <v>301</v>
      </c>
      <c r="S885" s="232">
        <v>317.8</v>
      </c>
      <c r="T885" s="232">
        <v>326.77999999999997</v>
      </c>
      <c r="U885" s="232">
        <v>322.60000000000002</v>
      </c>
      <c r="V885" s="232">
        <v>326.94</v>
      </c>
      <c r="W885" s="232">
        <v>342.50700000000006</v>
      </c>
      <c r="X885" s="232">
        <v>346</v>
      </c>
      <c r="Y885" s="232">
        <v>315.07819999999998</v>
      </c>
      <c r="Z885" s="232">
        <v>342.77749999999997</v>
      </c>
      <c r="AA885" s="229"/>
      <c r="AB885" s="230"/>
      <c r="AC885" s="230"/>
      <c r="AD885" s="230"/>
      <c r="AE885" s="230"/>
      <c r="AF885" s="230"/>
      <c r="AG885" s="230"/>
      <c r="AH885" s="230"/>
      <c r="AI885" s="230"/>
      <c r="AJ885" s="230"/>
      <c r="AK885" s="230"/>
      <c r="AL885" s="230"/>
      <c r="AM885" s="230"/>
      <c r="AN885" s="230"/>
      <c r="AO885" s="230"/>
      <c r="AP885" s="230"/>
      <c r="AQ885" s="230"/>
      <c r="AR885" s="230"/>
      <c r="AS885" s="230"/>
      <c r="AT885" s="230"/>
      <c r="AU885" s="230"/>
      <c r="AV885" s="230"/>
      <c r="AW885" s="230"/>
      <c r="AX885" s="230"/>
      <c r="AY885" s="230"/>
      <c r="AZ885" s="230"/>
      <c r="BA885" s="230"/>
      <c r="BB885" s="230"/>
      <c r="BC885" s="230"/>
      <c r="BD885" s="230"/>
      <c r="BE885" s="230"/>
      <c r="BF885" s="230"/>
      <c r="BG885" s="230"/>
      <c r="BH885" s="230"/>
      <c r="BI885" s="230"/>
      <c r="BJ885" s="230"/>
      <c r="BK885" s="230"/>
      <c r="BL885" s="230"/>
      <c r="BM885" s="235"/>
    </row>
    <row r="886" spans="1:65">
      <c r="A886" s="29"/>
      <c r="B886" s="19" t="s">
        <v>271</v>
      </c>
      <c r="C886" s="11"/>
      <c r="D886" s="236">
        <v>355.35999999999996</v>
      </c>
      <c r="E886" s="236">
        <v>18.183333333333334</v>
      </c>
      <c r="F886" s="236">
        <v>305.54972222222221</v>
      </c>
      <c r="G886" s="236">
        <v>341.16666666666669</v>
      </c>
      <c r="H886" s="236">
        <v>332.23333333333329</v>
      </c>
      <c r="I886" s="236">
        <v>307.16666666666669</v>
      </c>
      <c r="J886" s="236">
        <v>317.31666666666666</v>
      </c>
      <c r="K886" s="236">
        <v>330.16666666666669</v>
      </c>
      <c r="L886" s="236">
        <v>372</v>
      </c>
      <c r="M886" s="236">
        <v>330.16666666666669</v>
      </c>
      <c r="N886" s="236">
        <v>326.66666666666669</v>
      </c>
      <c r="O886" s="236">
        <v>327.19499999999999</v>
      </c>
      <c r="P886" s="236">
        <v>332.89640344908628</v>
      </c>
      <c r="Q886" s="236">
        <v>275.95</v>
      </c>
      <c r="R886" s="236">
        <v>309.83333333333331</v>
      </c>
      <c r="S886" s="236">
        <v>320.93333333333334</v>
      </c>
      <c r="T886" s="236">
        <v>315.14166666666671</v>
      </c>
      <c r="U886" s="236">
        <v>320.46666666666664</v>
      </c>
      <c r="V886" s="236">
        <v>337.13499999999999</v>
      </c>
      <c r="W886" s="236">
        <v>337.94166666666666</v>
      </c>
      <c r="X886" s="236">
        <v>358.5</v>
      </c>
      <c r="Y886" s="236">
        <v>323.31333333333333</v>
      </c>
      <c r="Z886" s="236">
        <v>334.58766666666668</v>
      </c>
      <c r="AA886" s="229"/>
      <c r="AB886" s="230"/>
      <c r="AC886" s="230"/>
      <c r="AD886" s="230"/>
      <c r="AE886" s="230"/>
      <c r="AF886" s="230"/>
      <c r="AG886" s="230"/>
      <c r="AH886" s="230"/>
      <c r="AI886" s="230"/>
      <c r="AJ886" s="230"/>
      <c r="AK886" s="230"/>
      <c r="AL886" s="230"/>
      <c r="AM886" s="230"/>
      <c r="AN886" s="230"/>
      <c r="AO886" s="230"/>
      <c r="AP886" s="230"/>
      <c r="AQ886" s="230"/>
      <c r="AR886" s="230"/>
      <c r="AS886" s="230"/>
      <c r="AT886" s="230"/>
      <c r="AU886" s="230"/>
      <c r="AV886" s="230"/>
      <c r="AW886" s="230"/>
      <c r="AX886" s="230"/>
      <c r="AY886" s="230"/>
      <c r="AZ886" s="230"/>
      <c r="BA886" s="230"/>
      <c r="BB886" s="230"/>
      <c r="BC886" s="230"/>
      <c r="BD886" s="230"/>
      <c r="BE886" s="230"/>
      <c r="BF886" s="230"/>
      <c r="BG886" s="230"/>
      <c r="BH886" s="230"/>
      <c r="BI886" s="230"/>
      <c r="BJ886" s="230"/>
      <c r="BK886" s="230"/>
      <c r="BL886" s="230"/>
      <c r="BM886" s="235"/>
    </row>
    <row r="887" spans="1:65">
      <c r="A887" s="29"/>
      <c r="B887" s="3" t="s">
        <v>272</v>
      </c>
      <c r="C887" s="28"/>
      <c r="D887" s="232">
        <v>356.51499999999999</v>
      </c>
      <c r="E887" s="232">
        <v>18.2</v>
      </c>
      <c r="F887" s="232">
        <v>305.90166666666664</v>
      </c>
      <c r="G887" s="232">
        <v>340.9</v>
      </c>
      <c r="H887" s="232">
        <v>333.65</v>
      </c>
      <c r="I887" s="232">
        <v>305</v>
      </c>
      <c r="J887" s="232">
        <v>316.64999999999998</v>
      </c>
      <c r="K887" s="232">
        <v>332.5</v>
      </c>
      <c r="L887" s="232">
        <v>376.5</v>
      </c>
      <c r="M887" s="232">
        <v>331</v>
      </c>
      <c r="N887" s="232">
        <v>326.5</v>
      </c>
      <c r="O887" s="232">
        <v>324.82500000000005</v>
      </c>
      <c r="P887" s="232">
        <v>332.75213900096799</v>
      </c>
      <c r="Q887" s="232">
        <v>276.39999999999998</v>
      </c>
      <c r="R887" s="232">
        <v>308.5</v>
      </c>
      <c r="S887" s="232">
        <v>320.35000000000002</v>
      </c>
      <c r="T887" s="232">
        <v>314.02499999999998</v>
      </c>
      <c r="U887" s="232">
        <v>321.85000000000002</v>
      </c>
      <c r="V887" s="232">
        <v>330.66999999999996</v>
      </c>
      <c r="W887" s="232">
        <v>339.02949999999998</v>
      </c>
      <c r="X887" s="232">
        <v>359.5</v>
      </c>
      <c r="Y887" s="232">
        <v>320.04165</v>
      </c>
      <c r="Z887" s="232">
        <v>334.32370000000003</v>
      </c>
      <c r="AA887" s="229"/>
      <c r="AB887" s="230"/>
      <c r="AC887" s="230"/>
      <c r="AD887" s="230"/>
      <c r="AE887" s="230"/>
      <c r="AF887" s="230"/>
      <c r="AG887" s="230"/>
      <c r="AH887" s="230"/>
      <c r="AI887" s="230"/>
      <c r="AJ887" s="230"/>
      <c r="AK887" s="230"/>
      <c r="AL887" s="230"/>
      <c r="AM887" s="230"/>
      <c r="AN887" s="230"/>
      <c r="AO887" s="230"/>
      <c r="AP887" s="230"/>
      <c r="AQ887" s="230"/>
      <c r="AR887" s="230"/>
      <c r="AS887" s="230"/>
      <c r="AT887" s="230"/>
      <c r="AU887" s="230"/>
      <c r="AV887" s="230"/>
      <c r="AW887" s="230"/>
      <c r="AX887" s="230"/>
      <c r="AY887" s="230"/>
      <c r="AZ887" s="230"/>
      <c r="BA887" s="230"/>
      <c r="BB887" s="230"/>
      <c r="BC887" s="230"/>
      <c r="BD887" s="230"/>
      <c r="BE887" s="230"/>
      <c r="BF887" s="230"/>
      <c r="BG887" s="230"/>
      <c r="BH887" s="230"/>
      <c r="BI887" s="230"/>
      <c r="BJ887" s="230"/>
      <c r="BK887" s="230"/>
      <c r="BL887" s="230"/>
      <c r="BM887" s="235"/>
    </row>
    <row r="888" spans="1:65">
      <c r="A888" s="29"/>
      <c r="B888" s="3" t="s">
        <v>273</v>
      </c>
      <c r="C888" s="28"/>
      <c r="D888" s="232">
        <v>4.3128552027630134</v>
      </c>
      <c r="E888" s="232">
        <v>3.9050821587601376</v>
      </c>
      <c r="F888" s="232">
        <v>2.0108423930357304</v>
      </c>
      <c r="G888" s="232">
        <v>1.4583095236151642</v>
      </c>
      <c r="H888" s="232">
        <v>6.9940622435510615</v>
      </c>
      <c r="I888" s="232">
        <v>14.998888847733578</v>
      </c>
      <c r="J888" s="232">
        <v>11.357713971863632</v>
      </c>
      <c r="K888" s="232">
        <v>6.6458006791256281</v>
      </c>
      <c r="L888" s="232">
        <v>19.798989873223331</v>
      </c>
      <c r="M888" s="232">
        <v>7.4139508136125816</v>
      </c>
      <c r="N888" s="232">
        <v>7.1460945044595281</v>
      </c>
      <c r="O888" s="232">
        <v>5.6659924108667807</v>
      </c>
      <c r="P888" s="232">
        <v>8.1054118301707021</v>
      </c>
      <c r="Q888" s="232">
        <v>8.4384240234773724</v>
      </c>
      <c r="R888" s="232">
        <v>9.9280746706834684</v>
      </c>
      <c r="S888" s="232">
        <v>2.7361773821641551</v>
      </c>
      <c r="T888" s="232">
        <v>8.9380969264528858</v>
      </c>
      <c r="U888" s="232">
        <v>3.6527615124268178</v>
      </c>
      <c r="V888" s="232">
        <v>20.434140794268789</v>
      </c>
      <c r="W888" s="232">
        <v>4.1659521680723604</v>
      </c>
      <c r="X888" s="232">
        <v>10.36822067666386</v>
      </c>
      <c r="Y888" s="232">
        <v>11.548106665192638</v>
      </c>
      <c r="Z888" s="232">
        <v>5.9810640055651261</v>
      </c>
      <c r="AA888" s="229"/>
      <c r="AB888" s="230"/>
      <c r="AC888" s="230"/>
      <c r="AD888" s="230"/>
      <c r="AE888" s="230"/>
      <c r="AF888" s="230"/>
      <c r="AG888" s="230"/>
      <c r="AH888" s="230"/>
      <c r="AI888" s="230"/>
      <c r="AJ888" s="230"/>
      <c r="AK888" s="230"/>
      <c r="AL888" s="230"/>
      <c r="AM888" s="230"/>
      <c r="AN888" s="230"/>
      <c r="AO888" s="230"/>
      <c r="AP888" s="230"/>
      <c r="AQ888" s="230"/>
      <c r="AR888" s="230"/>
      <c r="AS888" s="230"/>
      <c r="AT888" s="230"/>
      <c r="AU888" s="230"/>
      <c r="AV888" s="230"/>
      <c r="AW888" s="230"/>
      <c r="AX888" s="230"/>
      <c r="AY888" s="230"/>
      <c r="AZ888" s="230"/>
      <c r="BA888" s="230"/>
      <c r="BB888" s="230"/>
      <c r="BC888" s="230"/>
      <c r="BD888" s="230"/>
      <c r="BE888" s="230"/>
      <c r="BF888" s="230"/>
      <c r="BG888" s="230"/>
      <c r="BH888" s="230"/>
      <c r="BI888" s="230"/>
      <c r="BJ888" s="230"/>
      <c r="BK888" s="230"/>
      <c r="BL888" s="230"/>
      <c r="BM888" s="235"/>
    </row>
    <row r="889" spans="1:65">
      <c r="A889" s="29"/>
      <c r="B889" s="3" t="s">
        <v>87</v>
      </c>
      <c r="C889" s="28"/>
      <c r="D889" s="12">
        <v>1.2136580376978314E-2</v>
      </c>
      <c r="E889" s="12">
        <v>0.21476162192998008</v>
      </c>
      <c r="F889" s="12">
        <v>6.5810643793459966E-3</v>
      </c>
      <c r="G889" s="12">
        <v>4.2744783300884149E-3</v>
      </c>
      <c r="H889" s="12">
        <v>2.1051657199411246E-2</v>
      </c>
      <c r="I889" s="12">
        <v>4.8829806340966612E-2</v>
      </c>
      <c r="J889" s="12">
        <v>3.5792995341762585E-2</v>
      </c>
      <c r="K889" s="12">
        <v>2.012862396504481E-2</v>
      </c>
      <c r="L889" s="12">
        <v>5.3223091057051967E-2</v>
      </c>
      <c r="M889" s="12">
        <v>2.2455176618715541E-2</v>
      </c>
      <c r="N889" s="12">
        <v>2.1875799503447535E-2</v>
      </c>
      <c r="O889" s="12">
        <v>1.7316867344753989E-2</v>
      </c>
      <c r="P889" s="12">
        <v>2.4348150794637098E-2</v>
      </c>
      <c r="Q889" s="12">
        <v>3.0579539856776129E-2</v>
      </c>
      <c r="R889" s="12">
        <v>3.2043274891931581E-2</v>
      </c>
      <c r="S889" s="12">
        <v>8.5256877300503384E-3</v>
      </c>
      <c r="T889" s="12">
        <v>2.8362155410909012E-2</v>
      </c>
      <c r="U889" s="12">
        <v>1.1398257267818238E-2</v>
      </c>
      <c r="V889" s="12">
        <v>6.061115219205597E-2</v>
      </c>
      <c r="W889" s="12">
        <v>1.2327429787406191E-2</v>
      </c>
      <c r="X889" s="12">
        <v>2.8921117647597937E-2</v>
      </c>
      <c r="Y889" s="12">
        <v>3.5718003170895019E-2</v>
      </c>
      <c r="Z889" s="12">
        <v>1.7875924911254327E-2</v>
      </c>
      <c r="AA889" s="15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3" t="s">
        <v>274</v>
      </c>
      <c r="C890" s="28"/>
      <c r="D890" s="12">
        <v>8.5220538339043195E-2</v>
      </c>
      <c r="E890" s="12">
        <v>-0.9444706022377356</v>
      </c>
      <c r="F890" s="12">
        <v>-6.689319552187889E-2</v>
      </c>
      <c r="G890" s="12">
        <v>4.1876051506463785E-2</v>
      </c>
      <c r="H890" s="12">
        <v>1.4594880836826807E-2</v>
      </c>
      <c r="I890" s="12">
        <v>-6.1955269698870219E-2</v>
      </c>
      <c r="J890" s="12">
        <v>-3.0958566456689707E-2</v>
      </c>
      <c r="K890" s="12">
        <v>8.2835652341497479E-3</v>
      </c>
      <c r="L890" s="12">
        <v>0.13603680848188904</v>
      </c>
      <c r="M890" s="12">
        <v>8.2835652341497479E-3</v>
      </c>
      <c r="N890" s="12">
        <v>-2.4049531252228196E-3</v>
      </c>
      <c r="O890" s="12">
        <v>-7.9149583002235957E-4</v>
      </c>
      <c r="P890" s="12">
        <v>1.661980572419175E-2</v>
      </c>
      <c r="Q890" s="12">
        <v>-0.15728667392317941</v>
      </c>
      <c r="R890" s="12">
        <v>-5.3811636663157913E-2</v>
      </c>
      <c r="S890" s="12">
        <v>-1.9913764152004632E-2</v>
      </c>
      <c r="T890" s="12">
        <v>-3.7600717151442531E-2</v>
      </c>
      <c r="U890" s="12">
        <v>-2.133889993325444E-2</v>
      </c>
      <c r="V890" s="12">
        <v>2.956389631059575E-2</v>
      </c>
      <c r="W890" s="12">
        <v>3.2027345303898835E-2</v>
      </c>
      <c r="X890" s="12">
        <v>9.4809666238594659E-2</v>
      </c>
      <c r="Y890" s="12">
        <v>-1.2645571667631361E-2</v>
      </c>
      <c r="Z890" s="12">
        <v>2.1784690853231536E-2</v>
      </c>
      <c r="AA890" s="15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46" t="s">
        <v>275</v>
      </c>
      <c r="C891" s="47"/>
      <c r="D891" s="45">
        <v>1.91</v>
      </c>
      <c r="E891" s="45">
        <v>20.96</v>
      </c>
      <c r="F891" s="45">
        <v>1.47</v>
      </c>
      <c r="G891" s="45">
        <v>0.95</v>
      </c>
      <c r="H891" s="45">
        <v>0.34</v>
      </c>
      <c r="I891" s="45">
        <v>1.36</v>
      </c>
      <c r="J891" s="45">
        <v>0.67</v>
      </c>
      <c r="K891" s="45">
        <v>0.2</v>
      </c>
      <c r="L891" s="45">
        <v>3.04</v>
      </c>
      <c r="M891" s="45">
        <v>0.2</v>
      </c>
      <c r="N891" s="45">
        <v>0.04</v>
      </c>
      <c r="O891" s="45">
        <v>0</v>
      </c>
      <c r="P891" s="45">
        <v>0.39</v>
      </c>
      <c r="Q891" s="45">
        <v>3.48</v>
      </c>
      <c r="R891" s="45">
        <v>1.18</v>
      </c>
      <c r="S891" s="45">
        <v>0.42</v>
      </c>
      <c r="T891" s="45">
        <v>0.82</v>
      </c>
      <c r="U891" s="45">
        <v>0.46</v>
      </c>
      <c r="V891" s="45">
        <v>0.67</v>
      </c>
      <c r="W891" s="45">
        <v>0.73</v>
      </c>
      <c r="X891" s="45">
        <v>2.12</v>
      </c>
      <c r="Y891" s="45">
        <v>0.26</v>
      </c>
      <c r="Z891" s="45">
        <v>0.5</v>
      </c>
      <c r="AA891" s="15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B892" s="3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BM892" s="55"/>
    </row>
    <row r="893" spans="1:65" ht="15">
      <c r="B893" s="7" t="s">
        <v>531</v>
      </c>
      <c r="BM893" s="27" t="s">
        <v>67</v>
      </c>
    </row>
    <row r="894" spans="1:65" ht="15">
      <c r="A894" s="24" t="s">
        <v>9</v>
      </c>
      <c r="B894" s="17" t="s">
        <v>111</v>
      </c>
      <c r="C894" s="14" t="s">
        <v>112</v>
      </c>
      <c r="D894" s="15" t="s">
        <v>231</v>
      </c>
      <c r="E894" s="16" t="s">
        <v>231</v>
      </c>
      <c r="F894" s="16" t="s">
        <v>231</v>
      </c>
      <c r="G894" s="16" t="s">
        <v>231</v>
      </c>
      <c r="H894" s="16" t="s">
        <v>231</v>
      </c>
      <c r="I894" s="16" t="s">
        <v>231</v>
      </c>
      <c r="J894" s="16" t="s">
        <v>231</v>
      </c>
      <c r="K894" s="16" t="s">
        <v>231</v>
      </c>
      <c r="L894" s="16" t="s">
        <v>231</v>
      </c>
      <c r="M894" s="16" t="s">
        <v>231</v>
      </c>
      <c r="N894" s="16" t="s">
        <v>231</v>
      </c>
      <c r="O894" s="16" t="s">
        <v>231</v>
      </c>
      <c r="P894" s="16" t="s">
        <v>231</v>
      </c>
      <c r="Q894" s="16" t="s">
        <v>231</v>
      </c>
      <c r="R894" s="16" t="s">
        <v>231</v>
      </c>
      <c r="S894" s="16" t="s">
        <v>231</v>
      </c>
      <c r="T894" s="16" t="s">
        <v>231</v>
      </c>
      <c r="U894" s="16" t="s">
        <v>231</v>
      </c>
      <c r="V894" s="16" t="s">
        <v>231</v>
      </c>
      <c r="W894" s="16" t="s">
        <v>231</v>
      </c>
      <c r="X894" s="16" t="s">
        <v>231</v>
      </c>
      <c r="Y894" s="16" t="s">
        <v>231</v>
      </c>
      <c r="Z894" s="16" t="s">
        <v>231</v>
      </c>
      <c r="AA894" s="16" t="s">
        <v>231</v>
      </c>
      <c r="AB894" s="15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8" t="s">
        <v>232</v>
      </c>
      <c r="C895" s="8" t="s">
        <v>232</v>
      </c>
      <c r="D895" s="151" t="s">
        <v>234</v>
      </c>
      <c r="E895" s="152" t="s">
        <v>236</v>
      </c>
      <c r="F895" s="152" t="s">
        <v>237</v>
      </c>
      <c r="G895" s="152" t="s">
        <v>238</v>
      </c>
      <c r="H895" s="152" t="s">
        <v>239</v>
      </c>
      <c r="I895" s="152" t="s">
        <v>240</v>
      </c>
      <c r="J895" s="152" t="s">
        <v>241</v>
      </c>
      <c r="K895" s="152" t="s">
        <v>242</v>
      </c>
      <c r="L895" s="152" t="s">
        <v>243</v>
      </c>
      <c r="M895" s="152" t="s">
        <v>244</v>
      </c>
      <c r="N895" s="152" t="s">
        <v>245</v>
      </c>
      <c r="O895" s="152" t="s">
        <v>246</v>
      </c>
      <c r="P895" s="152" t="s">
        <v>247</v>
      </c>
      <c r="Q895" s="152" t="s">
        <v>248</v>
      </c>
      <c r="R895" s="152" t="s">
        <v>249</v>
      </c>
      <c r="S895" s="152" t="s">
        <v>251</v>
      </c>
      <c r="T895" s="152" t="s">
        <v>252</v>
      </c>
      <c r="U895" s="152" t="s">
        <v>253</v>
      </c>
      <c r="V895" s="152" t="s">
        <v>258</v>
      </c>
      <c r="W895" s="152" t="s">
        <v>259</v>
      </c>
      <c r="X895" s="152" t="s">
        <v>278</v>
      </c>
      <c r="Y895" s="152" t="s">
        <v>261</v>
      </c>
      <c r="Z895" s="152" t="s">
        <v>279</v>
      </c>
      <c r="AA895" s="152" t="s">
        <v>263</v>
      </c>
      <c r="AB895" s="15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 t="s">
        <v>3</v>
      </c>
    </row>
    <row r="896" spans="1:65">
      <c r="A896" s="29"/>
      <c r="B896" s="18"/>
      <c r="C896" s="8"/>
      <c r="D896" s="9" t="s">
        <v>299</v>
      </c>
      <c r="E896" s="10" t="s">
        <v>299</v>
      </c>
      <c r="F896" s="10" t="s">
        <v>115</v>
      </c>
      <c r="G896" s="10" t="s">
        <v>300</v>
      </c>
      <c r="H896" s="10" t="s">
        <v>115</v>
      </c>
      <c r="I896" s="10" t="s">
        <v>115</v>
      </c>
      <c r="J896" s="10" t="s">
        <v>300</v>
      </c>
      <c r="K896" s="10" t="s">
        <v>115</v>
      </c>
      <c r="L896" s="10" t="s">
        <v>300</v>
      </c>
      <c r="M896" s="10" t="s">
        <v>300</v>
      </c>
      <c r="N896" s="10" t="s">
        <v>300</v>
      </c>
      <c r="O896" s="10" t="s">
        <v>300</v>
      </c>
      <c r="P896" s="10" t="s">
        <v>300</v>
      </c>
      <c r="Q896" s="10" t="s">
        <v>299</v>
      </c>
      <c r="R896" s="10" t="s">
        <v>115</v>
      </c>
      <c r="S896" s="10" t="s">
        <v>300</v>
      </c>
      <c r="T896" s="10" t="s">
        <v>299</v>
      </c>
      <c r="U896" s="10" t="s">
        <v>299</v>
      </c>
      <c r="V896" s="10" t="s">
        <v>299</v>
      </c>
      <c r="W896" s="10" t="s">
        <v>300</v>
      </c>
      <c r="X896" s="10" t="s">
        <v>300</v>
      </c>
      <c r="Y896" s="10" t="s">
        <v>115</v>
      </c>
      <c r="Z896" s="10" t="s">
        <v>115</v>
      </c>
      <c r="AA896" s="10" t="s">
        <v>299</v>
      </c>
      <c r="AB896" s="15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8"/>
      <c r="C897" s="8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15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2</v>
      </c>
    </row>
    <row r="898" spans="1:65">
      <c r="A898" s="29"/>
      <c r="B898" s="17">
        <v>1</v>
      </c>
      <c r="C898" s="13">
        <v>1</v>
      </c>
      <c r="D898" s="237">
        <v>14.8</v>
      </c>
      <c r="E898" s="237">
        <v>13.5280958784743</v>
      </c>
      <c r="F898" s="237">
        <v>16</v>
      </c>
      <c r="G898" s="237">
        <v>15</v>
      </c>
      <c r="H898" s="246">
        <v>11.452666666666666</v>
      </c>
      <c r="I898" s="237">
        <v>15</v>
      </c>
      <c r="J898" s="237">
        <v>13</v>
      </c>
      <c r="K898" s="237">
        <v>15</v>
      </c>
      <c r="L898" s="237">
        <v>14.9</v>
      </c>
      <c r="M898" s="237">
        <v>16.100000000000001</v>
      </c>
      <c r="N898" s="237">
        <v>14.6</v>
      </c>
      <c r="O898" s="237">
        <v>15.400000000000002</v>
      </c>
      <c r="P898" s="237">
        <v>14.8</v>
      </c>
      <c r="Q898" s="237">
        <v>13.5</v>
      </c>
      <c r="R898" s="237">
        <v>14.787782768498472</v>
      </c>
      <c r="S898" s="237">
        <v>15.1</v>
      </c>
      <c r="T898" s="237">
        <v>13.54</v>
      </c>
      <c r="U898" s="237">
        <v>13.5</v>
      </c>
      <c r="V898" s="237">
        <v>15.6</v>
      </c>
      <c r="W898" s="237">
        <v>15.400000000000002</v>
      </c>
      <c r="X898" s="237">
        <v>14.9</v>
      </c>
      <c r="Y898" s="237">
        <v>14.836500000000001</v>
      </c>
      <c r="Z898" s="247">
        <v>14.598800000000001</v>
      </c>
      <c r="AA898" s="246">
        <v>11.297409999999999</v>
      </c>
      <c r="AB898" s="238"/>
      <c r="AC898" s="239"/>
      <c r="AD898" s="239"/>
      <c r="AE898" s="239"/>
      <c r="AF898" s="239"/>
      <c r="AG898" s="239"/>
      <c r="AH898" s="239"/>
      <c r="AI898" s="239"/>
      <c r="AJ898" s="239"/>
      <c r="AK898" s="239"/>
      <c r="AL898" s="239"/>
      <c r="AM898" s="239"/>
      <c r="AN898" s="239"/>
      <c r="AO898" s="239"/>
      <c r="AP898" s="239"/>
      <c r="AQ898" s="239"/>
      <c r="AR898" s="239"/>
      <c r="AS898" s="239"/>
      <c r="AT898" s="239"/>
      <c r="AU898" s="239"/>
      <c r="AV898" s="239"/>
      <c r="AW898" s="239"/>
      <c r="AX898" s="239"/>
      <c r="AY898" s="239"/>
      <c r="AZ898" s="239"/>
      <c r="BA898" s="239"/>
      <c r="BB898" s="239"/>
      <c r="BC898" s="239"/>
      <c r="BD898" s="239"/>
      <c r="BE898" s="239"/>
      <c r="BF898" s="239"/>
      <c r="BG898" s="239"/>
      <c r="BH898" s="239"/>
      <c r="BI898" s="239"/>
      <c r="BJ898" s="239"/>
      <c r="BK898" s="239"/>
      <c r="BL898" s="239"/>
      <c r="BM898" s="240">
        <v>1</v>
      </c>
    </row>
    <row r="899" spans="1:65">
      <c r="A899" s="29"/>
      <c r="B899" s="18">
        <v>1</v>
      </c>
      <c r="C899" s="8">
        <v>2</v>
      </c>
      <c r="D899" s="241">
        <v>14.7</v>
      </c>
      <c r="E899" s="241">
        <v>13.361041277761901</v>
      </c>
      <c r="F899" s="241">
        <v>17</v>
      </c>
      <c r="G899" s="241">
        <v>15</v>
      </c>
      <c r="H899" s="248">
        <v>10.287999999999998</v>
      </c>
      <c r="I899" s="241">
        <v>16</v>
      </c>
      <c r="J899" s="241">
        <v>12</v>
      </c>
      <c r="K899" s="241">
        <v>14</v>
      </c>
      <c r="L899" s="241">
        <v>14.7</v>
      </c>
      <c r="M899" s="241">
        <v>16</v>
      </c>
      <c r="N899" s="241">
        <v>15.400000000000002</v>
      </c>
      <c r="O899" s="241">
        <v>14.8</v>
      </c>
      <c r="P899" s="241">
        <v>14.9</v>
      </c>
      <c r="Q899" s="241">
        <v>13.3</v>
      </c>
      <c r="R899" s="241">
        <v>14.624089105885119</v>
      </c>
      <c r="S899" s="241">
        <v>15</v>
      </c>
      <c r="T899" s="241">
        <v>13.61</v>
      </c>
      <c r="U899" s="241">
        <v>14.3</v>
      </c>
      <c r="V899" s="241">
        <v>15</v>
      </c>
      <c r="W899" s="241">
        <v>13.8</v>
      </c>
      <c r="X899" s="241">
        <v>14.8</v>
      </c>
      <c r="Y899" s="241">
        <v>14.763000000000002</v>
      </c>
      <c r="Z899" s="241">
        <v>15.455899999999998</v>
      </c>
      <c r="AA899" s="248">
        <v>11.139659999999999</v>
      </c>
      <c r="AB899" s="238"/>
      <c r="AC899" s="239"/>
      <c r="AD899" s="239"/>
      <c r="AE899" s="239"/>
      <c r="AF899" s="239"/>
      <c r="AG899" s="239"/>
      <c r="AH899" s="239"/>
      <c r="AI899" s="239"/>
      <c r="AJ899" s="239"/>
      <c r="AK899" s="239"/>
      <c r="AL899" s="239"/>
      <c r="AM899" s="239"/>
      <c r="AN899" s="239"/>
      <c r="AO899" s="239"/>
      <c r="AP899" s="239"/>
      <c r="AQ899" s="239"/>
      <c r="AR899" s="239"/>
      <c r="AS899" s="239"/>
      <c r="AT899" s="239"/>
      <c r="AU899" s="239"/>
      <c r="AV899" s="239"/>
      <c r="AW899" s="239"/>
      <c r="AX899" s="239"/>
      <c r="AY899" s="239"/>
      <c r="AZ899" s="239"/>
      <c r="BA899" s="239"/>
      <c r="BB899" s="239"/>
      <c r="BC899" s="239"/>
      <c r="BD899" s="239"/>
      <c r="BE899" s="239"/>
      <c r="BF899" s="239"/>
      <c r="BG899" s="239"/>
      <c r="BH899" s="239"/>
      <c r="BI899" s="239"/>
      <c r="BJ899" s="239"/>
      <c r="BK899" s="239"/>
      <c r="BL899" s="239"/>
      <c r="BM899" s="240">
        <v>40</v>
      </c>
    </row>
    <row r="900" spans="1:65">
      <c r="A900" s="29"/>
      <c r="B900" s="18">
        <v>1</v>
      </c>
      <c r="C900" s="8">
        <v>3</v>
      </c>
      <c r="D900" s="241">
        <v>15</v>
      </c>
      <c r="E900" s="241">
        <v>13.5810885994625</v>
      </c>
      <c r="F900" s="241">
        <v>16</v>
      </c>
      <c r="G900" s="241">
        <v>15</v>
      </c>
      <c r="H900" s="248">
        <v>10.227333333333332</v>
      </c>
      <c r="I900" s="241">
        <v>15</v>
      </c>
      <c r="J900" s="241">
        <v>12</v>
      </c>
      <c r="K900" s="241">
        <v>15</v>
      </c>
      <c r="L900" s="241">
        <v>14.8</v>
      </c>
      <c r="M900" s="241">
        <v>15.400000000000002</v>
      </c>
      <c r="N900" s="241">
        <v>14.8</v>
      </c>
      <c r="O900" s="241">
        <v>14.6</v>
      </c>
      <c r="P900" s="241">
        <v>15.8</v>
      </c>
      <c r="Q900" s="241">
        <v>13.4</v>
      </c>
      <c r="R900" s="241">
        <v>14.545053539506947</v>
      </c>
      <c r="S900" s="241">
        <v>14.4</v>
      </c>
      <c r="T900" s="241">
        <v>14.12</v>
      </c>
      <c r="U900" s="241">
        <v>15.1</v>
      </c>
      <c r="V900" s="241">
        <v>15.6</v>
      </c>
      <c r="W900" s="241">
        <v>14.3</v>
      </c>
      <c r="X900" s="241">
        <v>15.400000000000002</v>
      </c>
      <c r="Y900" s="241">
        <v>14.952000000000002</v>
      </c>
      <c r="Z900" s="241">
        <v>15.455899999999998</v>
      </c>
      <c r="AA900" s="248">
        <v>11.312950000000001</v>
      </c>
      <c r="AB900" s="238"/>
      <c r="AC900" s="239"/>
      <c r="AD900" s="239"/>
      <c r="AE900" s="239"/>
      <c r="AF900" s="239"/>
      <c r="AG900" s="239"/>
      <c r="AH900" s="239"/>
      <c r="AI900" s="239"/>
      <c r="AJ900" s="239"/>
      <c r="AK900" s="239"/>
      <c r="AL900" s="239"/>
      <c r="AM900" s="239"/>
      <c r="AN900" s="239"/>
      <c r="AO900" s="239"/>
      <c r="AP900" s="239"/>
      <c r="AQ900" s="239"/>
      <c r="AR900" s="239"/>
      <c r="AS900" s="239"/>
      <c r="AT900" s="239"/>
      <c r="AU900" s="239"/>
      <c r="AV900" s="239"/>
      <c r="AW900" s="239"/>
      <c r="AX900" s="239"/>
      <c r="AY900" s="239"/>
      <c r="AZ900" s="239"/>
      <c r="BA900" s="239"/>
      <c r="BB900" s="239"/>
      <c r="BC900" s="239"/>
      <c r="BD900" s="239"/>
      <c r="BE900" s="239"/>
      <c r="BF900" s="239"/>
      <c r="BG900" s="239"/>
      <c r="BH900" s="239"/>
      <c r="BI900" s="239"/>
      <c r="BJ900" s="239"/>
      <c r="BK900" s="239"/>
      <c r="BL900" s="239"/>
      <c r="BM900" s="240">
        <v>16</v>
      </c>
    </row>
    <row r="901" spans="1:65">
      <c r="A901" s="29"/>
      <c r="B901" s="18">
        <v>1</v>
      </c>
      <c r="C901" s="8">
        <v>4</v>
      </c>
      <c r="D901" s="241">
        <v>15.1</v>
      </c>
      <c r="E901" s="241">
        <v>13.584022305996813</v>
      </c>
      <c r="F901" s="241">
        <v>16</v>
      </c>
      <c r="G901" s="241">
        <v>15</v>
      </c>
      <c r="H901" s="248">
        <v>11.378666666666666</v>
      </c>
      <c r="I901" s="241">
        <v>16</v>
      </c>
      <c r="J901" s="241">
        <v>14</v>
      </c>
      <c r="K901" s="241">
        <v>14</v>
      </c>
      <c r="L901" s="241">
        <v>13.8</v>
      </c>
      <c r="M901" s="241">
        <v>16.3</v>
      </c>
      <c r="N901" s="241">
        <v>16.399999999999999</v>
      </c>
      <c r="O901" s="241">
        <v>15.1</v>
      </c>
      <c r="P901" s="241">
        <v>15.5</v>
      </c>
      <c r="Q901" s="241">
        <v>13.4</v>
      </c>
      <c r="R901" s="241">
        <v>14.526354648333102</v>
      </c>
      <c r="S901" s="241">
        <v>14.5</v>
      </c>
      <c r="T901" s="241">
        <v>12.83</v>
      </c>
      <c r="U901" s="241">
        <v>14.1</v>
      </c>
      <c r="V901" s="241">
        <v>14.8</v>
      </c>
      <c r="W901" s="241">
        <v>13.6</v>
      </c>
      <c r="X901" s="241">
        <v>15.2</v>
      </c>
      <c r="Y901" s="241">
        <v>14.741999999999999</v>
      </c>
      <c r="Z901" s="241">
        <v>15.455899999999998</v>
      </c>
      <c r="AA901" s="248">
        <v>11.384589999999999</v>
      </c>
      <c r="AB901" s="238"/>
      <c r="AC901" s="239"/>
      <c r="AD901" s="239"/>
      <c r="AE901" s="239"/>
      <c r="AF901" s="239"/>
      <c r="AG901" s="239"/>
      <c r="AH901" s="239"/>
      <c r="AI901" s="239"/>
      <c r="AJ901" s="239"/>
      <c r="AK901" s="239"/>
      <c r="AL901" s="239"/>
      <c r="AM901" s="239"/>
      <c r="AN901" s="239"/>
      <c r="AO901" s="239"/>
      <c r="AP901" s="239"/>
      <c r="AQ901" s="239"/>
      <c r="AR901" s="239"/>
      <c r="AS901" s="239"/>
      <c r="AT901" s="239"/>
      <c r="AU901" s="239"/>
      <c r="AV901" s="239"/>
      <c r="AW901" s="239"/>
      <c r="AX901" s="239"/>
      <c r="AY901" s="239"/>
      <c r="AZ901" s="239"/>
      <c r="BA901" s="239"/>
      <c r="BB901" s="239"/>
      <c r="BC901" s="239"/>
      <c r="BD901" s="239"/>
      <c r="BE901" s="239"/>
      <c r="BF901" s="239"/>
      <c r="BG901" s="239"/>
      <c r="BH901" s="239"/>
      <c r="BI901" s="239"/>
      <c r="BJ901" s="239"/>
      <c r="BK901" s="239"/>
      <c r="BL901" s="239"/>
      <c r="BM901" s="240">
        <v>14.717443903441421</v>
      </c>
    </row>
    <row r="902" spans="1:65">
      <c r="A902" s="29"/>
      <c r="B902" s="18">
        <v>1</v>
      </c>
      <c r="C902" s="8">
        <v>5</v>
      </c>
      <c r="D902" s="241">
        <v>15.1</v>
      </c>
      <c r="E902" s="241">
        <v>13.88834582605606</v>
      </c>
      <c r="F902" s="241">
        <v>17</v>
      </c>
      <c r="G902" s="241">
        <v>15</v>
      </c>
      <c r="H902" s="248">
        <v>11.660666666666666</v>
      </c>
      <c r="I902" s="241">
        <v>15</v>
      </c>
      <c r="J902" s="241">
        <v>13</v>
      </c>
      <c r="K902" s="241">
        <v>14</v>
      </c>
      <c r="L902" s="241">
        <v>14</v>
      </c>
      <c r="M902" s="241">
        <v>15.5</v>
      </c>
      <c r="N902" s="241">
        <v>16.5</v>
      </c>
      <c r="O902" s="241">
        <v>15.6</v>
      </c>
      <c r="P902" s="241">
        <v>15.6</v>
      </c>
      <c r="Q902" s="241">
        <v>13.4</v>
      </c>
      <c r="R902" s="241">
        <v>14.866426913728183</v>
      </c>
      <c r="S902" s="241">
        <v>14.6</v>
      </c>
      <c r="T902" s="241">
        <v>12.85</v>
      </c>
      <c r="U902" s="241">
        <v>14.4</v>
      </c>
      <c r="V902" s="241">
        <v>14.7</v>
      </c>
      <c r="W902" s="241">
        <v>13.5</v>
      </c>
      <c r="X902" s="241">
        <v>14.6</v>
      </c>
      <c r="Y902" s="241">
        <v>14.847000000000001</v>
      </c>
      <c r="Z902" s="241">
        <v>15.2844</v>
      </c>
      <c r="AA902" s="248">
        <v>11.352359999999999</v>
      </c>
      <c r="AB902" s="238"/>
      <c r="AC902" s="239"/>
      <c r="AD902" s="239"/>
      <c r="AE902" s="239"/>
      <c r="AF902" s="239"/>
      <c r="AG902" s="239"/>
      <c r="AH902" s="239"/>
      <c r="AI902" s="239"/>
      <c r="AJ902" s="239"/>
      <c r="AK902" s="239"/>
      <c r="AL902" s="239"/>
      <c r="AM902" s="239"/>
      <c r="AN902" s="239"/>
      <c r="AO902" s="239"/>
      <c r="AP902" s="239"/>
      <c r="AQ902" s="239"/>
      <c r="AR902" s="239"/>
      <c r="AS902" s="239"/>
      <c r="AT902" s="239"/>
      <c r="AU902" s="239"/>
      <c r="AV902" s="239"/>
      <c r="AW902" s="239"/>
      <c r="AX902" s="239"/>
      <c r="AY902" s="239"/>
      <c r="AZ902" s="239"/>
      <c r="BA902" s="239"/>
      <c r="BB902" s="239"/>
      <c r="BC902" s="239"/>
      <c r="BD902" s="239"/>
      <c r="BE902" s="239"/>
      <c r="BF902" s="239"/>
      <c r="BG902" s="239"/>
      <c r="BH902" s="239"/>
      <c r="BI902" s="239"/>
      <c r="BJ902" s="239"/>
      <c r="BK902" s="239"/>
      <c r="BL902" s="239"/>
      <c r="BM902" s="240">
        <v>54</v>
      </c>
    </row>
    <row r="903" spans="1:65">
      <c r="A903" s="29"/>
      <c r="B903" s="18">
        <v>1</v>
      </c>
      <c r="C903" s="8">
        <v>6</v>
      </c>
      <c r="D903" s="241">
        <v>15.299999999999999</v>
      </c>
      <c r="E903" s="241">
        <v>13.4961259871459</v>
      </c>
      <c r="F903" s="241">
        <v>16</v>
      </c>
      <c r="G903" s="241">
        <v>15</v>
      </c>
      <c r="H903" s="248">
        <v>11.012</v>
      </c>
      <c r="I903" s="241">
        <v>15</v>
      </c>
      <c r="J903" s="241">
        <v>13</v>
      </c>
      <c r="K903" s="241">
        <v>14</v>
      </c>
      <c r="L903" s="241">
        <v>14.8</v>
      </c>
      <c r="M903" s="241">
        <v>15.6</v>
      </c>
      <c r="N903" s="241">
        <v>15.8</v>
      </c>
      <c r="O903" s="241">
        <v>16</v>
      </c>
      <c r="P903" s="241">
        <v>16</v>
      </c>
      <c r="Q903" s="249">
        <v>13.9</v>
      </c>
      <c r="R903" s="241">
        <v>14.605888403417966</v>
      </c>
      <c r="S903" s="241">
        <v>14.4</v>
      </c>
      <c r="T903" s="241">
        <v>13.42</v>
      </c>
      <c r="U903" s="241">
        <v>13.7</v>
      </c>
      <c r="V903" s="241">
        <v>14.2</v>
      </c>
      <c r="W903" s="241">
        <v>15.1</v>
      </c>
      <c r="X903" s="241">
        <v>14.6</v>
      </c>
      <c r="Y903" s="241">
        <v>14.9625</v>
      </c>
      <c r="Z903" s="241">
        <v>15.627299999999998</v>
      </c>
      <c r="AA903" s="249">
        <v>10.80495</v>
      </c>
      <c r="AB903" s="238"/>
      <c r="AC903" s="239"/>
      <c r="AD903" s="239"/>
      <c r="AE903" s="239"/>
      <c r="AF903" s="239"/>
      <c r="AG903" s="239"/>
      <c r="AH903" s="239"/>
      <c r="AI903" s="239"/>
      <c r="AJ903" s="239"/>
      <c r="AK903" s="239"/>
      <c r="AL903" s="239"/>
      <c r="AM903" s="239"/>
      <c r="AN903" s="239"/>
      <c r="AO903" s="239"/>
      <c r="AP903" s="239"/>
      <c r="AQ903" s="239"/>
      <c r="AR903" s="239"/>
      <c r="AS903" s="239"/>
      <c r="AT903" s="239"/>
      <c r="AU903" s="239"/>
      <c r="AV903" s="239"/>
      <c r="AW903" s="239"/>
      <c r="AX903" s="239"/>
      <c r="AY903" s="239"/>
      <c r="AZ903" s="239"/>
      <c r="BA903" s="239"/>
      <c r="BB903" s="239"/>
      <c r="BC903" s="239"/>
      <c r="BD903" s="239"/>
      <c r="BE903" s="239"/>
      <c r="BF903" s="239"/>
      <c r="BG903" s="239"/>
      <c r="BH903" s="239"/>
      <c r="BI903" s="239"/>
      <c r="BJ903" s="239"/>
      <c r="BK903" s="239"/>
      <c r="BL903" s="239"/>
      <c r="BM903" s="242"/>
    </row>
    <row r="904" spans="1:65">
      <c r="A904" s="29"/>
      <c r="B904" s="19" t="s">
        <v>271</v>
      </c>
      <c r="C904" s="11"/>
      <c r="D904" s="243">
        <v>15</v>
      </c>
      <c r="E904" s="243">
        <v>13.573119979149579</v>
      </c>
      <c r="F904" s="243">
        <v>16.333333333333332</v>
      </c>
      <c r="G904" s="243">
        <v>15</v>
      </c>
      <c r="H904" s="243">
        <v>11.00322222222222</v>
      </c>
      <c r="I904" s="243">
        <v>15.333333333333334</v>
      </c>
      <c r="J904" s="243">
        <v>12.833333333333334</v>
      </c>
      <c r="K904" s="243">
        <v>14.333333333333334</v>
      </c>
      <c r="L904" s="243">
        <v>14.5</v>
      </c>
      <c r="M904" s="243">
        <v>15.816666666666665</v>
      </c>
      <c r="N904" s="243">
        <v>15.58333333333333</v>
      </c>
      <c r="O904" s="243">
        <v>15.25</v>
      </c>
      <c r="P904" s="243">
        <v>15.433333333333332</v>
      </c>
      <c r="Q904" s="243">
        <v>13.483333333333334</v>
      </c>
      <c r="R904" s="243">
        <v>14.65926589656163</v>
      </c>
      <c r="S904" s="243">
        <v>14.666666666666666</v>
      </c>
      <c r="T904" s="243">
        <v>13.394999999999998</v>
      </c>
      <c r="U904" s="243">
        <v>14.183333333333335</v>
      </c>
      <c r="V904" s="243">
        <v>14.983333333333334</v>
      </c>
      <c r="W904" s="243">
        <v>14.283333333333331</v>
      </c>
      <c r="X904" s="243">
        <v>14.916666666666666</v>
      </c>
      <c r="Y904" s="243">
        <v>14.850500000000002</v>
      </c>
      <c r="Z904" s="243">
        <v>15.313033333333331</v>
      </c>
      <c r="AA904" s="243">
        <v>11.215319999999998</v>
      </c>
      <c r="AB904" s="238"/>
      <c r="AC904" s="239"/>
      <c r="AD904" s="239"/>
      <c r="AE904" s="239"/>
      <c r="AF904" s="239"/>
      <c r="AG904" s="239"/>
      <c r="AH904" s="239"/>
      <c r="AI904" s="239"/>
      <c r="AJ904" s="239"/>
      <c r="AK904" s="239"/>
      <c r="AL904" s="239"/>
      <c r="AM904" s="239"/>
      <c r="AN904" s="239"/>
      <c r="AO904" s="239"/>
      <c r="AP904" s="239"/>
      <c r="AQ904" s="239"/>
      <c r="AR904" s="239"/>
      <c r="AS904" s="239"/>
      <c r="AT904" s="239"/>
      <c r="AU904" s="239"/>
      <c r="AV904" s="239"/>
      <c r="AW904" s="239"/>
      <c r="AX904" s="239"/>
      <c r="AY904" s="239"/>
      <c r="AZ904" s="239"/>
      <c r="BA904" s="239"/>
      <c r="BB904" s="239"/>
      <c r="BC904" s="239"/>
      <c r="BD904" s="239"/>
      <c r="BE904" s="239"/>
      <c r="BF904" s="239"/>
      <c r="BG904" s="239"/>
      <c r="BH904" s="239"/>
      <c r="BI904" s="239"/>
      <c r="BJ904" s="239"/>
      <c r="BK904" s="239"/>
      <c r="BL904" s="239"/>
      <c r="BM904" s="242"/>
    </row>
    <row r="905" spans="1:65">
      <c r="A905" s="29"/>
      <c r="B905" s="3" t="s">
        <v>272</v>
      </c>
      <c r="C905" s="28"/>
      <c r="D905" s="241">
        <v>15.05</v>
      </c>
      <c r="E905" s="241">
        <v>13.5545922389684</v>
      </c>
      <c r="F905" s="241">
        <v>16</v>
      </c>
      <c r="G905" s="241">
        <v>15</v>
      </c>
      <c r="H905" s="241">
        <v>11.195333333333334</v>
      </c>
      <c r="I905" s="241">
        <v>15</v>
      </c>
      <c r="J905" s="241">
        <v>13</v>
      </c>
      <c r="K905" s="241">
        <v>14</v>
      </c>
      <c r="L905" s="241">
        <v>14.75</v>
      </c>
      <c r="M905" s="241">
        <v>15.8</v>
      </c>
      <c r="N905" s="241">
        <v>15.600000000000001</v>
      </c>
      <c r="O905" s="241">
        <v>15.25</v>
      </c>
      <c r="P905" s="241">
        <v>15.55</v>
      </c>
      <c r="Q905" s="241">
        <v>13.4</v>
      </c>
      <c r="R905" s="241">
        <v>14.614988754651542</v>
      </c>
      <c r="S905" s="241">
        <v>14.55</v>
      </c>
      <c r="T905" s="241">
        <v>13.48</v>
      </c>
      <c r="U905" s="241">
        <v>14.2</v>
      </c>
      <c r="V905" s="241">
        <v>14.9</v>
      </c>
      <c r="W905" s="241">
        <v>14.05</v>
      </c>
      <c r="X905" s="241">
        <v>14.850000000000001</v>
      </c>
      <c r="Y905" s="241">
        <v>14.841750000000001</v>
      </c>
      <c r="Z905" s="241">
        <v>15.455899999999998</v>
      </c>
      <c r="AA905" s="241">
        <v>11.30518</v>
      </c>
      <c r="AB905" s="238"/>
      <c r="AC905" s="239"/>
      <c r="AD905" s="239"/>
      <c r="AE905" s="239"/>
      <c r="AF905" s="239"/>
      <c r="AG905" s="239"/>
      <c r="AH905" s="239"/>
      <c r="AI905" s="239"/>
      <c r="AJ905" s="239"/>
      <c r="AK905" s="239"/>
      <c r="AL905" s="239"/>
      <c r="AM905" s="239"/>
      <c r="AN905" s="239"/>
      <c r="AO905" s="239"/>
      <c r="AP905" s="239"/>
      <c r="AQ905" s="239"/>
      <c r="AR905" s="239"/>
      <c r="AS905" s="239"/>
      <c r="AT905" s="239"/>
      <c r="AU905" s="239"/>
      <c r="AV905" s="239"/>
      <c r="AW905" s="239"/>
      <c r="AX905" s="239"/>
      <c r="AY905" s="239"/>
      <c r="AZ905" s="239"/>
      <c r="BA905" s="239"/>
      <c r="BB905" s="239"/>
      <c r="BC905" s="239"/>
      <c r="BD905" s="239"/>
      <c r="BE905" s="239"/>
      <c r="BF905" s="239"/>
      <c r="BG905" s="239"/>
      <c r="BH905" s="239"/>
      <c r="BI905" s="239"/>
      <c r="BJ905" s="239"/>
      <c r="BK905" s="239"/>
      <c r="BL905" s="239"/>
      <c r="BM905" s="242"/>
    </row>
    <row r="906" spans="1:65">
      <c r="A906" s="29"/>
      <c r="B906" s="3" t="s">
        <v>273</v>
      </c>
      <c r="C906" s="28"/>
      <c r="D906" s="23">
        <v>0.21908902300206615</v>
      </c>
      <c r="E906" s="23">
        <v>0.17463236482785652</v>
      </c>
      <c r="F906" s="23">
        <v>0.5163977794943222</v>
      </c>
      <c r="G906" s="23">
        <v>0</v>
      </c>
      <c r="H906" s="23">
        <v>0.61462435380994829</v>
      </c>
      <c r="I906" s="23">
        <v>0.51639777949432231</v>
      </c>
      <c r="J906" s="23">
        <v>0.752772652709081</v>
      </c>
      <c r="K906" s="23">
        <v>0.51639777949432231</v>
      </c>
      <c r="L906" s="23">
        <v>0.47328638264796924</v>
      </c>
      <c r="M906" s="23">
        <v>0.36560452221856699</v>
      </c>
      <c r="N906" s="23">
        <v>0.79603182515943793</v>
      </c>
      <c r="O906" s="23">
        <v>0.52057660339281486</v>
      </c>
      <c r="P906" s="23">
        <v>0.48442405665559851</v>
      </c>
      <c r="Q906" s="23">
        <v>0.21369760566432799</v>
      </c>
      <c r="R906" s="23">
        <v>0.13727978670741328</v>
      </c>
      <c r="S906" s="23">
        <v>0.30767948691238184</v>
      </c>
      <c r="T906" s="23">
        <v>0.49188413269793502</v>
      </c>
      <c r="U906" s="23">
        <v>0.56715665090578526</v>
      </c>
      <c r="V906" s="23">
        <v>0.54558836742242478</v>
      </c>
      <c r="W906" s="23">
        <v>0.80353386155573281</v>
      </c>
      <c r="X906" s="23">
        <v>0.32506409624359789</v>
      </c>
      <c r="Y906" s="23">
        <v>9.217700363973684E-2</v>
      </c>
      <c r="Z906" s="23">
        <v>0.36631825325345979</v>
      </c>
      <c r="AA906" s="23">
        <v>0.21809660795161387</v>
      </c>
      <c r="AB906" s="15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87</v>
      </c>
      <c r="C907" s="28"/>
      <c r="D907" s="12">
        <v>1.460593486680441E-2</v>
      </c>
      <c r="E907" s="12">
        <v>1.2866044439017628E-2</v>
      </c>
      <c r="F907" s="12">
        <v>3.1616190581285036E-2</v>
      </c>
      <c r="G907" s="12">
        <v>0</v>
      </c>
      <c r="H907" s="12">
        <v>5.5858578641504363E-2</v>
      </c>
      <c r="I907" s="12">
        <v>3.3678116053977539E-2</v>
      </c>
      <c r="J907" s="12">
        <v>5.8657609302006308E-2</v>
      </c>
      <c r="K907" s="12">
        <v>3.6027752057743417E-2</v>
      </c>
      <c r="L907" s="12">
        <v>3.2640440182618566E-2</v>
      </c>
      <c r="M907" s="12">
        <v>2.3115143659761878E-2</v>
      </c>
      <c r="N907" s="12">
        <v>5.1082256159963944E-2</v>
      </c>
      <c r="O907" s="12">
        <v>3.4136170714282939E-2</v>
      </c>
      <c r="P907" s="12">
        <v>3.138816781785736E-2</v>
      </c>
      <c r="Q907" s="12">
        <v>1.5849018961507637E-2</v>
      </c>
      <c r="R907" s="12">
        <v>9.3647108713412874E-3</v>
      </c>
      <c r="S907" s="12">
        <v>2.0978146834935128E-2</v>
      </c>
      <c r="T907" s="12">
        <v>3.67214731390769E-2</v>
      </c>
      <c r="U907" s="12">
        <v>3.9987542954579451E-2</v>
      </c>
      <c r="V907" s="12">
        <v>3.6413016735645704E-2</v>
      </c>
      <c r="W907" s="12">
        <v>5.6256746433306852E-2</v>
      </c>
      <c r="X907" s="12">
        <v>2.1792006452084775E-2</v>
      </c>
      <c r="Y907" s="12">
        <v>6.2069966425195673E-3</v>
      </c>
      <c r="Z907" s="12">
        <v>2.3921991500930134E-2</v>
      </c>
      <c r="AA907" s="12">
        <v>1.9446311647961352E-2</v>
      </c>
      <c r="AB907" s="15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3" t="s">
        <v>274</v>
      </c>
      <c r="C908" s="28"/>
      <c r="D908" s="12">
        <v>1.9198720811329784E-2</v>
      </c>
      <c r="E908" s="12">
        <v>-7.7752898655469749E-2</v>
      </c>
      <c r="F908" s="12">
        <v>0.10979416266122577</v>
      </c>
      <c r="G908" s="12">
        <v>1.9198720811329784E-2</v>
      </c>
      <c r="H908" s="12">
        <v>-0.25236866575388772</v>
      </c>
      <c r="I908" s="12">
        <v>4.1847581273803724E-2</v>
      </c>
      <c r="J908" s="12">
        <v>-0.12801887219475117</v>
      </c>
      <c r="K908" s="12">
        <v>-2.6099000113618209E-2</v>
      </c>
      <c r="L908" s="12">
        <v>-1.4774569882381239E-2</v>
      </c>
      <c r="M908" s="12">
        <v>7.4688428944390983E-2</v>
      </c>
      <c r="N908" s="12">
        <v>5.883422662065918E-2</v>
      </c>
      <c r="O908" s="12">
        <v>3.6185366158185239E-2</v>
      </c>
      <c r="P908" s="12">
        <v>4.8642239412545862E-2</v>
      </c>
      <c r="Q908" s="12">
        <v>-8.3853594292926825E-2</v>
      </c>
      <c r="R908" s="12">
        <v>-3.9529966794157323E-3</v>
      </c>
      <c r="S908" s="12">
        <v>-3.4501396511442683E-3</v>
      </c>
      <c r="T908" s="12">
        <v>-8.985554231548265E-2</v>
      </c>
      <c r="U908" s="12">
        <v>-3.6290987321731416E-2</v>
      </c>
      <c r="V908" s="12">
        <v>1.8066277788206131E-2</v>
      </c>
      <c r="W908" s="12">
        <v>-2.9496329182989389E-2</v>
      </c>
      <c r="X908" s="12">
        <v>1.3536505695711298E-2</v>
      </c>
      <c r="Y908" s="12">
        <v>9.0407068939102331E-3</v>
      </c>
      <c r="Z908" s="12">
        <v>4.0468265671639081E-2</v>
      </c>
      <c r="AA908" s="12">
        <v>-0.23795734683401859</v>
      </c>
      <c r="AB908" s="15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46" t="s">
        <v>275</v>
      </c>
      <c r="C909" s="47"/>
      <c r="D909" s="45">
        <v>0.28999999999999998</v>
      </c>
      <c r="E909" s="45">
        <v>1.42</v>
      </c>
      <c r="F909" s="45">
        <v>1.88</v>
      </c>
      <c r="G909" s="45">
        <v>0.28999999999999998</v>
      </c>
      <c r="H909" s="45">
        <v>4.49</v>
      </c>
      <c r="I909" s="45">
        <v>0.69</v>
      </c>
      <c r="J909" s="45">
        <v>2.2999999999999998</v>
      </c>
      <c r="K909" s="45">
        <v>0.51</v>
      </c>
      <c r="L909" s="45">
        <v>0.31</v>
      </c>
      <c r="M909" s="45">
        <v>1.26</v>
      </c>
      <c r="N909" s="45">
        <v>0.99</v>
      </c>
      <c r="O909" s="45">
        <v>0.59</v>
      </c>
      <c r="P909" s="45">
        <v>0.81</v>
      </c>
      <c r="Q909" s="45">
        <v>1.52</v>
      </c>
      <c r="R909" s="45">
        <v>0.12</v>
      </c>
      <c r="S909" s="45">
        <v>0.11</v>
      </c>
      <c r="T909" s="45">
        <v>1.63</v>
      </c>
      <c r="U909" s="45">
        <v>0.69</v>
      </c>
      <c r="V909" s="45">
        <v>0.27</v>
      </c>
      <c r="W909" s="45">
        <v>0.56999999999999995</v>
      </c>
      <c r="X909" s="45">
        <v>0.19</v>
      </c>
      <c r="Y909" s="45">
        <v>0.11</v>
      </c>
      <c r="Z909" s="45">
        <v>0.66</v>
      </c>
      <c r="AA909" s="45">
        <v>4.2300000000000004</v>
      </c>
      <c r="AB909" s="15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BM910" s="55"/>
    </row>
    <row r="911" spans="1:65" ht="15">
      <c r="B911" s="7" t="s">
        <v>532</v>
      </c>
      <c r="BM911" s="27" t="s">
        <v>277</v>
      </c>
    </row>
    <row r="912" spans="1:65" ht="15">
      <c r="A912" s="24" t="s">
        <v>61</v>
      </c>
      <c r="B912" s="17" t="s">
        <v>111</v>
      </c>
      <c r="C912" s="14" t="s">
        <v>112</v>
      </c>
      <c r="D912" s="15" t="s">
        <v>231</v>
      </c>
      <c r="E912" s="16" t="s">
        <v>231</v>
      </c>
      <c r="F912" s="16" t="s">
        <v>231</v>
      </c>
      <c r="G912" s="16" t="s">
        <v>231</v>
      </c>
      <c r="H912" s="16" t="s">
        <v>231</v>
      </c>
      <c r="I912" s="16" t="s">
        <v>231</v>
      </c>
      <c r="J912" s="16" t="s">
        <v>231</v>
      </c>
      <c r="K912" s="16" t="s">
        <v>231</v>
      </c>
      <c r="L912" s="16" t="s">
        <v>231</v>
      </c>
      <c r="M912" s="16" t="s">
        <v>231</v>
      </c>
      <c r="N912" s="16" t="s">
        <v>231</v>
      </c>
      <c r="O912" s="16" t="s">
        <v>231</v>
      </c>
      <c r="P912" s="16" t="s">
        <v>231</v>
      </c>
      <c r="Q912" s="16" t="s">
        <v>231</v>
      </c>
      <c r="R912" s="16" t="s">
        <v>231</v>
      </c>
      <c r="S912" s="16" t="s">
        <v>231</v>
      </c>
      <c r="T912" s="16" t="s">
        <v>231</v>
      </c>
      <c r="U912" s="16" t="s">
        <v>231</v>
      </c>
      <c r="V912" s="16" t="s">
        <v>231</v>
      </c>
      <c r="W912" s="15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1</v>
      </c>
    </row>
    <row r="913" spans="1:65">
      <c r="A913" s="29"/>
      <c r="B913" s="18" t="s">
        <v>232</v>
      </c>
      <c r="C913" s="8" t="s">
        <v>232</v>
      </c>
      <c r="D913" s="151" t="s">
        <v>234</v>
      </c>
      <c r="E913" s="152" t="s">
        <v>237</v>
      </c>
      <c r="F913" s="152" t="s">
        <v>238</v>
      </c>
      <c r="G913" s="152" t="s">
        <v>239</v>
      </c>
      <c r="H913" s="152" t="s">
        <v>240</v>
      </c>
      <c r="I913" s="152" t="s">
        <v>241</v>
      </c>
      <c r="J913" s="152" t="s">
        <v>242</v>
      </c>
      <c r="K913" s="152" t="s">
        <v>244</v>
      </c>
      <c r="L913" s="152" t="s">
        <v>245</v>
      </c>
      <c r="M913" s="152" t="s">
        <v>246</v>
      </c>
      <c r="N913" s="152" t="s">
        <v>247</v>
      </c>
      <c r="O913" s="152" t="s">
        <v>248</v>
      </c>
      <c r="P913" s="152" t="s">
        <v>252</v>
      </c>
      <c r="Q913" s="152" t="s">
        <v>253</v>
      </c>
      <c r="R913" s="152" t="s">
        <v>258</v>
      </c>
      <c r="S913" s="152" t="s">
        <v>259</v>
      </c>
      <c r="T913" s="152" t="s">
        <v>278</v>
      </c>
      <c r="U913" s="152" t="s">
        <v>261</v>
      </c>
      <c r="V913" s="152" t="s">
        <v>279</v>
      </c>
      <c r="W913" s="15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 t="s">
        <v>3</v>
      </c>
    </row>
    <row r="914" spans="1:65">
      <c r="A914" s="29"/>
      <c r="B914" s="18"/>
      <c r="C914" s="8"/>
      <c r="D914" s="9" t="s">
        <v>299</v>
      </c>
      <c r="E914" s="10" t="s">
        <v>299</v>
      </c>
      <c r="F914" s="10" t="s">
        <v>300</v>
      </c>
      <c r="G914" s="10" t="s">
        <v>115</v>
      </c>
      <c r="H914" s="10" t="s">
        <v>115</v>
      </c>
      <c r="I914" s="10" t="s">
        <v>299</v>
      </c>
      <c r="J914" s="10" t="s">
        <v>299</v>
      </c>
      <c r="K914" s="10" t="s">
        <v>300</v>
      </c>
      <c r="L914" s="10" t="s">
        <v>300</v>
      </c>
      <c r="M914" s="10" t="s">
        <v>300</v>
      </c>
      <c r="N914" s="10" t="s">
        <v>300</v>
      </c>
      <c r="O914" s="10" t="s">
        <v>299</v>
      </c>
      <c r="P914" s="10" t="s">
        <v>299</v>
      </c>
      <c r="Q914" s="10" t="s">
        <v>299</v>
      </c>
      <c r="R914" s="10" t="s">
        <v>299</v>
      </c>
      <c r="S914" s="10" t="s">
        <v>300</v>
      </c>
      <c r="T914" s="10" t="s">
        <v>300</v>
      </c>
      <c r="U914" s="10" t="s">
        <v>299</v>
      </c>
      <c r="V914" s="10" t="s">
        <v>115</v>
      </c>
      <c r="W914" s="15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2</v>
      </c>
    </row>
    <row r="915" spans="1:65">
      <c r="A915" s="29"/>
      <c r="B915" s="18"/>
      <c r="C915" s="8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15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2</v>
      </c>
    </row>
    <row r="916" spans="1:65">
      <c r="A916" s="29"/>
      <c r="B916" s="17">
        <v>1</v>
      </c>
      <c r="C916" s="13">
        <v>1</v>
      </c>
      <c r="D916" s="147" t="s">
        <v>301</v>
      </c>
      <c r="E916" s="147" t="s">
        <v>104</v>
      </c>
      <c r="F916" s="147" t="s">
        <v>105</v>
      </c>
      <c r="G916" s="147" t="s">
        <v>104</v>
      </c>
      <c r="H916" s="147" t="s">
        <v>103</v>
      </c>
      <c r="I916" s="147" t="s">
        <v>102</v>
      </c>
      <c r="J916" s="21">
        <v>2</v>
      </c>
      <c r="K916" s="147" t="s">
        <v>102</v>
      </c>
      <c r="L916" s="21">
        <v>1</v>
      </c>
      <c r="M916" s="147" t="s">
        <v>102</v>
      </c>
      <c r="N916" s="147" t="s">
        <v>102</v>
      </c>
      <c r="O916" s="21">
        <v>0.9</v>
      </c>
      <c r="P916" s="147" t="s">
        <v>105</v>
      </c>
      <c r="Q916" s="147" t="s">
        <v>103</v>
      </c>
      <c r="R916" s="21" t="s">
        <v>301</v>
      </c>
      <c r="S916" s="147" t="s">
        <v>102</v>
      </c>
      <c r="T916" s="21">
        <v>0.6</v>
      </c>
      <c r="U916" s="21">
        <v>0.24360000000000004</v>
      </c>
      <c r="V916" s="147">
        <v>3.524</v>
      </c>
      <c r="W916" s="15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8">
        <v>1</v>
      </c>
      <c r="C917" s="8">
        <v>2</v>
      </c>
      <c r="D917" s="148" t="s">
        <v>301</v>
      </c>
      <c r="E917" s="148" t="s">
        <v>104</v>
      </c>
      <c r="F917" s="148" t="s">
        <v>105</v>
      </c>
      <c r="G917" s="148" t="s">
        <v>104</v>
      </c>
      <c r="H917" s="148" t="s">
        <v>103</v>
      </c>
      <c r="I917" s="148" t="s">
        <v>102</v>
      </c>
      <c r="J917" s="10">
        <v>2</v>
      </c>
      <c r="K917" s="148" t="s">
        <v>102</v>
      </c>
      <c r="L917" s="10">
        <v>2</v>
      </c>
      <c r="M917" s="148" t="s">
        <v>102</v>
      </c>
      <c r="N917" s="148" t="s">
        <v>102</v>
      </c>
      <c r="O917" s="10">
        <v>1</v>
      </c>
      <c r="P917" s="148" t="s">
        <v>105</v>
      </c>
      <c r="Q917" s="148" t="s">
        <v>103</v>
      </c>
      <c r="R917" s="10" t="s">
        <v>301</v>
      </c>
      <c r="S917" s="148" t="s">
        <v>102</v>
      </c>
      <c r="T917" s="10">
        <v>0.6</v>
      </c>
      <c r="U917" s="10">
        <v>0.23780000000000001</v>
      </c>
      <c r="V917" s="148">
        <v>3.3973</v>
      </c>
      <c r="W917" s="15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41</v>
      </c>
    </row>
    <row r="918" spans="1:65">
      <c r="A918" s="29"/>
      <c r="B918" s="18">
        <v>1</v>
      </c>
      <c r="C918" s="8">
        <v>3</v>
      </c>
      <c r="D918" s="148" t="s">
        <v>301</v>
      </c>
      <c r="E918" s="148" t="s">
        <v>104</v>
      </c>
      <c r="F918" s="148" t="s">
        <v>105</v>
      </c>
      <c r="G918" s="148" t="s">
        <v>104</v>
      </c>
      <c r="H918" s="148" t="s">
        <v>103</v>
      </c>
      <c r="I918" s="148" t="s">
        <v>102</v>
      </c>
      <c r="J918" s="10">
        <v>1</v>
      </c>
      <c r="K918" s="148" t="s">
        <v>102</v>
      </c>
      <c r="L918" s="10">
        <v>1</v>
      </c>
      <c r="M918" s="148" t="s">
        <v>102</v>
      </c>
      <c r="N918" s="148" t="s">
        <v>102</v>
      </c>
      <c r="O918" s="10">
        <v>1</v>
      </c>
      <c r="P918" s="148" t="s">
        <v>105</v>
      </c>
      <c r="Q918" s="148" t="s">
        <v>103</v>
      </c>
      <c r="R918" s="10">
        <v>0.9</v>
      </c>
      <c r="S918" s="148" t="s">
        <v>102</v>
      </c>
      <c r="T918" s="10">
        <v>0.5</v>
      </c>
      <c r="U918" s="10">
        <v>0.24139999999999998</v>
      </c>
      <c r="V918" s="149">
        <v>2.8481000000000001</v>
      </c>
      <c r="W918" s="15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16</v>
      </c>
    </row>
    <row r="919" spans="1:65">
      <c r="A919" s="29"/>
      <c r="B919" s="18">
        <v>1</v>
      </c>
      <c r="C919" s="8">
        <v>4</v>
      </c>
      <c r="D919" s="148" t="s">
        <v>301</v>
      </c>
      <c r="E919" s="148" t="s">
        <v>104</v>
      </c>
      <c r="F919" s="148" t="s">
        <v>105</v>
      </c>
      <c r="G919" s="148" t="s">
        <v>104</v>
      </c>
      <c r="H919" s="148" t="s">
        <v>103</v>
      </c>
      <c r="I919" s="148" t="s">
        <v>102</v>
      </c>
      <c r="J919" s="10">
        <v>2</v>
      </c>
      <c r="K919" s="148" t="s">
        <v>102</v>
      </c>
      <c r="L919" s="10" t="s">
        <v>102</v>
      </c>
      <c r="M919" s="148" t="s">
        <v>102</v>
      </c>
      <c r="N919" s="148" t="s">
        <v>102</v>
      </c>
      <c r="O919" s="10">
        <v>1.1000000000000001</v>
      </c>
      <c r="P919" s="148" t="s">
        <v>105</v>
      </c>
      <c r="Q919" s="148" t="s">
        <v>103</v>
      </c>
      <c r="R919" s="10" t="s">
        <v>301</v>
      </c>
      <c r="S919" s="148" t="s">
        <v>102</v>
      </c>
      <c r="T919" s="10">
        <v>0.6</v>
      </c>
      <c r="U919" s="10">
        <v>0.2069</v>
      </c>
      <c r="V919" s="148">
        <v>3.3973</v>
      </c>
      <c r="W919" s="15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0.79304722222222201</v>
      </c>
    </row>
    <row r="920" spans="1:65">
      <c r="A920" s="29"/>
      <c r="B920" s="18">
        <v>1</v>
      </c>
      <c r="C920" s="8">
        <v>5</v>
      </c>
      <c r="D920" s="148" t="s">
        <v>301</v>
      </c>
      <c r="E920" s="148" t="s">
        <v>104</v>
      </c>
      <c r="F920" s="148" t="s">
        <v>105</v>
      </c>
      <c r="G920" s="148" t="s">
        <v>104</v>
      </c>
      <c r="H920" s="148" t="s">
        <v>103</v>
      </c>
      <c r="I920" s="148" t="s">
        <v>102</v>
      </c>
      <c r="J920" s="10" t="s">
        <v>102</v>
      </c>
      <c r="K920" s="148" t="s">
        <v>102</v>
      </c>
      <c r="L920" s="10">
        <v>1</v>
      </c>
      <c r="M920" s="148" t="s">
        <v>102</v>
      </c>
      <c r="N920" s="148" t="s">
        <v>102</v>
      </c>
      <c r="O920" s="10">
        <v>0.8</v>
      </c>
      <c r="P920" s="148" t="s">
        <v>105</v>
      </c>
      <c r="Q920" s="148" t="s">
        <v>103</v>
      </c>
      <c r="R920" s="149">
        <v>1.2</v>
      </c>
      <c r="S920" s="148" t="s">
        <v>102</v>
      </c>
      <c r="T920" s="10">
        <v>0.4</v>
      </c>
      <c r="U920" s="10">
        <v>0.2283</v>
      </c>
      <c r="V920" s="148">
        <v>3.3671000000000002</v>
      </c>
      <c r="W920" s="15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11</v>
      </c>
    </row>
    <row r="921" spans="1:65">
      <c r="A921" s="29"/>
      <c r="B921" s="18">
        <v>1</v>
      </c>
      <c r="C921" s="8">
        <v>6</v>
      </c>
      <c r="D921" s="148" t="s">
        <v>301</v>
      </c>
      <c r="E921" s="148" t="s">
        <v>104</v>
      </c>
      <c r="F921" s="148" t="s">
        <v>105</v>
      </c>
      <c r="G921" s="148" t="s">
        <v>104</v>
      </c>
      <c r="H921" s="148" t="s">
        <v>103</v>
      </c>
      <c r="I921" s="148" t="s">
        <v>102</v>
      </c>
      <c r="J921" s="10">
        <v>2</v>
      </c>
      <c r="K921" s="148" t="s">
        <v>102</v>
      </c>
      <c r="L921" s="10">
        <v>1</v>
      </c>
      <c r="M921" s="148" t="s">
        <v>102</v>
      </c>
      <c r="N921" s="148" t="s">
        <v>102</v>
      </c>
      <c r="O921" s="10">
        <v>0.9</v>
      </c>
      <c r="P921" s="148" t="s">
        <v>105</v>
      </c>
      <c r="Q921" s="148" t="s">
        <v>103</v>
      </c>
      <c r="R921" s="10" t="s">
        <v>301</v>
      </c>
      <c r="S921" s="148" t="s">
        <v>102</v>
      </c>
      <c r="T921" s="10">
        <v>0.5</v>
      </c>
      <c r="U921" s="10">
        <v>0.2117</v>
      </c>
      <c r="V921" s="148">
        <v>3.2585000000000002</v>
      </c>
      <c r="W921" s="15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29"/>
      <c r="B922" s="19" t="s">
        <v>271</v>
      </c>
      <c r="C922" s="11"/>
      <c r="D922" s="22" t="s">
        <v>682</v>
      </c>
      <c r="E922" s="22" t="s">
        <v>682</v>
      </c>
      <c r="F922" s="22" t="s">
        <v>682</v>
      </c>
      <c r="G922" s="22" t="s">
        <v>682</v>
      </c>
      <c r="H922" s="22" t="s">
        <v>682</v>
      </c>
      <c r="I922" s="22" t="s">
        <v>682</v>
      </c>
      <c r="J922" s="22">
        <v>1.8</v>
      </c>
      <c r="K922" s="22" t="s">
        <v>682</v>
      </c>
      <c r="L922" s="22">
        <v>1.2</v>
      </c>
      <c r="M922" s="22" t="s">
        <v>682</v>
      </c>
      <c r="N922" s="22" t="s">
        <v>682</v>
      </c>
      <c r="O922" s="22">
        <v>0.95000000000000007</v>
      </c>
      <c r="P922" s="22" t="s">
        <v>682</v>
      </c>
      <c r="Q922" s="22" t="s">
        <v>682</v>
      </c>
      <c r="R922" s="22">
        <v>1.05</v>
      </c>
      <c r="S922" s="22" t="s">
        <v>682</v>
      </c>
      <c r="T922" s="22">
        <v>0.53333333333333333</v>
      </c>
      <c r="U922" s="22">
        <v>0.22828333333333331</v>
      </c>
      <c r="V922" s="22">
        <v>3.298716666666667</v>
      </c>
      <c r="W922" s="15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3" t="s">
        <v>272</v>
      </c>
      <c r="C923" s="28"/>
      <c r="D923" s="10" t="s">
        <v>682</v>
      </c>
      <c r="E923" s="10" t="s">
        <v>682</v>
      </c>
      <c r="F923" s="10" t="s">
        <v>682</v>
      </c>
      <c r="G923" s="10" t="s">
        <v>682</v>
      </c>
      <c r="H923" s="10" t="s">
        <v>682</v>
      </c>
      <c r="I923" s="10" t="s">
        <v>682</v>
      </c>
      <c r="J923" s="10">
        <v>2</v>
      </c>
      <c r="K923" s="10" t="s">
        <v>682</v>
      </c>
      <c r="L923" s="10">
        <v>1</v>
      </c>
      <c r="M923" s="10" t="s">
        <v>682</v>
      </c>
      <c r="N923" s="10" t="s">
        <v>682</v>
      </c>
      <c r="O923" s="10">
        <v>0.95</v>
      </c>
      <c r="P923" s="10" t="s">
        <v>682</v>
      </c>
      <c r="Q923" s="10" t="s">
        <v>682</v>
      </c>
      <c r="R923" s="10">
        <v>1.05</v>
      </c>
      <c r="S923" s="10" t="s">
        <v>682</v>
      </c>
      <c r="T923" s="10">
        <v>0.55000000000000004</v>
      </c>
      <c r="U923" s="10">
        <v>0.23305000000000001</v>
      </c>
      <c r="V923" s="10">
        <v>3.3822000000000001</v>
      </c>
      <c r="W923" s="15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9"/>
      <c r="B924" s="3" t="s">
        <v>273</v>
      </c>
      <c r="C924" s="28"/>
      <c r="D924" s="23" t="s">
        <v>682</v>
      </c>
      <c r="E924" s="23" t="s">
        <v>682</v>
      </c>
      <c r="F924" s="23" t="s">
        <v>682</v>
      </c>
      <c r="G924" s="23" t="s">
        <v>682</v>
      </c>
      <c r="H924" s="23" t="s">
        <v>682</v>
      </c>
      <c r="I924" s="23" t="s">
        <v>682</v>
      </c>
      <c r="J924" s="23">
        <v>0.44721359549995815</v>
      </c>
      <c r="K924" s="23" t="s">
        <v>682</v>
      </c>
      <c r="L924" s="23">
        <v>0.44721359549995787</v>
      </c>
      <c r="M924" s="23" t="s">
        <v>682</v>
      </c>
      <c r="N924" s="23" t="s">
        <v>682</v>
      </c>
      <c r="O924" s="23">
        <v>0.10488088481701573</v>
      </c>
      <c r="P924" s="23" t="s">
        <v>682</v>
      </c>
      <c r="Q924" s="23" t="s">
        <v>682</v>
      </c>
      <c r="R924" s="23">
        <v>0.21213203435596409</v>
      </c>
      <c r="S924" s="23" t="s">
        <v>682</v>
      </c>
      <c r="T924" s="23">
        <v>8.1649658092773275E-2</v>
      </c>
      <c r="U924" s="23">
        <v>1.5680996992113314E-2</v>
      </c>
      <c r="V924" s="23">
        <v>0.23644828962516659</v>
      </c>
      <c r="W924" s="15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87</v>
      </c>
      <c r="C925" s="28"/>
      <c r="D925" s="12" t="s">
        <v>682</v>
      </c>
      <c r="E925" s="12" t="s">
        <v>682</v>
      </c>
      <c r="F925" s="12" t="s">
        <v>682</v>
      </c>
      <c r="G925" s="12" t="s">
        <v>682</v>
      </c>
      <c r="H925" s="12" t="s">
        <v>682</v>
      </c>
      <c r="I925" s="12" t="s">
        <v>682</v>
      </c>
      <c r="J925" s="12">
        <v>0.24845199749997673</v>
      </c>
      <c r="K925" s="12" t="s">
        <v>682</v>
      </c>
      <c r="L925" s="12">
        <v>0.37267799624996489</v>
      </c>
      <c r="M925" s="12" t="s">
        <v>682</v>
      </c>
      <c r="N925" s="12" t="s">
        <v>682</v>
      </c>
      <c r="O925" s="12">
        <v>0.11040093138633233</v>
      </c>
      <c r="P925" s="12" t="s">
        <v>682</v>
      </c>
      <c r="Q925" s="12" t="s">
        <v>682</v>
      </c>
      <c r="R925" s="12">
        <v>0.20203050891044197</v>
      </c>
      <c r="S925" s="12" t="s">
        <v>682</v>
      </c>
      <c r="T925" s="12">
        <v>0.15309310892394989</v>
      </c>
      <c r="U925" s="12">
        <v>6.8690941047440973E-2</v>
      </c>
      <c r="V925" s="12">
        <v>7.1678871972989472E-2</v>
      </c>
      <c r="W925" s="15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3" t="s">
        <v>274</v>
      </c>
      <c r="C926" s="28"/>
      <c r="D926" s="12" t="s">
        <v>682</v>
      </c>
      <c r="E926" s="12" t="s">
        <v>682</v>
      </c>
      <c r="F926" s="12" t="s">
        <v>682</v>
      </c>
      <c r="G926" s="12" t="s">
        <v>682</v>
      </c>
      <c r="H926" s="12" t="s">
        <v>682</v>
      </c>
      <c r="I926" s="12" t="s">
        <v>682</v>
      </c>
      <c r="J926" s="12">
        <v>1.2697261267193709</v>
      </c>
      <c r="K926" s="12" t="s">
        <v>682</v>
      </c>
      <c r="L926" s="12">
        <v>0.51315075114624698</v>
      </c>
      <c r="M926" s="12" t="s">
        <v>682</v>
      </c>
      <c r="N926" s="12" t="s">
        <v>682</v>
      </c>
      <c r="O926" s="12">
        <v>0.19791101132411248</v>
      </c>
      <c r="P926" s="12" t="s">
        <v>682</v>
      </c>
      <c r="Q926" s="12" t="s">
        <v>682</v>
      </c>
      <c r="R926" s="12">
        <v>0.32400690725296633</v>
      </c>
      <c r="S926" s="12" t="s">
        <v>682</v>
      </c>
      <c r="T926" s="12">
        <v>-0.32748855504611241</v>
      </c>
      <c r="U926" s="12">
        <v>-0.71214408557708131</v>
      </c>
      <c r="V926" s="12">
        <v>3.1595463349877599</v>
      </c>
      <c r="W926" s="15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46" t="s">
        <v>275</v>
      </c>
      <c r="C927" s="47"/>
      <c r="D927" s="45">
        <v>0.41</v>
      </c>
      <c r="E927" s="45">
        <v>3.09</v>
      </c>
      <c r="F927" s="45">
        <v>0.73</v>
      </c>
      <c r="G927" s="45">
        <v>3.09</v>
      </c>
      <c r="H927" s="45">
        <v>0.75</v>
      </c>
      <c r="I927" s="45">
        <v>0.03</v>
      </c>
      <c r="J927" s="45">
        <v>1.66</v>
      </c>
      <c r="K927" s="45">
        <v>0.03</v>
      </c>
      <c r="L927" s="45">
        <v>0.88</v>
      </c>
      <c r="M927" s="45">
        <v>0.03</v>
      </c>
      <c r="N927" s="45">
        <v>0.03</v>
      </c>
      <c r="O927" s="45">
        <v>0.67</v>
      </c>
      <c r="P927" s="45">
        <v>0.73</v>
      </c>
      <c r="Q927" s="45">
        <v>0.75</v>
      </c>
      <c r="R927" s="45">
        <v>0</v>
      </c>
      <c r="S927" s="45">
        <v>0.03</v>
      </c>
      <c r="T927" s="45">
        <v>0.03</v>
      </c>
      <c r="U927" s="45">
        <v>0.45</v>
      </c>
      <c r="V927" s="45">
        <v>4.33</v>
      </c>
      <c r="W927" s="15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B928" s="3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BM928" s="55"/>
    </row>
    <row r="929" spans="1:65" ht="15">
      <c r="B929" s="7" t="s">
        <v>533</v>
      </c>
      <c r="BM929" s="27" t="s">
        <v>67</v>
      </c>
    </row>
    <row r="930" spans="1:65" ht="15">
      <c r="A930" s="24" t="s">
        <v>12</v>
      </c>
      <c r="B930" s="17" t="s">
        <v>111</v>
      </c>
      <c r="C930" s="14" t="s">
        <v>112</v>
      </c>
      <c r="D930" s="15" t="s">
        <v>231</v>
      </c>
      <c r="E930" s="16" t="s">
        <v>231</v>
      </c>
      <c r="F930" s="16" t="s">
        <v>231</v>
      </c>
      <c r="G930" s="16" t="s">
        <v>231</v>
      </c>
      <c r="H930" s="16" t="s">
        <v>231</v>
      </c>
      <c r="I930" s="16" t="s">
        <v>231</v>
      </c>
      <c r="J930" s="16" t="s">
        <v>231</v>
      </c>
      <c r="K930" s="16" t="s">
        <v>231</v>
      </c>
      <c r="L930" s="16" t="s">
        <v>231</v>
      </c>
      <c r="M930" s="16" t="s">
        <v>231</v>
      </c>
      <c r="N930" s="15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</v>
      </c>
    </row>
    <row r="931" spans="1:65">
      <c r="A931" s="29"/>
      <c r="B931" s="18" t="s">
        <v>232</v>
      </c>
      <c r="C931" s="8" t="s">
        <v>232</v>
      </c>
      <c r="D931" s="151" t="s">
        <v>236</v>
      </c>
      <c r="E931" s="152" t="s">
        <v>237</v>
      </c>
      <c r="F931" s="152" t="s">
        <v>238</v>
      </c>
      <c r="G931" s="152" t="s">
        <v>248</v>
      </c>
      <c r="H931" s="152" t="s">
        <v>251</v>
      </c>
      <c r="I931" s="152" t="s">
        <v>252</v>
      </c>
      <c r="J931" s="152" t="s">
        <v>258</v>
      </c>
      <c r="K931" s="152" t="s">
        <v>278</v>
      </c>
      <c r="L931" s="152" t="s">
        <v>261</v>
      </c>
      <c r="M931" s="152" t="s">
        <v>263</v>
      </c>
      <c r="N931" s="15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 t="s">
        <v>3</v>
      </c>
    </row>
    <row r="932" spans="1:65">
      <c r="A932" s="29"/>
      <c r="B932" s="18"/>
      <c r="C932" s="8"/>
      <c r="D932" s="9" t="s">
        <v>299</v>
      </c>
      <c r="E932" s="10" t="s">
        <v>299</v>
      </c>
      <c r="F932" s="10" t="s">
        <v>300</v>
      </c>
      <c r="G932" s="10" t="s">
        <v>299</v>
      </c>
      <c r="H932" s="10" t="s">
        <v>300</v>
      </c>
      <c r="I932" s="10" t="s">
        <v>299</v>
      </c>
      <c r="J932" s="10" t="s">
        <v>299</v>
      </c>
      <c r="K932" s="10" t="s">
        <v>300</v>
      </c>
      <c r="L932" s="10" t="s">
        <v>299</v>
      </c>
      <c r="M932" s="10" t="s">
        <v>299</v>
      </c>
      <c r="N932" s="15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2</v>
      </c>
    </row>
    <row r="933" spans="1:65">
      <c r="A933" s="29"/>
      <c r="B933" s="18"/>
      <c r="C933" s="8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15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3</v>
      </c>
    </row>
    <row r="934" spans="1:65">
      <c r="A934" s="29"/>
      <c r="B934" s="17">
        <v>1</v>
      </c>
      <c r="C934" s="13">
        <v>1</v>
      </c>
      <c r="D934" s="21">
        <v>6.4912233616944306</v>
      </c>
      <c r="E934" s="21">
        <v>6.95</v>
      </c>
      <c r="F934" s="21">
        <v>6.8</v>
      </c>
      <c r="G934" s="21">
        <v>6</v>
      </c>
      <c r="H934" s="21">
        <v>7.2</v>
      </c>
      <c r="I934" s="21">
        <v>6.05</v>
      </c>
      <c r="J934" s="21">
        <v>7.04</v>
      </c>
      <c r="K934" s="21">
        <v>6.8</v>
      </c>
      <c r="L934" s="21">
        <v>7.4635999999999996</v>
      </c>
      <c r="M934" s="21">
        <v>6.49749</v>
      </c>
      <c r="N934" s="15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8">
        <v>1</v>
      </c>
      <c r="C935" s="8">
        <v>2</v>
      </c>
      <c r="D935" s="10">
        <v>6.4122852876404144</v>
      </c>
      <c r="E935" s="10">
        <v>7.05</v>
      </c>
      <c r="F935" s="10">
        <v>7.5</v>
      </c>
      <c r="G935" s="10">
        <v>7.8</v>
      </c>
      <c r="H935" s="10">
        <v>7.2</v>
      </c>
      <c r="I935" s="10">
        <v>6.2590000000000003</v>
      </c>
      <c r="J935" s="10">
        <v>7.38</v>
      </c>
      <c r="K935" s="10">
        <v>6.6</v>
      </c>
      <c r="L935" s="10">
        <v>7.1251999999999995</v>
      </c>
      <c r="M935" s="10">
        <v>6.6302700000000003</v>
      </c>
      <c r="N935" s="15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10</v>
      </c>
    </row>
    <row r="936" spans="1:65">
      <c r="A936" s="29"/>
      <c r="B936" s="18">
        <v>1</v>
      </c>
      <c r="C936" s="8">
        <v>3</v>
      </c>
      <c r="D936" s="10">
        <v>6.5806557935031815</v>
      </c>
      <c r="E936" s="10">
        <v>6.8</v>
      </c>
      <c r="F936" s="10">
        <v>6.6</v>
      </c>
      <c r="G936" s="10">
        <v>6.8</v>
      </c>
      <c r="H936" s="10">
        <v>7.1</v>
      </c>
      <c r="I936" s="10">
        <v>6.2320000000000002</v>
      </c>
      <c r="J936" s="10">
        <v>7.08</v>
      </c>
      <c r="K936" s="10">
        <v>6.7</v>
      </c>
      <c r="L936" s="10">
        <v>7.7455999999999996</v>
      </c>
      <c r="M936" s="10">
        <v>6.6326700000000001</v>
      </c>
      <c r="N936" s="15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16</v>
      </c>
    </row>
    <row r="937" spans="1:65">
      <c r="A937" s="29"/>
      <c r="B937" s="18">
        <v>1</v>
      </c>
      <c r="C937" s="8">
        <v>4</v>
      </c>
      <c r="D937" s="10">
        <v>6.3415228646242729</v>
      </c>
      <c r="E937" s="10">
        <v>6.8</v>
      </c>
      <c r="F937" s="10">
        <v>7.1</v>
      </c>
      <c r="G937" s="10">
        <v>6.8</v>
      </c>
      <c r="H937" s="10">
        <v>7.1</v>
      </c>
      <c r="I937" s="10">
        <v>6.173</v>
      </c>
      <c r="J937" s="10">
        <v>7.07</v>
      </c>
      <c r="K937" s="10">
        <v>6.5</v>
      </c>
      <c r="L937" s="10">
        <v>7.1909999999999998</v>
      </c>
      <c r="M937" s="10">
        <v>6.3198600000000003</v>
      </c>
      <c r="N937" s="15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6.8023497488120057</v>
      </c>
    </row>
    <row r="938" spans="1:65">
      <c r="A938" s="29"/>
      <c r="B938" s="18">
        <v>1</v>
      </c>
      <c r="C938" s="8">
        <v>5</v>
      </c>
      <c r="D938" s="10">
        <v>6.7398870887747746</v>
      </c>
      <c r="E938" s="10">
        <v>7.1</v>
      </c>
      <c r="F938" s="10">
        <v>7.3</v>
      </c>
      <c r="G938" s="10">
        <v>5.7</v>
      </c>
      <c r="H938" s="10">
        <v>7.1</v>
      </c>
      <c r="I938" s="10">
        <v>6.2919999999999998</v>
      </c>
      <c r="J938" s="10">
        <v>6.69</v>
      </c>
      <c r="K938" s="10">
        <v>6.4</v>
      </c>
      <c r="L938" s="10">
        <v>7.1345999999999998</v>
      </c>
      <c r="M938" s="10">
        <v>6.4569400000000003</v>
      </c>
      <c r="N938" s="15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55</v>
      </c>
    </row>
    <row r="939" spans="1:65">
      <c r="A939" s="29"/>
      <c r="B939" s="18">
        <v>1</v>
      </c>
      <c r="C939" s="8">
        <v>6</v>
      </c>
      <c r="D939" s="10">
        <v>6.684090532483272</v>
      </c>
      <c r="E939" s="10">
        <v>7</v>
      </c>
      <c r="F939" s="10">
        <v>7.5</v>
      </c>
      <c r="G939" s="10">
        <v>6</v>
      </c>
      <c r="H939" s="10">
        <v>7.3</v>
      </c>
      <c r="I939" s="10">
        <v>6.37</v>
      </c>
      <c r="J939" s="10">
        <v>6.84</v>
      </c>
      <c r="K939" s="10">
        <v>6.5</v>
      </c>
      <c r="L939" s="10">
        <v>7.6703999999999999</v>
      </c>
      <c r="M939" s="10">
        <v>6.4476899999999997</v>
      </c>
      <c r="N939" s="15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19" t="s">
        <v>271</v>
      </c>
      <c r="C940" s="11"/>
      <c r="D940" s="22">
        <v>6.5416108214533919</v>
      </c>
      <c r="E940" s="22">
        <v>6.95</v>
      </c>
      <c r="F940" s="22">
        <v>7.1333333333333329</v>
      </c>
      <c r="G940" s="22">
        <v>6.5166666666666666</v>
      </c>
      <c r="H940" s="22">
        <v>7.166666666666667</v>
      </c>
      <c r="I940" s="22">
        <v>6.2293333333333329</v>
      </c>
      <c r="J940" s="22">
        <v>7.0166666666666657</v>
      </c>
      <c r="K940" s="22">
        <v>6.583333333333333</v>
      </c>
      <c r="L940" s="22">
        <v>7.3883999999999999</v>
      </c>
      <c r="M940" s="22">
        <v>6.4974866666666671</v>
      </c>
      <c r="N940" s="15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272</v>
      </c>
      <c r="C941" s="28"/>
      <c r="D941" s="10">
        <v>6.5359395775988061</v>
      </c>
      <c r="E941" s="10">
        <v>6.9749999999999996</v>
      </c>
      <c r="F941" s="10">
        <v>7.1999999999999993</v>
      </c>
      <c r="G941" s="10">
        <v>6.4</v>
      </c>
      <c r="H941" s="10">
        <v>7.15</v>
      </c>
      <c r="I941" s="10">
        <v>6.2454999999999998</v>
      </c>
      <c r="J941" s="10">
        <v>7.0549999999999997</v>
      </c>
      <c r="K941" s="10">
        <v>6.55</v>
      </c>
      <c r="L941" s="10">
        <v>7.3272999999999993</v>
      </c>
      <c r="M941" s="10">
        <v>6.4772150000000002</v>
      </c>
      <c r="N941" s="15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273</v>
      </c>
      <c r="C942" s="28"/>
      <c r="D942" s="23">
        <v>0.15520156980227443</v>
      </c>
      <c r="E942" s="23">
        <v>0.12649110640673514</v>
      </c>
      <c r="F942" s="23">
        <v>0.37237973450050521</v>
      </c>
      <c r="G942" s="23">
        <v>0.77567175188133508</v>
      </c>
      <c r="H942" s="23">
        <v>8.1649658092772748E-2</v>
      </c>
      <c r="I942" s="23">
        <v>0.10948546326643864</v>
      </c>
      <c r="J942" s="23">
        <v>0.2355136231020758</v>
      </c>
      <c r="K942" s="23">
        <v>0.14719601443879732</v>
      </c>
      <c r="L942" s="23">
        <v>0.27764233106642799</v>
      </c>
      <c r="M942" s="23">
        <v>0.11965025711074201</v>
      </c>
      <c r="N942" s="219"/>
      <c r="O942" s="220"/>
      <c r="P942" s="220"/>
      <c r="Q942" s="220"/>
      <c r="R942" s="220"/>
      <c r="S942" s="220"/>
      <c r="T942" s="220"/>
      <c r="U942" s="220"/>
      <c r="V942" s="220"/>
      <c r="W942" s="220"/>
      <c r="X942" s="220"/>
      <c r="Y942" s="220"/>
      <c r="Z942" s="220"/>
      <c r="AA942" s="220"/>
      <c r="AB942" s="220"/>
      <c r="AC942" s="220"/>
      <c r="AD942" s="220"/>
      <c r="AE942" s="220"/>
      <c r="AF942" s="220"/>
      <c r="AG942" s="220"/>
      <c r="AH942" s="220"/>
      <c r="AI942" s="220"/>
      <c r="AJ942" s="220"/>
      <c r="AK942" s="220"/>
      <c r="AL942" s="220"/>
      <c r="AM942" s="220"/>
      <c r="AN942" s="220"/>
      <c r="AO942" s="220"/>
      <c r="AP942" s="220"/>
      <c r="AQ942" s="220"/>
      <c r="AR942" s="220"/>
      <c r="AS942" s="220"/>
      <c r="AT942" s="220"/>
      <c r="AU942" s="220"/>
      <c r="AV942" s="220"/>
      <c r="AW942" s="220"/>
      <c r="AX942" s="220"/>
      <c r="AY942" s="220"/>
      <c r="AZ942" s="220"/>
      <c r="BA942" s="220"/>
      <c r="BB942" s="220"/>
      <c r="BC942" s="220"/>
      <c r="BD942" s="220"/>
      <c r="BE942" s="220"/>
      <c r="BF942" s="220"/>
      <c r="BG942" s="220"/>
      <c r="BH942" s="220"/>
      <c r="BI942" s="220"/>
      <c r="BJ942" s="220"/>
      <c r="BK942" s="220"/>
      <c r="BL942" s="220"/>
      <c r="BM942" s="56"/>
    </row>
    <row r="943" spans="1:65">
      <c r="A943" s="29"/>
      <c r="B943" s="3" t="s">
        <v>87</v>
      </c>
      <c r="C943" s="28"/>
      <c r="D943" s="12">
        <v>2.3725283273240076E-2</v>
      </c>
      <c r="E943" s="12">
        <v>1.8200159195213689E-2</v>
      </c>
      <c r="F943" s="12">
        <v>5.220276651876242E-2</v>
      </c>
      <c r="G943" s="12">
        <v>0.11902891333217418</v>
      </c>
      <c r="H943" s="12">
        <v>1.1392975547828754E-2</v>
      </c>
      <c r="I943" s="12">
        <v>1.7575791406213397E-2</v>
      </c>
      <c r="J943" s="12">
        <v>3.3564886902908667E-2</v>
      </c>
      <c r="K943" s="12">
        <v>2.2358888269184404E-2</v>
      </c>
      <c r="L943" s="12">
        <v>3.757814020172541E-2</v>
      </c>
      <c r="M943" s="12">
        <v>1.8414852272736534E-2</v>
      </c>
      <c r="N943" s="15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3" t="s">
        <v>274</v>
      </c>
      <c r="C944" s="28"/>
      <c r="D944" s="12">
        <v>-3.833071467754956E-2</v>
      </c>
      <c r="E944" s="12">
        <v>2.1705771775963223E-2</v>
      </c>
      <c r="F944" s="12">
        <v>4.8657242973890291E-2</v>
      </c>
      <c r="G944" s="12">
        <v>-4.1997705600955393E-2</v>
      </c>
      <c r="H944" s="12">
        <v>5.3557510464422586E-2</v>
      </c>
      <c r="I944" s="12">
        <v>-8.4238011369342947E-2</v>
      </c>
      <c r="J944" s="12">
        <v>3.1506306757027591E-2</v>
      </c>
      <c r="K944" s="12">
        <v>-3.2197170619891025E-2</v>
      </c>
      <c r="L944" s="12">
        <v>8.6154089811442791E-2</v>
      </c>
      <c r="M944" s="12">
        <v>-4.4817319515007448E-2</v>
      </c>
      <c r="N944" s="15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29"/>
      <c r="B945" s="46" t="s">
        <v>275</v>
      </c>
      <c r="C945" s="47"/>
      <c r="D945" s="45">
        <v>0.57999999999999996</v>
      </c>
      <c r="E945" s="45">
        <v>0.48</v>
      </c>
      <c r="F945" s="45">
        <v>0.95</v>
      </c>
      <c r="G945" s="45">
        <v>0.65</v>
      </c>
      <c r="H945" s="45">
        <v>1.04</v>
      </c>
      <c r="I945" s="45">
        <v>1.4</v>
      </c>
      <c r="J945" s="45">
        <v>0.65</v>
      </c>
      <c r="K945" s="45">
        <v>0.48</v>
      </c>
      <c r="L945" s="45">
        <v>1.62</v>
      </c>
      <c r="M945" s="45">
        <v>0.7</v>
      </c>
      <c r="N945" s="15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B946" s="3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BM946" s="55"/>
    </row>
    <row r="947" spans="1:65" ht="15">
      <c r="B947" s="7" t="s">
        <v>534</v>
      </c>
      <c r="BM947" s="27" t="s">
        <v>67</v>
      </c>
    </row>
    <row r="948" spans="1:65" ht="15">
      <c r="A948" s="24" t="s">
        <v>15</v>
      </c>
      <c r="B948" s="17" t="s">
        <v>111</v>
      </c>
      <c r="C948" s="14" t="s">
        <v>112</v>
      </c>
      <c r="D948" s="15" t="s">
        <v>231</v>
      </c>
      <c r="E948" s="16" t="s">
        <v>231</v>
      </c>
      <c r="F948" s="16" t="s">
        <v>231</v>
      </c>
      <c r="G948" s="16" t="s">
        <v>231</v>
      </c>
      <c r="H948" s="16" t="s">
        <v>231</v>
      </c>
      <c r="I948" s="16" t="s">
        <v>231</v>
      </c>
      <c r="J948" s="16" t="s">
        <v>231</v>
      </c>
      <c r="K948" s="16" t="s">
        <v>231</v>
      </c>
      <c r="L948" s="16" t="s">
        <v>231</v>
      </c>
      <c r="M948" s="16" t="s">
        <v>231</v>
      </c>
      <c r="N948" s="16" t="s">
        <v>231</v>
      </c>
      <c r="O948" s="16" t="s">
        <v>231</v>
      </c>
      <c r="P948" s="16" t="s">
        <v>231</v>
      </c>
      <c r="Q948" s="16" t="s">
        <v>231</v>
      </c>
      <c r="R948" s="16" t="s">
        <v>231</v>
      </c>
      <c r="S948" s="16" t="s">
        <v>231</v>
      </c>
      <c r="T948" s="16" t="s">
        <v>231</v>
      </c>
      <c r="U948" s="16" t="s">
        <v>231</v>
      </c>
      <c r="V948" s="16" t="s">
        <v>231</v>
      </c>
      <c r="W948" s="16" t="s">
        <v>231</v>
      </c>
      <c r="X948" s="16" t="s">
        <v>231</v>
      </c>
      <c r="Y948" s="16" t="s">
        <v>231</v>
      </c>
      <c r="Z948" s="16" t="s">
        <v>231</v>
      </c>
      <c r="AA948" s="16" t="s">
        <v>231</v>
      </c>
      <c r="AB948" s="16" t="s">
        <v>231</v>
      </c>
      <c r="AC948" s="15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1</v>
      </c>
    </row>
    <row r="949" spans="1:65">
      <c r="A949" s="29"/>
      <c r="B949" s="18" t="s">
        <v>232</v>
      </c>
      <c r="C949" s="8" t="s">
        <v>232</v>
      </c>
      <c r="D949" s="151" t="s">
        <v>234</v>
      </c>
      <c r="E949" s="152" t="s">
        <v>237</v>
      </c>
      <c r="F949" s="152" t="s">
        <v>238</v>
      </c>
      <c r="G949" s="152" t="s">
        <v>239</v>
      </c>
      <c r="H949" s="152" t="s">
        <v>240</v>
      </c>
      <c r="I949" s="152" t="s">
        <v>241</v>
      </c>
      <c r="J949" s="152" t="s">
        <v>242</v>
      </c>
      <c r="K949" s="152" t="s">
        <v>243</v>
      </c>
      <c r="L949" s="152" t="s">
        <v>244</v>
      </c>
      <c r="M949" s="152" t="s">
        <v>245</v>
      </c>
      <c r="N949" s="152" t="s">
        <v>246</v>
      </c>
      <c r="O949" s="152" t="s">
        <v>247</v>
      </c>
      <c r="P949" s="152" t="s">
        <v>248</v>
      </c>
      <c r="Q949" s="152" t="s">
        <v>249</v>
      </c>
      <c r="R949" s="152" t="s">
        <v>251</v>
      </c>
      <c r="S949" s="152" t="s">
        <v>252</v>
      </c>
      <c r="T949" s="152" t="s">
        <v>253</v>
      </c>
      <c r="U949" s="152" t="s">
        <v>257</v>
      </c>
      <c r="V949" s="152" t="s">
        <v>258</v>
      </c>
      <c r="W949" s="152" t="s">
        <v>259</v>
      </c>
      <c r="X949" s="152" t="s">
        <v>278</v>
      </c>
      <c r="Y949" s="152" t="s">
        <v>261</v>
      </c>
      <c r="Z949" s="152" t="s">
        <v>304</v>
      </c>
      <c r="AA949" s="152" t="s">
        <v>279</v>
      </c>
      <c r="AB949" s="152" t="s">
        <v>263</v>
      </c>
      <c r="AC949" s="15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 t="s">
        <v>3</v>
      </c>
    </row>
    <row r="950" spans="1:65">
      <c r="A950" s="29"/>
      <c r="B950" s="18"/>
      <c r="C950" s="8"/>
      <c r="D950" s="9" t="s">
        <v>299</v>
      </c>
      <c r="E950" s="10" t="s">
        <v>299</v>
      </c>
      <c r="F950" s="10" t="s">
        <v>300</v>
      </c>
      <c r="G950" s="10" t="s">
        <v>115</v>
      </c>
      <c r="H950" s="10" t="s">
        <v>115</v>
      </c>
      <c r="I950" s="10" t="s">
        <v>299</v>
      </c>
      <c r="J950" s="10" t="s">
        <v>299</v>
      </c>
      <c r="K950" s="10" t="s">
        <v>300</v>
      </c>
      <c r="L950" s="10" t="s">
        <v>300</v>
      </c>
      <c r="M950" s="10" t="s">
        <v>300</v>
      </c>
      <c r="N950" s="10" t="s">
        <v>300</v>
      </c>
      <c r="O950" s="10" t="s">
        <v>300</v>
      </c>
      <c r="P950" s="10" t="s">
        <v>299</v>
      </c>
      <c r="Q950" s="10" t="s">
        <v>299</v>
      </c>
      <c r="R950" s="10" t="s">
        <v>300</v>
      </c>
      <c r="S950" s="10" t="s">
        <v>299</v>
      </c>
      <c r="T950" s="10" t="s">
        <v>299</v>
      </c>
      <c r="U950" s="10" t="s">
        <v>115</v>
      </c>
      <c r="V950" s="10" t="s">
        <v>299</v>
      </c>
      <c r="W950" s="10" t="s">
        <v>300</v>
      </c>
      <c r="X950" s="10" t="s">
        <v>300</v>
      </c>
      <c r="Y950" s="10" t="s">
        <v>299</v>
      </c>
      <c r="Z950" s="10" t="s">
        <v>115</v>
      </c>
      <c r="AA950" s="10" t="s">
        <v>115</v>
      </c>
      <c r="AB950" s="10" t="s">
        <v>299</v>
      </c>
      <c r="AC950" s="15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2</v>
      </c>
    </row>
    <row r="951" spans="1:65">
      <c r="A951" s="29"/>
      <c r="B951" s="18"/>
      <c r="C951" s="8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15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3</v>
      </c>
    </row>
    <row r="952" spans="1:65">
      <c r="A952" s="29"/>
      <c r="B952" s="17">
        <v>1</v>
      </c>
      <c r="C952" s="13">
        <v>1</v>
      </c>
      <c r="D952" s="21">
        <v>3.9</v>
      </c>
      <c r="E952" s="21">
        <v>3.4</v>
      </c>
      <c r="F952" s="147">
        <v>1</v>
      </c>
      <c r="G952" s="147" t="s">
        <v>96</v>
      </c>
      <c r="H952" s="21">
        <v>3.9</v>
      </c>
      <c r="I952" s="21">
        <v>3.7</v>
      </c>
      <c r="J952" s="154">
        <v>5.0999999999999996</v>
      </c>
      <c r="K952" s="21">
        <v>4.3</v>
      </c>
      <c r="L952" s="21">
        <v>3.5</v>
      </c>
      <c r="M952" s="21">
        <v>3.7</v>
      </c>
      <c r="N952" s="21">
        <v>3.9</v>
      </c>
      <c r="O952" s="21">
        <v>3.6</v>
      </c>
      <c r="P952" s="21">
        <v>3.9</v>
      </c>
      <c r="Q952" s="21">
        <v>4.0593354473158678</v>
      </c>
      <c r="R952" s="21">
        <v>3.79</v>
      </c>
      <c r="S952" s="21">
        <v>3.3839999999999999</v>
      </c>
      <c r="T952" s="21">
        <v>3.7</v>
      </c>
      <c r="U952" s="147" t="s">
        <v>104</v>
      </c>
      <c r="V952" s="21">
        <v>3.7</v>
      </c>
      <c r="W952" s="21">
        <v>3.8</v>
      </c>
      <c r="X952" s="21">
        <v>3.5</v>
      </c>
      <c r="Y952" s="154">
        <v>5.9150999999999998</v>
      </c>
      <c r="Z952" s="147" t="s">
        <v>104</v>
      </c>
      <c r="AA952" s="21">
        <v>3.28</v>
      </c>
      <c r="AB952" s="21">
        <v>3.8545199999999999</v>
      </c>
      <c r="AC952" s="15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</v>
      </c>
    </row>
    <row r="953" spans="1:65">
      <c r="A953" s="29"/>
      <c r="B953" s="18">
        <v>1</v>
      </c>
      <c r="C953" s="8">
        <v>2</v>
      </c>
      <c r="D953" s="10">
        <v>4</v>
      </c>
      <c r="E953" s="10">
        <v>3.8</v>
      </c>
      <c r="F953" s="148">
        <v>1</v>
      </c>
      <c r="G953" s="148" t="s">
        <v>96</v>
      </c>
      <c r="H953" s="10">
        <v>3.8</v>
      </c>
      <c r="I953" s="10">
        <v>3.4</v>
      </c>
      <c r="J953" s="10">
        <v>4.5999999999999996</v>
      </c>
      <c r="K953" s="10">
        <v>4.5999999999999996</v>
      </c>
      <c r="L953" s="10">
        <v>3.5</v>
      </c>
      <c r="M953" s="10">
        <v>3.9</v>
      </c>
      <c r="N953" s="10">
        <v>3.8</v>
      </c>
      <c r="O953" s="10">
        <v>3.5</v>
      </c>
      <c r="P953" s="10">
        <v>4.0999999999999996</v>
      </c>
      <c r="Q953" s="10">
        <v>3.7497223102610278</v>
      </c>
      <c r="R953" s="10">
        <v>3.74</v>
      </c>
      <c r="S953" s="10">
        <v>3.7090000000000001</v>
      </c>
      <c r="T953" s="10">
        <v>3.8</v>
      </c>
      <c r="U953" s="148" t="s">
        <v>104</v>
      </c>
      <c r="V953" s="10">
        <v>3.8</v>
      </c>
      <c r="W953" s="10">
        <v>3.7</v>
      </c>
      <c r="X953" s="10">
        <v>3.5</v>
      </c>
      <c r="Y953" s="148">
        <v>3.1836000000000002</v>
      </c>
      <c r="Z953" s="148" t="s">
        <v>104</v>
      </c>
      <c r="AA953" s="10">
        <v>3.5714000000000001</v>
      </c>
      <c r="AB953" s="10">
        <v>3.7833700000000001</v>
      </c>
      <c r="AC953" s="15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26</v>
      </c>
    </row>
    <row r="954" spans="1:65">
      <c r="A954" s="29"/>
      <c r="B954" s="18">
        <v>1</v>
      </c>
      <c r="C954" s="8">
        <v>3</v>
      </c>
      <c r="D954" s="10">
        <v>4</v>
      </c>
      <c r="E954" s="10">
        <v>3.9</v>
      </c>
      <c r="F954" s="148">
        <v>1</v>
      </c>
      <c r="G954" s="148" t="s">
        <v>96</v>
      </c>
      <c r="H954" s="10">
        <v>3.9</v>
      </c>
      <c r="I954" s="10">
        <v>3.7</v>
      </c>
      <c r="J954" s="149">
        <v>2.9</v>
      </c>
      <c r="K954" s="10">
        <v>4.4000000000000004</v>
      </c>
      <c r="L954" s="10">
        <v>3.4</v>
      </c>
      <c r="M954" s="10">
        <v>3.7</v>
      </c>
      <c r="N954" s="10">
        <v>3.7</v>
      </c>
      <c r="O954" s="10">
        <v>3.7</v>
      </c>
      <c r="P954" s="10">
        <v>3.7</v>
      </c>
      <c r="Q954" s="10">
        <v>3.8564908622663507</v>
      </c>
      <c r="R954" s="10">
        <v>3.82</v>
      </c>
      <c r="S954" s="10">
        <v>3.5329999999999999</v>
      </c>
      <c r="T954" s="10">
        <v>4.2</v>
      </c>
      <c r="U954" s="148" t="s">
        <v>104</v>
      </c>
      <c r="V954" s="10">
        <v>3.7</v>
      </c>
      <c r="W954" s="10">
        <v>3.6</v>
      </c>
      <c r="X954" s="10">
        <v>3.5</v>
      </c>
      <c r="Y954" s="148">
        <v>3.2418999999999998</v>
      </c>
      <c r="Z954" s="148" t="s">
        <v>104</v>
      </c>
      <c r="AA954" s="10">
        <v>3.5912999999999999</v>
      </c>
      <c r="AB954" s="10">
        <v>3.9275899999999995</v>
      </c>
      <c r="AC954" s="15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16</v>
      </c>
    </row>
    <row r="955" spans="1:65">
      <c r="A955" s="29"/>
      <c r="B955" s="18">
        <v>1</v>
      </c>
      <c r="C955" s="8">
        <v>4</v>
      </c>
      <c r="D955" s="10">
        <v>4</v>
      </c>
      <c r="E955" s="10">
        <v>3.7</v>
      </c>
      <c r="F955" s="148">
        <v>1</v>
      </c>
      <c r="G955" s="148" t="s">
        <v>96</v>
      </c>
      <c r="H955" s="10">
        <v>3.9</v>
      </c>
      <c r="I955" s="10">
        <v>4.2</v>
      </c>
      <c r="J955" s="10">
        <v>3.9</v>
      </c>
      <c r="K955" s="10">
        <v>4</v>
      </c>
      <c r="L955" s="10">
        <v>3.6</v>
      </c>
      <c r="M955" s="10">
        <v>4</v>
      </c>
      <c r="N955" s="10">
        <v>3.8</v>
      </c>
      <c r="O955" s="10">
        <v>3.7</v>
      </c>
      <c r="P955" s="10">
        <v>4.4000000000000004</v>
      </c>
      <c r="Q955" s="10">
        <v>3.8499715733837032</v>
      </c>
      <c r="R955" s="10">
        <v>3.76</v>
      </c>
      <c r="S955" s="10">
        <v>3.5979999999999999</v>
      </c>
      <c r="T955" s="10">
        <v>3.8</v>
      </c>
      <c r="U955" s="148" t="s">
        <v>104</v>
      </c>
      <c r="V955" s="10">
        <v>3.9</v>
      </c>
      <c r="W955" s="10">
        <v>3.7</v>
      </c>
      <c r="X955" s="10">
        <v>3.5</v>
      </c>
      <c r="Y955" s="148">
        <v>3.2700999999999998</v>
      </c>
      <c r="Z955" s="148" t="s">
        <v>104</v>
      </c>
      <c r="AA955" s="10">
        <v>3.669</v>
      </c>
      <c r="AB955" s="10">
        <v>3.8553700000000002</v>
      </c>
      <c r="AC955" s="15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3.7911623285006812</v>
      </c>
    </row>
    <row r="956" spans="1:65">
      <c r="A956" s="29"/>
      <c r="B956" s="18">
        <v>1</v>
      </c>
      <c r="C956" s="8">
        <v>5</v>
      </c>
      <c r="D956" s="10">
        <v>4.0999999999999996</v>
      </c>
      <c r="E956" s="10">
        <v>3.8</v>
      </c>
      <c r="F956" s="148">
        <v>2</v>
      </c>
      <c r="G956" s="148" t="s">
        <v>96</v>
      </c>
      <c r="H956" s="10">
        <v>3.8</v>
      </c>
      <c r="I956" s="10">
        <v>3.8</v>
      </c>
      <c r="J956" s="10">
        <v>3.5</v>
      </c>
      <c r="K956" s="10">
        <v>4.2</v>
      </c>
      <c r="L956" s="10">
        <v>3.5</v>
      </c>
      <c r="M956" s="10">
        <v>4</v>
      </c>
      <c r="N956" s="10">
        <v>3.9</v>
      </c>
      <c r="O956" s="10">
        <v>3.8</v>
      </c>
      <c r="P956" s="10">
        <v>3.8</v>
      </c>
      <c r="Q956" s="10">
        <v>4.0039804876310781</v>
      </c>
      <c r="R956" s="10">
        <v>3.72</v>
      </c>
      <c r="S956" s="10">
        <v>3.6080000000000001</v>
      </c>
      <c r="T956" s="10">
        <v>4</v>
      </c>
      <c r="U956" s="148" t="s">
        <v>104</v>
      </c>
      <c r="V956" s="10">
        <v>3.7</v>
      </c>
      <c r="W956" s="10">
        <v>3.6</v>
      </c>
      <c r="X956" s="10">
        <v>3.4</v>
      </c>
      <c r="Y956" s="148">
        <v>3.1981000000000002</v>
      </c>
      <c r="Z956" s="148" t="s">
        <v>104</v>
      </c>
      <c r="AA956" s="10">
        <v>3.3182999999999998</v>
      </c>
      <c r="AB956" s="10">
        <v>3.8670900000000001</v>
      </c>
      <c r="AC956" s="15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56</v>
      </c>
    </row>
    <row r="957" spans="1:65">
      <c r="A957" s="29"/>
      <c r="B957" s="18">
        <v>1</v>
      </c>
      <c r="C957" s="8">
        <v>6</v>
      </c>
      <c r="D957" s="10">
        <v>3.9</v>
      </c>
      <c r="E957" s="10">
        <v>3.2</v>
      </c>
      <c r="F957" s="148">
        <v>1</v>
      </c>
      <c r="G957" s="148" t="s">
        <v>96</v>
      </c>
      <c r="H957" s="10">
        <v>3.9</v>
      </c>
      <c r="I957" s="10">
        <v>4.2</v>
      </c>
      <c r="J957" s="10">
        <v>3.7</v>
      </c>
      <c r="K957" s="10">
        <v>4.4000000000000004</v>
      </c>
      <c r="L957" s="10">
        <v>3.5</v>
      </c>
      <c r="M957" s="10">
        <v>4</v>
      </c>
      <c r="N957" s="10">
        <v>4</v>
      </c>
      <c r="O957" s="10">
        <v>3.7</v>
      </c>
      <c r="P957" s="10">
        <v>3.9</v>
      </c>
      <c r="Q957" s="10">
        <v>3.8879987392237814</v>
      </c>
      <c r="R957" s="10">
        <v>3.7</v>
      </c>
      <c r="S957" s="10">
        <v>3.722</v>
      </c>
      <c r="T957" s="10">
        <v>3.7</v>
      </c>
      <c r="U957" s="148" t="s">
        <v>104</v>
      </c>
      <c r="V957" s="10">
        <v>3.9</v>
      </c>
      <c r="W957" s="10">
        <v>3.7</v>
      </c>
      <c r="X957" s="10">
        <v>3.5</v>
      </c>
      <c r="Y957" s="148">
        <v>3.0375999999999999</v>
      </c>
      <c r="Z957" s="148" t="s">
        <v>104</v>
      </c>
      <c r="AA957" s="10">
        <v>3.3815</v>
      </c>
      <c r="AB957" s="10">
        <v>3.8985400000000001</v>
      </c>
      <c r="AC957" s="15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9"/>
      <c r="B958" s="19" t="s">
        <v>271</v>
      </c>
      <c r="C958" s="11"/>
      <c r="D958" s="22">
        <v>3.9833333333333329</v>
      </c>
      <c r="E958" s="22">
        <v>3.6333333333333333</v>
      </c>
      <c r="F958" s="22">
        <v>1.1666666666666667</v>
      </c>
      <c r="G958" s="22" t="s">
        <v>682</v>
      </c>
      <c r="H958" s="22">
        <v>3.8666666666666667</v>
      </c>
      <c r="I958" s="22">
        <v>3.8333333333333335</v>
      </c>
      <c r="J958" s="22">
        <v>3.9499999999999997</v>
      </c>
      <c r="K958" s="22">
        <v>4.3166666666666664</v>
      </c>
      <c r="L958" s="22">
        <v>3.5</v>
      </c>
      <c r="M958" s="22">
        <v>3.8833333333333333</v>
      </c>
      <c r="N958" s="22">
        <v>3.8499999999999996</v>
      </c>
      <c r="O958" s="22">
        <v>3.6666666666666665</v>
      </c>
      <c r="P958" s="22">
        <v>3.9666666666666668</v>
      </c>
      <c r="Q958" s="22">
        <v>3.9012499033469683</v>
      </c>
      <c r="R958" s="22">
        <v>3.7549999999999994</v>
      </c>
      <c r="S958" s="22">
        <v>3.5923333333333338</v>
      </c>
      <c r="T958" s="22">
        <v>3.8666666666666667</v>
      </c>
      <c r="U958" s="22" t="s">
        <v>682</v>
      </c>
      <c r="V958" s="22">
        <v>3.7833333333333332</v>
      </c>
      <c r="W958" s="22">
        <v>3.6833333333333336</v>
      </c>
      <c r="X958" s="22">
        <v>3.4833333333333329</v>
      </c>
      <c r="Y958" s="22">
        <v>3.6410666666666667</v>
      </c>
      <c r="Z958" s="22" t="s">
        <v>682</v>
      </c>
      <c r="AA958" s="22">
        <v>3.4685833333333331</v>
      </c>
      <c r="AB958" s="22">
        <v>3.8644133333333337</v>
      </c>
      <c r="AC958" s="15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3" t="s">
        <v>272</v>
      </c>
      <c r="C959" s="28"/>
      <c r="D959" s="10">
        <v>4</v>
      </c>
      <c r="E959" s="10">
        <v>3.75</v>
      </c>
      <c r="F959" s="10">
        <v>1</v>
      </c>
      <c r="G959" s="10" t="s">
        <v>682</v>
      </c>
      <c r="H959" s="10">
        <v>3.9</v>
      </c>
      <c r="I959" s="10">
        <v>3.75</v>
      </c>
      <c r="J959" s="10">
        <v>3.8</v>
      </c>
      <c r="K959" s="10">
        <v>4.3499999999999996</v>
      </c>
      <c r="L959" s="10">
        <v>3.5</v>
      </c>
      <c r="M959" s="10">
        <v>3.95</v>
      </c>
      <c r="N959" s="10">
        <v>3.8499999999999996</v>
      </c>
      <c r="O959" s="10">
        <v>3.7</v>
      </c>
      <c r="P959" s="10">
        <v>3.9</v>
      </c>
      <c r="Q959" s="10">
        <v>3.8722448007450661</v>
      </c>
      <c r="R959" s="10">
        <v>3.75</v>
      </c>
      <c r="S959" s="10">
        <v>3.6029999999999998</v>
      </c>
      <c r="T959" s="10">
        <v>3.8</v>
      </c>
      <c r="U959" s="10" t="s">
        <v>682</v>
      </c>
      <c r="V959" s="10">
        <v>3.75</v>
      </c>
      <c r="W959" s="10">
        <v>3.7</v>
      </c>
      <c r="X959" s="10">
        <v>3.5</v>
      </c>
      <c r="Y959" s="10">
        <v>3.2199999999999998</v>
      </c>
      <c r="Z959" s="10" t="s">
        <v>682</v>
      </c>
      <c r="AA959" s="10">
        <v>3.4764499999999998</v>
      </c>
      <c r="AB959" s="10">
        <v>3.8612299999999999</v>
      </c>
      <c r="AC959" s="15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29"/>
      <c r="B960" s="3" t="s">
        <v>273</v>
      </c>
      <c r="C960" s="28"/>
      <c r="D960" s="23">
        <v>7.5277265270908028E-2</v>
      </c>
      <c r="E960" s="23">
        <v>0.27325202042558921</v>
      </c>
      <c r="F960" s="23">
        <v>0.40824829046386318</v>
      </c>
      <c r="G960" s="23" t="s">
        <v>682</v>
      </c>
      <c r="H960" s="23">
        <v>5.1639777949432274E-2</v>
      </c>
      <c r="I960" s="23">
        <v>0.31411250638372668</v>
      </c>
      <c r="J960" s="23">
        <v>0.789303490426844</v>
      </c>
      <c r="K960" s="23">
        <v>0.20412414523193145</v>
      </c>
      <c r="L960" s="23">
        <v>6.3245553203367638E-2</v>
      </c>
      <c r="M960" s="23">
        <v>0.14719601443879735</v>
      </c>
      <c r="N960" s="23">
        <v>0.10488088481701512</v>
      </c>
      <c r="O960" s="23">
        <v>0.10327955589886442</v>
      </c>
      <c r="P960" s="23">
        <v>0.25033311140691461</v>
      </c>
      <c r="Q960" s="23">
        <v>0.11252880152086696</v>
      </c>
      <c r="R960" s="23">
        <v>4.4609416046390786E-2</v>
      </c>
      <c r="S960" s="23">
        <v>0.12459962546760195</v>
      </c>
      <c r="T960" s="23">
        <v>0.19663841605003504</v>
      </c>
      <c r="U960" s="23" t="s">
        <v>682</v>
      </c>
      <c r="V960" s="23">
        <v>9.8319208025017368E-2</v>
      </c>
      <c r="W960" s="23">
        <v>7.5277265270908028E-2</v>
      </c>
      <c r="X960" s="23">
        <v>4.0824829046386339E-2</v>
      </c>
      <c r="Y960" s="23">
        <v>1.1169462953368305</v>
      </c>
      <c r="Z960" s="23" t="s">
        <v>682</v>
      </c>
      <c r="AA960" s="23">
        <v>0.16219108997311382</v>
      </c>
      <c r="AB960" s="23">
        <v>4.8807308742304677E-2</v>
      </c>
      <c r="AC960" s="219"/>
      <c r="AD960" s="220"/>
      <c r="AE960" s="220"/>
      <c r="AF960" s="220"/>
      <c r="AG960" s="220"/>
      <c r="AH960" s="220"/>
      <c r="AI960" s="220"/>
      <c r="AJ960" s="220"/>
      <c r="AK960" s="220"/>
      <c r="AL960" s="220"/>
      <c r="AM960" s="220"/>
      <c r="AN960" s="220"/>
      <c r="AO960" s="220"/>
      <c r="AP960" s="220"/>
      <c r="AQ960" s="220"/>
      <c r="AR960" s="220"/>
      <c r="AS960" s="220"/>
      <c r="AT960" s="220"/>
      <c r="AU960" s="220"/>
      <c r="AV960" s="220"/>
      <c r="AW960" s="220"/>
      <c r="AX960" s="220"/>
      <c r="AY960" s="220"/>
      <c r="AZ960" s="220"/>
      <c r="BA960" s="220"/>
      <c r="BB960" s="220"/>
      <c r="BC960" s="220"/>
      <c r="BD960" s="220"/>
      <c r="BE960" s="220"/>
      <c r="BF960" s="220"/>
      <c r="BG960" s="220"/>
      <c r="BH960" s="220"/>
      <c r="BI960" s="220"/>
      <c r="BJ960" s="220"/>
      <c r="BK960" s="220"/>
      <c r="BL960" s="220"/>
      <c r="BM960" s="56"/>
    </row>
    <row r="961" spans="1:65">
      <c r="A961" s="29"/>
      <c r="B961" s="3" t="s">
        <v>87</v>
      </c>
      <c r="C961" s="28"/>
      <c r="D961" s="12">
        <v>1.8898058227006201E-2</v>
      </c>
      <c r="E961" s="12">
        <v>7.5206978098786029E-2</v>
      </c>
      <c r="F961" s="12">
        <v>0.34992710611188271</v>
      </c>
      <c r="G961" s="12" t="s">
        <v>682</v>
      </c>
      <c r="H961" s="12">
        <v>1.3355114986922139E-2</v>
      </c>
      <c r="I961" s="12">
        <v>8.1942392969667821E-2</v>
      </c>
      <c r="J961" s="12">
        <v>0.19982366846249217</v>
      </c>
      <c r="K961" s="12">
        <v>4.7287446771876018E-2</v>
      </c>
      <c r="L961" s="12">
        <v>1.8070158058105041E-2</v>
      </c>
      <c r="M961" s="12">
        <v>3.7904553074368415E-2</v>
      </c>
      <c r="N961" s="12">
        <v>2.7241788264159773E-2</v>
      </c>
      <c r="O961" s="12">
        <v>2.8167151608781207E-2</v>
      </c>
      <c r="P961" s="12">
        <v>6.3109187749642331E-2</v>
      </c>
      <c r="Q961" s="12">
        <v>2.8844294600129567E-2</v>
      </c>
      <c r="R961" s="12">
        <v>1.1880004273339758E-2</v>
      </c>
      <c r="S961" s="12">
        <v>3.4684873007590773E-2</v>
      </c>
      <c r="T961" s="12">
        <v>5.0854762771560785E-2</v>
      </c>
      <c r="U961" s="12" t="s">
        <v>682</v>
      </c>
      <c r="V961" s="12">
        <v>2.5987455865643359E-2</v>
      </c>
      <c r="W961" s="12">
        <v>2.0437266589386792E-2</v>
      </c>
      <c r="X961" s="12">
        <v>1.1720046616187467E-2</v>
      </c>
      <c r="Y961" s="12">
        <v>0.30676348377860807</v>
      </c>
      <c r="Z961" s="12" t="s">
        <v>682</v>
      </c>
      <c r="AA961" s="12">
        <v>4.6760038432534082E-2</v>
      </c>
      <c r="AB961" s="12">
        <v>1.2629940053592784E-2</v>
      </c>
      <c r="AC961" s="15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3" t="s">
        <v>274</v>
      </c>
      <c r="C962" s="28"/>
      <c r="D962" s="12">
        <v>5.0689205098915169E-2</v>
      </c>
      <c r="E962" s="12">
        <v>-4.1630766897223781E-2</v>
      </c>
      <c r="F962" s="12">
        <v>-0.69226676001287002</v>
      </c>
      <c r="G962" s="12" t="s">
        <v>682</v>
      </c>
      <c r="H962" s="12">
        <v>1.991588110020226E-2</v>
      </c>
      <c r="I962" s="12">
        <v>1.1123502814855746E-2</v>
      </c>
      <c r="J962" s="12">
        <v>4.1896826813568655E-2</v>
      </c>
      <c r="K962" s="12">
        <v>0.13861298795238097</v>
      </c>
      <c r="L962" s="12">
        <v>-7.6800280038610058E-2</v>
      </c>
      <c r="M962" s="12">
        <v>2.4312070242875405E-2</v>
      </c>
      <c r="N962" s="12">
        <v>1.5519691957528892E-2</v>
      </c>
      <c r="O962" s="12">
        <v>-3.2838388611877267E-2</v>
      </c>
      <c r="P962" s="12">
        <v>4.6293015956242023E-2</v>
      </c>
      <c r="Q962" s="12">
        <v>2.9037948076948705E-2</v>
      </c>
      <c r="R962" s="12">
        <v>-9.5385861557089058E-3</v>
      </c>
      <c r="S962" s="12">
        <v>-5.244539218819988E-2</v>
      </c>
      <c r="T962" s="12">
        <v>1.991588110020226E-2</v>
      </c>
      <c r="U962" s="12" t="s">
        <v>682</v>
      </c>
      <c r="V962" s="12">
        <v>-2.0650646131642469E-3</v>
      </c>
      <c r="W962" s="12">
        <v>-2.8442199469203788E-2</v>
      </c>
      <c r="X962" s="12">
        <v>-8.1196469181283426E-2</v>
      </c>
      <c r="Y962" s="12">
        <v>-3.959093513502332E-2</v>
      </c>
      <c r="Z962" s="12" t="s">
        <v>682</v>
      </c>
      <c r="AA962" s="12">
        <v>-8.5087096572549203E-2</v>
      </c>
      <c r="AB962" s="12">
        <v>1.9321516328112853E-2</v>
      </c>
      <c r="AC962" s="15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46" t="s">
        <v>275</v>
      </c>
      <c r="C963" s="47"/>
      <c r="D963" s="45">
        <v>0.79</v>
      </c>
      <c r="E963" s="45">
        <v>0.79</v>
      </c>
      <c r="F963" s="45" t="s">
        <v>276</v>
      </c>
      <c r="G963" s="45">
        <v>5.36</v>
      </c>
      <c r="H963" s="45">
        <v>0.26</v>
      </c>
      <c r="I963" s="45">
        <v>0.11</v>
      </c>
      <c r="J963" s="45">
        <v>0.64</v>
      </c>
      <c r="K963" s="45">
        <v>2.29</v>
      </c>
      <c r="L963" s="45">
        <v>1.39</v>
      </c>
      <c r="M963" s="45">
        <v>0.34</v>
      </c>
      <c r="N963" s="45">
        <v>0.19</v>
      </c>
      <c r="O963" s="45">
        <v>0.64</v>
      </c>
      <c r="P963" s="45">
        <v>0.71</v>
      </c>
      <c r="Q963" s="45">
        <v>0.42</v>
      </c>
      <c r="R963" s="45">
        <v>0.24</v>
      </c>
      <c r="S963" s="45">
        <v>0.97</v>
      </c>
      <c r="T963" s="45">
        <v>0.26</v>
      </c>
      <c r="U963" s="45">
        <v>5.88</v>
      </c>
      <c r="V963" s="45">
        <v>0.11</v>
      </c>
      <c r="W963" s="45">
        <v>0.56000000000000005</v>
      </c>
      <c r="X963" s="45">
        <v>1.46</v>
      </c>
      <c r="Y963" s="45">
        <v>0.75</v>
      </c>
      <c r="Z963" s="45">
        <v>5.88</v>
      </c>
      <c r="AA963" s="45">
        <v>1.53</v>
      </c>
      <c r="AB963" s="45">
        <v>0.25</v>
      </c>
      <c r="AC963" s="15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B964" s="30" t="s">
        <v>319</v>
      </c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BM964" s="55"/>
    </row>
    <row r="965" spans="1:65">
      <c r="BM965" s="55"/>
    </row>
    <row r="966" spans="1:65" ht="15">
      <c r="B966" s="7" t="s">
        <v>535</v>
      </c>
      <c r="BM966" s="27" t="s">
        <v>67</v>
      </c>
    </row>
    <row r="967" spans="1:65" ht="15">
      <c r="A967" s="24" t="s">
        <v>18</v>
      </c>
      <c r="B967" s="17" t="s">
        <v>111</v>
      </c>
      <c r="C967" s="14" t="s">
        <v>112</v>
      </c>
      <c r="D967" s="15" t="s">
        <v>231</v>
      </c>
      <c r="E967" s="16" t="s">
        <v>231</v>
      </c>
      <c r="F967" s="16" t="s">
        <v>231</v>
      </c>
      <c r="G967" s="16" t="s">
        <v>231</v>
      </c>
      <c r="H967" s="16" t="s">
        <v>231</v>
      </c>
      <c r="I967" s="16" t="s">
        <v>231</v>
      </c>
      <c r="J967" s="16" t="s">
        <v>231</v>
      </c>
      <c r="K967" s="16" t="s">
        <v>231</v>
      </c>
      <c r="L967" s="16" t="s">
        <v>231</v>
      </c>
      <c r="M967" s="16" t="s">
        <v>231</v>
      </c>
      <c r="N967" s="16" t="s">
        <v>231</v>
      </c>
      <c r="O967" s="16" t="s">
        <v>231</v>
      </c>
      <c r="P967" s="16" t="s">
        <v>231</v>
      </c>
      <c r="Q967" s="16" t="s">
        <v>231</v>
      </c>
      <c r="R967" s="16" t="s">
        <v>231</v>
      </c>
      <c r="S967" s="16" t="s">
        <v>231</v>
      </c>
      <c r="T967" s="16" t="s">
        <v>231</v>
      </c>
      <c r="U967" s="16" t="s">
        <v>231</v>
      </c>
      <c r="V967" s="16" t="s">
        <v>231</v>
      </c>
      <c r="W967" s="16" t="s">
        <v>231</v>
      </c>
      <c r="X967" s="16" t="s">
        <v>231</v>
      </c>
      <c r="Y967" s="16" t="s">
        <v>231</v>
      </c>
      <c r="Z967" s="16" t="s">
        <v>231</v>
      </c>
      <c r="AA967" s="16" t="s">
        <v>231</v>
      </c>
      <c r="AB967" s="16" t="s">
        <v>231</v>
      </c>
      <c r="AC967" s="16" t="s">
        <v>231</v>
      </c>
      <c r="AD967" s="15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1</v>
      </c>
    </row>
    <row r="968" spans="1:65">
      <c r="A968" s="29"/>
      <c r="B968" s="18" t="s">
        <v>232</v>
      </c>
      <c r="C968" s="8" t="s">
        <v>232</v>
      </c>
      <c r="D968" s="151" t="s">
        <v>234</v>
      </c>
      <c r="E968" s="152" t="s">
        <v>236</v>
      </c>
      <c r="F968" s="152" t="s">
        <v>237</v>
      </c>
      <c r="G968" s="152" t="s">
        <v>238</v>
      </c>
      <c r="H968" s="152" t="s">
        <v>239</v>
      </c>
      <c r="I968" s="152" t="s">
        <v>240</v>
      </c>
      <c r="J968" s="152" t="s">
        <v>241</v>
      </c>
      <c r="K968" s="152" t="s">
        <v>242</v>
      </c>
      <c r="L968" s="152" t="s">
        <v>243</v>
      </c>
      <c r="M968" s="152" t="s">
        <v>244</v>
      </c>
      <c r="N968" s="152" t="s">
        <v>245</v>
      </c>
      <c r="O968" s="152" t="s">
        <v>246</v>
      </c>
      <c r="P968" s="152" t="s">
        <v>247</v>
      </c>
      <c r="Q968" s="152" t="s">
        <v>248</v>
      </c>
      <c r="R968" s="152" t="s">
        <v>249</v>
      </c>
      <c r="S968" s="152" t="s">
        <v>251</v>
      </c>
      <c r="T968" s="152" t="s">
        <v>252</v>
      </c>
      <c r="U968" s="152" t="s">
        <v>253</v>
      </c>
      <c r="V968" s="152" t="s">
        <v>257</v>
      </c>
      <c r="W968" s="152" t="s">
        <v>258</v>
      </c>
      <c r="X968" s="152" t="s">
        <v>259</v>
      </c>
      <c r="Y968" s="152" t="s">
        <v>278</v>
      </c>
      <c r="Z968" s="152" t="s">
        <v>261</v>
      </c>
      <c r="AA968" s="152" t="s">
        <v>304</v>
      </c>
      <c r="AB968" s="152" t="s">
        <v>279</v>
      </c>
      <c r="AC968" s="152" t="s">
        <v>263</v>
      </c>
      <c r="AD968" s="15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 t="s">
        <v>3</v>
      </c>
    </row>
    <row r="969" spans="1:65">
      <c r="A969" s="29"/>
      <c r="B969" s="18"/>
      <c r="C969" s="8"/>
      <c r="D969" s="9" t="s">
        <v>299</v>
      </c>
      <c r="E969" s="10" t="s">
        <v>115</v>
      </c>
      <c r="F969" s="10" t="s">
        <v>299</v>
      </c>
      <c r="G969" s="10" t="s">
        <v>300</v>
      </c>
      <c r="H969" s="10" t="s">
        <v>115</v>
      </c>
      <c r="I969" s="10" t="s">
        <v>115</v>
      </c>
      <c r="J969" s="10" t="s">
        <v>300</v>
      </c>
      <c r="K969" s="10" t="s">
        <v>299</v>
      </c>
      <c r="L969" s="10" t="s">
        <v>300</v>
      </c>
      <c r="M969" s="10" t="s">
        <v>300</v>
      </c>
      <c r="N969" s="10" t="s">
        <v>300</v>
      </c>
      <c r="O969" s="10" t="s">
        <v>300</v>
      </c>
      <c r="P969" s="10" t="s">
        <v>300</v>
      </c>
      <c r="Q969" s="10" t="s">
        <v>299</v>
      </c>
      <c r="R969" s="10" t="s">
        <v>115</v>
      </c>
      <c r="S969" s="10" t="s">
        <v>300</v>
      </c>
      <c r="T969" s="10" t="s">
        <v>299</v>
      </c>
      <c r="U969" s="10" t="s">
        <v>300</v>
      </c>
      <c r="V969" s="10" t="s">
        <v>115</v>
      </c>
      <c r="W969" s="10" t="s">
        <v>299</v>
      </c>
      <c r="X969" s="10" t="s">
        <v>300</v>
      </c>
      <c r="Y969" s="10" t="s">
        <v>300</v>
      </c>
      <c r="Z969" s="10" t="s">
        <v>115</v>
      </c>
      <c r="AA969" s="10" t="s">
        <v>115</v>
      </c>
      <c r="AB969" s="10" t="s">
        <v>115</v>
      </c>
      <c r="AC969" s="10" t="s">
        <v>299</v>
      </c>
      <c r="AD969" s="15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0</v>
      </c>
    </row>
    <row r="970" spans="1:65">
      <c r="A970" s="29"/>
      <c r="B970" s="18"/>
      <c r="C970" s="8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15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0</v>
      </c>
    </row>
    <row r="971" spans="1:65">
      <c r="A971" s="29"/>
      <c r="B971" s="17">
        <v>1</v>
      </c>
      <c r="C971" s="13">
        <v>1</v>
      </c>
      <c r="D971" s="227">
        <v>152.81</v>
      </c>
      <c r="E971" s="227">
        <v>153.16419999999999</v>
      </c>
      <c r="F971" s="227">
        <v>148</v>
      </c>
      <c r="G971" s="244">
        <v>148</v>
      </c>
      <c r="H971" s="227">
        <v>138.74273333333332</v>
      </c>
      <c r="I971" s="227">
        <v>154.5</v>
      </c>
      <c r="J971" s="227">
        <v>140</v>
      </c>
      <c r="K971" s="244">
        <v>169</v>
      </c>
      <c r="L971" s="227">
        <v>147</v>
      </c>
      <c r="M971" s="227">
        <v>151.5</v>
      </c>
      <c r="N971" s="227">
        <v>140.5</v>
      </c>
      <c r="O971" s="227">
        <v>150.5</v>
      </c>
      <c r="P971" s="227">
        <v>146.5</v>
      </c>
      <c r="Q971" s="227">
        <v>147</v>
      </c>
      <c r="R971" s="227">
        <v>148.11958102050465</v>
      </c>
      <c r="S971" s="227">
        <v>151</v>
      </c>
      <c r="T971" s="228">
        <v>131.4</v>
      </c>
      <c r="U971" s="227">
        <v>142</v>
      </c>
      <c r="V971" s="227">
        <v>147.4</v>
      </c>
      <c r="W971" s="227">
        <v>152.9</v>
      </c>
      <c r="X971" s="227">
        <v>151</v>
      </c>
      <c r="Y971" s="227">
        <v>147</v>
      </c>
      <c r="Z971" s="228">
        <v>170.8</v>
      </c>
      <c r="AA971" s="227">
        <v>161</v>
      </c>
      <c r="AB971" s="244">
        <v>124.27</v>
      </c>
      <c r="AC971" s="227">
        <v>142.58070000000001</v>
      </c>
      <c r="AD971" s="229"/>
      <c r="AE971" s="230"/>
      <c r="AF971" s="230"/>
      <c r="AG971" s="230"/>
      <c r="AH971" s="230"/>
      <c r="AI971" s="230"/>
      <c r="AJ971" s="230"/>
      <c r="AK971" s="230"/>
      <c r="AL971" s="230"/>
      <c r="AM971" s="230"/>
      <c r="AN971" s="230"/>
      <c r="AO971" s="230"/>
      <c r="AP971" s="230"/>
      <c r="AQ971" s="230"/>
      <c r="AR971" s="230"/>
      <c r="AS971" s="230"/>
      <c r="AT971" s="230"/>
      <c r="AU971" s="230"/>
      <c r="AV971" s="230"/>
      <c r="AW971" s="230"/>
      <c r="AX971" s="230"/>
      <c r="AY971" s="230"/>
      <c r="AZ971" s="230"/>
      <c r="BA971" s="230"/>
      <c r="BB971" s="230"/>
      <c r="BC971" s="230"/>
      <c r="BD971" s="230"/>
      <c r="BE971" s="230"/>
      <c r="BF971" s="230"/>
      <c r="BG971" s="230"/>
      <c r="BH971" s="230"/>
      <c r="BI971" s="230"/>
      <c r="BJ971" s="230"/>
      <c r="BK971" s="230"/>
      <c r="BL971" s="230"/>
      <c r="BM971" s="231">
        <v>1</v>
      </c>
    </row>
    <row r="972" spans="1:65">
      <c r="A972" s="29"/>
      <c r="B972" s="18">
        <v>1</v>
      </c>
      <c r="C972" s="8">
        <v>2</v>
      </c>
      <c r="D972" s="232">
        <v>153.30000000000001</v>
      </c>
      <c r="E972" s="232">
        <v>153.71180000000001</v>
      </c>
      <c r="F972" s="232">
        <v>152</v>
      </c>
      <c r="G972" s="233">
        <v>135</v>
      </c>
      <c r="H972" s="232">
        <v>140.47195555555552</v>
      </c>
      <c r="I972" s="232">
        <v>153.9</v>
      </c>
      <c r="J972" s="232">
        <v>142</v>
      </c>
      <c r="K972" s="232">
        <v>153</v>
      </c>
      <c r="L972" s="232">
        <v>147</v>
      </c>
      <c r="M972" s="232">
        <v>149.5</v>
      </c>
      <c r="N972" s="232">
        <v>151.5</v>
      </c>
      <c r="O972" s="232">
        <v>148.5</v>
      </c>
      <c r="P972" s="232">
        <v>146</v>
      </c>
      <c r="Q972" s="232">
        <v>148</v>
      </c>
      <c r="R972" s="232">
        <v>149.15894871936246</v>
      </c>
      <c r="S972" s="232">
        <v>151</v>
      </c>
      <c r="T972" s="233">
        <v>143</v>
      </c>
      <c r="U972" s="232">
        <v>143</v>
      </c>
      <c r="V972" s="232">
        <v>147.30000000000001</v>
      </c>
      <c r="W972" s="232">
        <v>151.69999999999999</v>
      </c>
      <c r="X972" s="232">
        <v>155.30000000000001</v>
      </c>
      <c r="Y972" s="232">
        <v>147</v>
      </c>
      <c r="Z972" s="233">
        <v>170.3</v>
      </c>
      <c r="AA972" s="234">
        <v>166</v>
      </c>
      <c r="AB972" s="232">
        <v>151.1705</v>
      </c>
      <c r="AC972" s="232">
        <v>141.76679999999999</v>
      </c>
      <c r="AD972" s="229"/>
      <c r="AE972" s="230"/>
      <c r="AF972" s="230"/>
      <c r="AG972" s="230"/>
      <c r="AH972" s="230"/>
      <c r="AI972" s="230"/>
      <c r="AJ972" s="230"/>
      <c r="AK972" s="230"/>
      <c r="AL972" s="230"/>
      <c r="AM972" s="230"/>
      <c r="AN972" s="230"/>
      <c r="AO972" s="230"/>
      <c r="AP972" s="230"/>
      <c r="AQ972" s="230"/>
      <c r="AR972" s="230"/>
      <c r="AS972" s="230"/>
      <c r="AT972" s="230"/>
      <c r="AU972" s="230"/>
      <c r="AV972" s="230"/>
      <c r="AW972" s="230"/>
      <c r="AX972" s="230"/>
      <c r="AY972" s="230"/>
      <c r="AZ972" s="230"/>
      <c r="BA972" s="230"/>
      <c r="BB972" s="230"/>
      <c r="BC972" s="230"/>
      <c r="BD972" s="230"/>
      <c r="BE972" s="230"/>
      <c r="BF972" s="230"/>
      <c r="BG972" s="230"/>
      <c r="BH972" s="230"/>
      <c r="BI972" s="230"/>
      <c r="BJ972" s="230"/>
      <c r="BK972" s="230"/>
      <c r="BL972" s="230"/>
      <c r="BM972" s="231">
        <v>27</v>
      </c>
    </row>
    <row r="973" spans="1:65">
      <c r="A973" s="29"/>
      <c r="B973" s="18">
        <v>1</v>
      </c>
      <c r="C973" s="8">
        <v>3</v>
      </c>
      <c r="D973" s="232">
        <v>151.84</v>
      </c>
      <c r="E973" s="232">
        <v>153.55619999999999</v>
      </c>
      <c r="F973" s="232">
        <v>147</v>
      </c>
      <c r="G973" s="233">
        <v>133</v>
      </c>
      <c r="H973" s="232">
        <v>141.08819259259258</v>
      </c>
      <c r="I973" s="232">
        <v>153.9</v>
      </c>
      <c r="J973" s="232">
        <v>145</v>
      </c>
      <c r="K973" s="232">
        <v>147</v>
      </c>
      <c r="L973" s="234">
        <v>155</v>
      </c>
      <c r="M973" s="232">
        <v>145</v>
      </c>
      <c r="N973" s="232">
        <v>145</v>
      </c>
      <c r="O973" s="232">
        <v>148</v>
      </c>
      <c r="P973" s="232">
        <v>150</v>
      </c>
      <c r="Q973" s="232">
        <v>148</v>
      </c>
      <c r="R973" s="232">
        <v>143.36626994107078</v>
      </c>
      <c r="S973" s="232">
        <v>151</v>
      </c>
      <c r="T973" s="233">
        <v>134.5</v>
      </c>
      <c r="U973" s="232">
        <v>145</v>
      </c>
      <c r="V973" s="232">
        <v>146.1</v>
      </c>
      <c r="W973" s="232">
        <v>150.30000000000001</v>
      </c>
      <c r="X973" s="232">
        <v>152.5</v>
      </c>
      <c r="Y973" s="232">
        <v>147</v>
      </c>
      <c r="Z973" s="233">
        <v>174.1</v>
      </c>
      <c r="AA973" s="232">
        <v>157</v>
      </c>
      <c r="AB973" s="232">
        <v>150.51439999999999</v>
      </c>
      <c r="AC973" s="232">
        <v>142.62280000000001</v>
      </c>
      <c r="AD973" s="229"/>
      <c r="AE973" s="230"/>
      <c r="AF973" s="230"/>
      <c r="AG973" s="230"/>
      <c r="AH973" s="230"/>
      <c r="AI973" s="230"/>
      <c r="AJ973" s="230"/>
      <c r="AK973" s="230"/>
      <c r="AL973" s="230"/>
      <c r="AM973" s="230"/>
      <c r="AN973" s="230"/>
      <c r="AO973" s="230"/>
      <c r="AP973" s="230"/>
      <c r="AQ973" s="230"/>
      <c r="AR973" s="230"/>
      <c r="AS973" s="230"/>
      <c r="AT973" s="230"/>
      <c r="AU973" s="230"/>
      <c r="AV973" s="230"/>
      <c r="AW973" s="230"/>
      <c r="AX973" s="230"/>
      <c r="AY973" s="230"/>
      <c r="AZ973" s="230"/>
      <c r="BA973" s="230"/>
      <c r="BB973" s="230"/>
      <c r="BC973" s="230"/>
      <c r="BD973" s="230"/>
      <c r="BE973" s="230"/>
      <c r="BF973" s="230"/>
      <c r="BG973" s="230"/>
      <c r="BH973" s="230"/>
      <c r="BI973" s="230"/>
      <c r="BJ973" s="230"/>
      <c r="BK973" s="230"/>
      <c r="BL973" s="230"/>
      <c r="BM973" s="231">
        <v>16</v>
      </c>
    </row>
    <row r="974" spans="1:65">
      <c r="A974" s="29"/>
      <c r="B974" s="18">
        <v>1</v>
      </c>
      <c r="C974" s="8">
        <v>4</v>
      </c>
      <c r="D974" s="232">
        <v>154.31</v>
      </c>
      <c r="E974" s="232">
        <v>153.26219999999998</v>
      </c>
      <c r="F974" s="232">
        <v>145</v>
      </c>
      <c r="G974" s="233">
        <v>132</v>
      </c>
      <c r="H974" s="232">
        <v>143.07806666666667</v>
      </c>
      <c r="I974" s="232">
        <v>153.9</v>
      </c>
      <c r="J974" s="232">
        <v>158</v>
      </c>
      <c r="K974" s="232">
        <v>151</v>
      </c>
      <c r="L974" s="232">
        <v>148</v>
      </c>
      <c r="M974" s="232">
        <v>150.5</v>
      </c>
      <c r="N974" s="232">
        <v>160.5</v>
      </c>
      <c r="O974" s="232">
        <v>148</v>
      </c>
      <c r="P974" s="232">
        <v>149.5</v>
      </c>
      <c r="Q974" s="232">
        <v>153</v>
      </c>
      <c r="R974" s="232">
        <v>147.37907144906649</v>
      </c>
      <c r="S974" s="232">
        <v>150</v>
      </c>
      <c r="T974" s="233">
        <v>137.5</v>
      </c>
      <c r="U974" s="232">
        <v>148</v>
      </c>
      <c r="V974" s="232">
        <v>148.30000000000001</v>
      </c>
      <c r="W974" s="232">
        <v>148</v>
      </c>
      <c r="X974" s="232">
        <v>153.30000000000001</v>
      </c>
      <c r="Y974" s="232">
        <v>144</v>
      </c>
      <c r="Z974" s="233">
        <v>168.9</v>
      </c>
      <c r="AA974" s="232">
        <v>156</v>
      </c>
      <c r="AB974" s="232">
        <v>151.92760000000001</v>
      </c>
      <c r="AC974" s="232">
        <v>144.3817</v>
      </c>
      <c r="AD974" s="229"/>
      <c r="AE974" s="230"/>
      <c r="AF974" s="230"/>
      <c r="AG974" s="230"/>
      <c r="AH974" s="230"/>
      <c r="AI974" s="230"/>
      <c r="AJ974" s="230"/>
      <c r="AK974" s="230"/>
      <c r="AL974" s="230"/>
      <c r="AM974" s="230"/>
      <c r="AN974" s="230"/>
      <c r="AO974" s="230"/>
      <c r="AP974" s="230"/>
      <c r="AQ974" s="230"/>
      <c r="AR974" s="230"/>
      <c r="AS974" s="230"/>
      <c r="AT974" s="230"/>
      <c r="AU974" s="230"/>
      <c r="AV974" s="230"/>
      <c r="AW974" s="230"/>
      <c r="AX974" s="230"/>
      <c r="AY974" s="230"/>
      <c r="AZ974" s="230"/>
      <c r="BA974" s="230"/>
      <c r="BB974" s="230"/>
      <c r="BC974" s="230"/>
      <c r="BD974" s="230"/>
      <c r="BE974" s="230"/>
      <c r="BF974" s="230"/>
      <c r="BG974" s="230"/>
      <c r="BH974" s="230"/>
      <c r="BI974" s="230"/>
      <c r="BJ974" s="230"/>
      <c r="BK974" s="230"/>
      <c r="BL974" s="230"/>
      <c r="BM974" s="231">
        <v>149.48520709204462</v>
      </c>
    </row>
    <row r="975" spans="1:65">
      <c r="A975" s="29"/>
      <c r="B975" s="18">
        <v>1</v>
      </c>
      <c r="C975" s="8">
        <v>5</v>
      </c>
      <c r="D975" s="232">
        <v>153.54</v>
      </c>
      <c r="E975" s="232">
        <v>152.36060000000001</v>
      </c>
      <c r="F975" s="232">
        <v>148</v>
      </c>
      <c r="G975" s="233">
        <v>137</v>
      </c>
      <c r="H975" s="232">
        <v>140.28946666666664</v>
      </c>
      <c r="I975" s="232">
        <v>154.4</v>
      </c>
      <c r="J975" s="232">
        <v>162</v>
      </c>
      <c r="K975" s="232">
        <v>149</v>
      </c>
      <c r="L975" s="232">
        <v>146</v>
      </c>
      <c r="M975" s="232">
        <v>147</v>
      </c>
      <c r="N975" s="232">
        <v>156.5</v>
      </c>
      <c r="O975" s="232">
        <v>154.5</v>
      </c>
      <c r="P975" s="232">
        <v>150</v>
      </c>
      <c r="Q975" s="232">
        <v>153</v>
      </c>
      <c r="R975" s="232">
        <v>142.89108808333333</v>
      </c>
      <c r="S975" s="232">
        <v>150</v>
      </c>
      <c r="T975" s="233">
        <v>138.4</v>
      </c>
      <c r="U975" s="232">
        <v>142</v>
      </c>
      <c r="V975" s="232">
        <v>146.9</v>
      </c>
      <c r="W975" s="232">
        <v>146.69999999999999</v>
      </c>
      <c r="X975" s="232">
        <v>152.5</v>
      </c>
      <c r="Y975" s="232">
        <v>143</v>
      </c>
      <c r="Z975" s="233">
        <v>171.5</v>
      </c>
      <c r="AA975" s="232">
        <v>154</v>
      </c>
      <c r="AB975" s="232">
        <v>149.85830000000001</v>
      </c>
      <c r="AC975" s="232">
        <v>147.5515</v>
      </c>
      <c r="AD975" s="229"/>
      <c r="AE975" s="230"/>
      <c r="AF975" s="230"/>
      <c r="AG975" s="230"/>
      <c r="AH975" s="230"/>
      <c r="AI975" s="230"/>
      <c r="AJ975" s="230"/>
      <c r="AK975" s="230"/>
      <c r="AL975" s="230"/>
      <c r="AM975" s="230"/>
      <c r="AN975" s="230"/>
      <c r="AO975" s="230"/>
      <c r="AP975" s="230"/>
      <c r="AQ975" s="230"/>
      <c r="AR975" s="230"/>
      <c r="AS975" s="230"/>
      <c r="AT975" s="230"/>
      <c r="AU975" s="230"/>
      <c r="AV975" s="230"/>
      <c r="AW975" s="230"/>
      <c r="AX975" s="230"/>
      <c r="AY975" s="230"/>
      <c r="AZ975" s="230"/>
      <c r="BA975" s="230"/>
      <c r="BB975" s="230"/>
      <c r="BC975" s="230"/>
      <c r="BD975" s="230"/>
      <c r="BE975" s="230"/>
      <c r="BF975" s="230"/>
      <c r="BG975" s="230"/>
      <c r="BH975" s="230"/>
      <c r="BI975" s="230"/>
      <c r="BJ975" s="230"/>
      <c r="BK975" s="230"/>
      <c r="BL975" s="230"/>
      <c r="BM975" s="231">
        <v>57</v>
      </c>
    </row>
    <row r="976" spans="1:65">
      <c r="A976" s="29"/>
      <c r="B976" s="18">
        <v>1</v>
      </c>
      <c r="C976" s="8">
        <v>6</v>
      </c>
      <c r="D976" s="232">
        <v>155.47999999999999</v>
      </c>
      <c r="E976" s="232">
        <v>156.29039999999998</v>
      </c>
      <c r="F976" s="232">
        <v>152</v>
      </c>
      <c r="G976" s="233">
        <v>131</v>
      </c>
      <c r="H976" s="232">
        <v>145.91999999999999</v>
      </c>
      <c r="I976" s="232">
        <v>154.6</v>
      </c>
      <c r="J976" s="232">
        <v>162</v>
      </c>
      <c r="K976" s="232">
        <v>154</v>
      </c>
      <c r="L976" s="232">
        <v>149</v>
      </c>
      <c r="M976" s="232">
        <v>150</v>
      </c>
      <c r="N976" s="232">
        <v>154</v>
      </c>
      <c r="O976" s="232">
        <v>154</v>
      </c>
      <c r="P976" s="232">
        <v>149</v>
      </c>
      <c r="Q976" s="232">
        <v>156</v>
      </c>
      <c r="R976" s="232">
        <v>145.90324467400444</v>
      </c>
      <c r="S976" s="232">
        <v>151</v>
      </c>
      <c r="T976" s="233">
        <v>143.5</v>
      </c>
      <c r="U976" s="232">
        <v>148</v>
      </c>
      <c r="V976" s="232">
        <v>145.5</v>
      </c>
      <c r="W976" s="232">
        <v>146.5</v>
      </c>
      <c r="X976" s="232">
        <v>153.5</v>
      </c>
      <c r="Y976" s="232">
        <v>145</v>
      </c>
      <c r="Z976" s="233">
        <v>173</v>
      </c>
      <c r="AA976" s="232">
        <v>154</v>
      </c>
      <c r="AB976" s="232">
        <v>150.363</v>
      </c>
      <c r="AC976" s="232">
        <v>139.9205</v>
      </c>
      <c r="AD976" s="229"/>
      <c r="AE976" s="230"/>
      <c r="AF976" s="230"/>
      <c r="AG976" s="230"/>
      <c r="AH976" s="230"/>
      <c r="AI976" s="230"/>
      <c r="AJ976" s="230"/>
      <c r="AK976" s="230"/>
      <c r="AL976" s="230"/>
      <c r="AM976" s="230"/>
      <c r="AN976" s="230"/>
      <c r="AO976" s="230"/>
      <c r="AP976" s="230"/>
      <c r="AQ976" s="230"/>
      <c r="AR976" s="230"/>
      <c r="AS976" s="230"/>
      <c r="AT976" s="230"/>
      <c r="AU976" s="230"/>
      <c r="AV976" s="230"/>
      <c r="AW976" s="230"/>
      <c r="AX976" s="230"/>
      <c r="AY976" s="230"/>
      <c r="AZ976" s="230"/>
      <c r="BA976" s="230"/>
      <c r="BB976" s="230"/>
      <c r="BC976" s="230"/>
      <c r="BD976" s="230"/>
      <c r="BE976" s="230"/>
      <c r="BF976" s="230"/>
      <c r="BG976" s="230"/>
      <c r="BH976" s="230"/>
      <c r="BI976" s="230"/>
      <c r="BJ976" s="230"/>
      <c r="BK976" s="230"/>
      <c r="BL976" s="230"/>
      <c r="BM976" s="235"/>
    </row>
    <row r="977" spans="1:65">
      <c r="A977" s="29"/>
      <c r="B977" s="19" t="s">
        <v>271</v>
      </c>
      <c r="C977" s="11"/>
      <c r="D977" s="236">
        <v>153.54666666666665</v>
      </c>
      <c r="E977" s="236">
        <v>153.72423333333333</v>
      </c>
      <c r="F977" s="236">
        <v>148.66666666666666</v>
      </c>
      <c r="G977" s="236">
        <v>136</v>
      </c>
      <c r="H977" s="236">
        <v>141.59840246913578</v>
      </c>
      <c r="I977" s="236">
        <v>154.19999999999999</v>
      </c>
      <c r="J977" s="236">
        <v>151.5</v>
      </c>
      <c r="K977" s="236">
        <v>153.83333333333334</v>
      </c>
      <c r="L977" s="236">
        <v>148.66666666666666</v>
      </c>
      <c r="M977" s="236">
        <v>148.91666666666666</v>
      </c>
      <c r="N977" s="236">
        <v>151.33333333333334</v>
      </c>
      <c r="O977" s="236">
        <v>150.58333333333334</v>
      </c>
      <c r="P977" s="236">
        <v>148.5</v>
      </c>
      <c r="Q977" s="236">
        <v>150.83333333333334</v>
      </c>
      <c r="R977" s="236">
        <v>146.13636731455702</v>
      </c>
      <c r="S977" s="236">
        <v>150.66666666666666</v>
      </c>
      <c r="T977" s="236">
        <v>138.04999999999998</v>
      </c>
      <c r="U977" s="236">
        <v>144.66666666666666</v>
      </c>
      <c r="V977" s="236">
        <v>146.91666666666669</v>
      </c>
      <c r="W977" s="236">
        <v>149.35000000000002</v>
      </c>
      <c r="X977" s="236">
        <v>153.01666666666668</v>
      </c>
      <c r="Y977" s="236">
        <v>145.5</v>
      </c>
      <c r="Z977" s="236">
        <v>171.43333333333331</v>
      </c>
      <c r="AA977" s="236">
        <v>158</v>
      </c>
      <c r="AB977" s="236">
        <v>146.35063333333332</v>
      </c>
      <c r="AC977" s="236">
        <v>143.13733333333334</v>
      </c>
      <c r="AD977" s="229"/>
      <c r="AE977" s="230"/>
      <c r="AF977" s="230"/>
      <c r="AG977" s="230"/>
      <c r="AH977" s="230"/>
      <c r="AI977" s="230"/>
      <c r="AJ977" s="230"/>
      <c r="AK977" s="230"/>
      <c r="AL977" s="230"/>
      <c r="AM977" s="230"/>
      <c r="AN977" s="230"/>
      <c r="AO977" s="230"/>
      <c r="AP977" s="230"/>
      <c r="AQ977" s="230"/>
      <c r="AR977" s="230"/>
      <c r="AS977" s="230"/>
      <c r="AT977" s="230"/>
      <c r="AU977" s="230"/>
      <c r="AV977" s="230"/>
      <c r="AW977" s="230"/>
      <c r="AX977" s="230"/>
      <c r="AY977" s="230"/>
      <c r="AZ977" s="230"/>
      <c r="BA977" s="230"/>
      <c r="BB977" s="230"/>
      <c r="BC977" s="230"/>
      <c r="BD977" s="230"/>
      <c r="BE977" s="230"/>
      <c r="BF977" s="230"/>
      <c r="BG977" s="230"/>
      <c r="BH977" s="230"/>
      <c r="BI977" s="230"/>
      <c r="BJ977" s="230"/>
      <c r="BK977" s="230"/>
      <c r="BL977" s="230"/>
      <c r="BM977" s="235"/>
    </row>
    <row r="978" spans="1:65">
      <c r="A978" s="29"/>
      <c r="B978" s="3" t="s">
        <v>272</v>
      </c>
      <c r="C978" s="28"/>
      <c r="D978" s="232">
        <v>153.42000000000002</v>
      </c>
      <c r="E978" s="232">
        <v>153.4092</v>
      </c>
      <c r="F978" s="232">
        <v>148</v>
      </c>
      <c r="G978" s="232">
        <v>134</v>
      </c>
      <c r="H978" s="232">
        <v>140.78007407407404</v>
      </c>
      <c r="I978" s="232">
        <v>154.15</v>
      </c>
      <c r="J978" s="232">
        <v>151.5</v>
      </c>
      <c r="K978" s="232">
        <v>152</v>
      </c>
      <c r="L978" s="232">
        <v>147.5</v>
      </c>
      <c r="M978" s="232">
        <v>149.75</v>
      </c>
      <c r="N978" s="232">
        <v>152.75</v>
      </c>
      <c r="O978" s="232">
        <v>149.5</v>
      </c>
      <c r="P978" s="232">
        <v>149.25</v>
      </c>
      <c r="Q978" s="232">
        <v>150.5</v>
      </c>
      <c r="R978" s="232">
        <v>146.64115806153546</v>
      </c>
      <c r="S978" s="232">
        <v>151</v>
      </c>
      <c r="T978" s="232">
        <v>137.94999999999999</v>
      </c>
      <c r="U978" s="232">
        <v>144</v>
      </c>
      <c r="V978" s="232">
        <v>147.10000000000002</v>
      </c>
      <c r="W978" s="232">
        <v>149.15</v>
      </c>
      <c r="X978" s="232">
        <v>152.9</v>
      </c>
      <c r="Y978" s="232">
        <v>146</v>
      </c>
      <c r="Z978" s="232">
        <v>171.15</v>
      </c>
      <c r="AA978" s="232">
        <v>156.5</v>
      </c>
      <c r="AB978" s="232">
        <v>150.43869999999998</v>
      </c>
      <c r="AC978" s="232">
        <v>142.60175000000001</v>
      </c>
      <c r="AD978" s="229"/>
      <c r="AE978" s="230"/>
      <c r="AF978" s="230"/>
      <c r="AG978" s="230"/>
      <c r="AH978" s="230"/>
      <c r="AI978" s="230"/>
      <c r="AJ978" s="230"/>
      <c r="AK978" s="230"/>
      <c r="AL978" s="230"/>
      <c r="AM978" s="230"/>
      <c r="AN978" s="230"/>
      <c r="AO978" s="230"/>
      <c r="AP978" s="230"/>
      <c r="AQ978" s="230"/>
      <c r="AR978" s="230"/>
      <c r="AS978" s="230"/>
      <c r="AT978" s="230"/>
      <c r="AU978" s="230"/>
      <c r="AV978" s="230"/>
      <c r="AW978" s="230"/>
      <c r="AX978" s="230"/>
      <c r="AY978" s="230"/>
      <c r="AZ978" s="230"/>
      <c r="BA978" s="230"/>
      <c r="BB978" s="230"/>
      <c r="BC978" s="230"/>
      <c r="BD978" s="230"/>
      <c r="BE978" s="230"/>
      <c r="BF978" s="230"/>
      <c r="BG978" s="230"/>
      <c r="BH978" s="230"/>
      <c r="BI978" s="230"/>
      <c r="BJ978" s="230"/>
      <c r="BK978" s="230"/>
      <c r="BL978" s="230"/>
      <c r="BM978" s="235"/>
    </row>
    <row r="979" spans="1:65">
      <c r="A979" s="29"/>
      <c r="B979" s="3" t="s">
        <v>273</v>
      </c>
      <c r="C979" s="28"/>
      <c r="D979" s="232">
        <v>1.2519371656224028</v>
      </c>
      <c r="E979" s="232">
        <v>1.3416563757783311</v>
      </c>
      <c r="F979" s="232">
        <v>2.8047578623950176</v>
      </c>
      <c r="G979" s="232">
        <v>6.2609903369994111</v>
      </c>
      <c r="H979" s="232">
        <v>2.5401955543470809</v>
      </c>
      <c r="I979" s="232">
        <v>0.33466401061362649</v>
      </c>
      <c r="J979" s="232">
        <v>10.271319292087069</v>
      </c>
      <c r="K979" s="232">
        <v>7.8591772258084793</v>
      </c>
      <c r="L979" s="232">
        <v>3.2659863237109041</v>
      </c>
      <c r="M979" s="232">
        <v>2.4375534182180845</v>
      </c>
      <c r="N979" s="232">
        <v>7.4206917916503361</v>
      </c>
      <c r="O979" s="232">
        <v>2.9902619729158624</v>
      </c>
      <c r="P979" s="232">
        <v>1.7888543819998317</v>
      </c>
      <c r="Q979" s="232">
        <v>3.6560452221856701</v>
      </c>
      <c r="R979" s="232">
        <v>2.5641010678522975</v>
      </c>
      <c r="S979" s="232">
        <v>0.5163977794943222</v>
      </c>
      <c r="T979" s="232">
        <v>4.7213345570929395</v>
      </c>
      <c r="U979" s="232">
        <v>2.8047578623950176</v>
      </c>
      <c r="V979" s="232">
        <v>0.99682830350400742</v>
      </c>
      <c r="W979" s="232">
        <v>2.683095227531072</v>
      </c>
      <c r="X979" s="232">
        <v>1.423259170589348</v>
      </c>
      <c r="Y979" s="232">
        <v>1.7606816861659009</v>
      </c>
      <c r="Z979" s="232">
        <v>1.8800709206481139</v>
      </c>
      <c r="AA979" s="232">
        <v>4.6904157598234297</v>
      </c>
      <c r="AB979" s="232">
        <v>10.840920669881628</v>
      </c>
      <c r="AC979" s="232">
        <v>2.6013181002458481</v>
      </c>
      <c r="AD979" s="229"/>
      <c r="AE979" s="230"/>
      <c r="AF979" s="230"/>
      <c r="AG979" s="230"/>
      <c r="AH979" s="230"/>
      <c r="AI979" s="230"/>
      <c r="AJ979" s="230"/>
      <c r="AK979" s="230"/>
      <c r="AL979" s="230"/>
      <c r="AM979" s="230"/>
      <c r="AN979" s="230"/>
      <c r="AO979" s="230"/>
      <c r="AP979" s="230"/>
      <c r="AQ979" s="230"/>
      <c r="AR979" s="230"/>
      <c r="AS979" s="230"/>
      <c r="AT979" s="230"/>
      <c r="AU979" s="230"/>
      <c r="AV979" s="230"/>
      <c r="AW979" s="230"/>
      <c r="AX979" s="230"/>
      <c r="AY979" s="230"/>
      <c r="AZ979" s="230"/>
      <c r="BA979" s="230"/>
      <c r="BB979" s="230"/>
      <c r="BC979" s="230"/>
      <c r="BD979" s="230"/>
      <c r="BE979" s="230"/>
      <c r="BF979" s="230"/>
      <c r="BG979" s="230"/>
      <c r="BH979" s="230"/>
      <c r="BI979" s="230"/>
      <c r="BJ979" s="230"/>
      <c r="BK979" s="230"/>
      <c r="BL979" s="230"/>
      <c r="BM979" s="235"/>
    </row>
    <row r="980" spans="1:65">
      <c r="A980" s="29"/>
      <c r="B980" s="3" t="s">
        <v>87</v>
      </c>
      <c r="C980" s="28"/>
      <c r="D980" s="12">
        <v>8.1534636524557332E-3</v>
      </c>
      <c r="E980" s="12">
        <v>8.7276829858640662E-3</v>
      </c>
      <c r="F980" s="12">
        <v>1.8866084276199672E-2</v>
      </c>
      <c r="G980" s="12">
        <v>4.6036693654407435E-2</v>
      </c>
      <c r="H980" s="12">
        <v>1.7939436533549648E-2</v>
      </c>
      <c r="I980" s="12">
        <v>2.1703243230455677E-3</v>
      </c>
      <c r="J980" s="12">
        <v>6.779748707648231E-2</v>
      </c>
      <c r="K980" s="12">
        <v>5.108890937686985E-2</v>
      </c>
      <c r="L980" s="12">
        <v>2.1968517872494871E-2</v>
      </c>
      <c r="M980" s="12">
        <v>1.6368573597435376E-2</v>
      </c>
      <c r="N980" s="12">
        <v>4.9035408314870056E-2</v>
      </c>
      <c r="O980" s="12">
        <v>1.9857854828439592E-2</v>
      </c>
      <c r="P980" s="12">
        <v>1.2046157454544321E-2</v>
      </c>
      <c r="Q980" s="12">
        <v>2.4238973848744773E-2</v>
      </c>
      <c r="R980" s="12">
        <v>1.7545947767629234E-2</v>
      </c>
      <c r="S980" s="12">
        <v>3.4274188904490415E-3</v>
      </c>
      <c r="T980" s="12">
        <v>3.4200177885497576E-2</v>
      </c>
      <c r="U980" s="12">
        <v>1.9387727159412563E-2</v>
      </c>
      <c r="V980" s="12">
        <v>6.7849912887396977E-3</v>
      </c>
      <c r="W980" s="12">
        <v>1.796515050238414E-2</v>
      </c>
      <c r="X980" s="12">
        <v>9.3013343029474862E-3</v>
      </c>
      <c r="Y980" s="12">
        <v>1.2100905059559457E-2</v>
      </c>
      <c r="Z980" s="12">
        <v>1.096677573778795E-2</v>
      </c>
      <c r="AA980" s="12">
        <v>2.9686175695084999E-2</v>
      </c>
      <c r="AB980" s="12">
        <v>7.4074982956786856E-2</v>
      </c>
      <c r="AC980" s="12">
        <v>1.8173582249069758E-2</v>
      </c>
      <c r="AD980" s="15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3" t="s">
        <v>274</v>
      </c>
      <c r="C981" s="28"/>
      <c r="D981" s="12">
        <v>2.7169642091215085E-2</v>
      </c>
      <c r="E981" s="12">
        <v>2.8357496529262338E-2</v>
      </c>
      <c r="F981" s="12">
        <v>-5.4757286108848557E-3</v>
      </c>
      <c r="G981" s="12">
        <v>-9.02109804332758E-2</v>
      </c>
      <c r="H981" s="12">
        <v>-5.2759766510224626E-2</v>
      </c>
      <c r="I981" s="12">
        <v>3.1540197185212282E-2</v>
      </c>
      <c r="J981" s="12">
        <v>1.3478209296755361E-2</v>
      </c>
      <c r="K981" s="12">
        <v>2.9087334632458939E-2</v>
      </c>
      <c r="L981" s="12">
        <v>-5.4757286108848557E-3</v>
      </c>
      <c r="M981" s="12">
        <v>-3.803322324916647E-3</v>
      </c>
      <c r="N981" s="12">
        <v>1.2363271772776407E-2</v>
      </c>
      <c r="O981" s="12">
        <v>7.3460529148716702E-3</v>
      </c>
      <c r="P981" s="12">
        <v>-6.5906661348636986E-3</v>
      </c>
      <c r="Q981" s="12">
        <v>9.01845920083999E-3</v>
      </c>
      <c r="R981" s="12">
        <v>-2.240248277828305E-2</v>
      </c>
      <c r="S981" s="12">
        <v>7.9035216768610361E-3</v>
      </c>
      <c r="T981" s="12">
        <v>-7.6497248888336311E-2</v>
      </c>
      <c r="U981" s="12">
        <v>-3.223422918637675E-2</v>
      </c>
      <c r="V981" s="12">
        <v>-1.7182572612662428E-2</v>
      </c>
      <c r="W981" s="12">
        <v>-9.0448476257143362E-4</v>
      </c>
      <c r="X981" s="12">
        <v>2.3624140764962664E-2</v>
      </c>
      <c r="Y981" s="12">
        <v>-2.6659541566482536E-2</v>
      </c>
      <c r="Z981" s="12">
        <v>0.14682473716462296</v>
      </c>
      <c r="AA981" s="12">
        <v>5.6960772731929676E-2</v>
      </c>
      <c r="AB981" s="12">
        <v>-2.0969123431599512E-2</v>
      </c>
      <c r="AC981" s="12">
        <v>-4.2464895906406341E-2</v>
      </c>
      <c r="AD981" s="15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29"/>
      <c r="B982" s="46" t="s">
        <v>275</v>
      </c>
      <c r="C982" s="47"/>
      <c r="D982" s="45">
        <v>0.9</v>
      </c>
      <c r="E982" s="45">
        <v>0.93</v>
      </c>
      <c r="F982" s="45">
        <v>0.09</v>
      </c>
      <c r="G982" s="45">
        <v>2.67</v>
      </c>
      <c r="H982" s="45">
        <v>1.53</v>
      </c>
      <c r="I982" s="45">
        <v>1.03</v>
      </c>
      <c r="J982" s="45">
        <v>0.48</v>
      </c>
      <c r="K982" s="45">
        <v>0.96</v>
      </c>
      <c r="L982" s="45">
        <v>0.09</v>
      </c>
      <c r="M982" s="45">
        <v>0.04</v>
      </c>
      <c r="N982" s="45">
        <v>0.45</v>
      </c>
      <c r="O982" s="45">
        <v>0.28999999999999998</v>
      </c>
      <c r="P982" s="45">
        <v>0.13</v>
      </c>
      <c r="Q982" s="45">
        <v>0.35</v>
      </c>
      <c r="R982" s="45">
        <v>0.61</v>
      </c>
      <c r="S982" s="45">
        <v>0.31</v>
      </c>
      <c r="T982" s="45">
        <v>2.25</v>
      </c>
      <c r="U982" s="45">
        <v>0.91</v>
      </c>
      <c r="V982" s="45">
        <v>0.45</v>
      </c>
      <c r="W982" s="45">
        <v>0.04</v>
      </c>
      <c r="X982" s="45">
        <v>0.79</v>
      </c>
      <c r="Y982" s="45">
        <v>0.74</v>
      </c>
      <c r="Z982" s="45">
        <v>4.54</v>
      </c>
      <c r="AA982" s="45">
        <v>1.8</v>
      </c>
      <c r="AB982" s="45">
        <v>0.56999999999999995</v>
      </c>
      <c r="AC982" s="45">
        <v>1.22</v>
      </c>
      <c r="AD982" s="15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B983" s="30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BM983" s="55"/>
    </row>
    <row r="984" spans="1:65" ht="15">
      <c r="B984" s="7" t="s">
        <v>536</v>
      </c>
      <c r="BM984" s="27" t="s">
        <v>67</v>
      </c>
    </row>
    <row r="985" spans="1:65" ht="15">
      <c r="A985" s="24" t="s">
        <v>21</v>
      </c>
      <c r="B985" s="17" t="s">
        <v>111</v>
      </c>
      <c r="C985" s="14" t="s">
        <v>112</v>
      </c>
      <c r="D985" s="15" t="s">
        <v>231</v>
      </c>
      <c r="E985" s="16" t="s">
        <v>231</v>
      </c>
      <c r="F985" s="16" t="s">
        <v>231</v>
      </c>
      <c r="G985" s="16" t="s">
        <v>231</v>
      </c>
      <c r="H985" s="16" t="s">
        <v>231</v>
      </c>
      <c r="I985" s="16" t="s">
        <v>231</v>
      </c>
      <c r="J985" s="16" t="s">
        <v>231</v>
      </c>
      <c r="K985" s="16" t="s">
        <v>231</v>
      </c>
      <c r="L985" s="16" t="s">
        <v>231</v>
      </c>
      <c r="M985" s="16" t="s">
        <v>231</v>
      </c>
      <c r="N985" s="16" t="s">
        <v>231</v>
      </c>
      <c r="O985" s="16" t="s">
        <v>231</v>
      </c>
      <c r="P985" s="16" t="s">
        <v>231</v>
      </c>
      <c r="Q985" s="16" t="s">
        <v>231</v>
      </c>
      <c r="R985" s="16" t="s">
        <v>231</v>
      </c>
      <c r="S985" s="16" t="s">
        <v>231</v>
      </c>
      <c r="T985" s="16" t="s">
        <v>231</v>
      </c>
      <c r="U985" s="16" t="s">
        <v>231</v>
      </c>
      <c r="V985" s="16" t="s">
        <v>231</v>
      </c>
      <c r="W985" s="16" t="s">
        <v>231</v>
      </c>
      <c r="X985" s="16" t="s">
        <v>231</v>
      </c>
      <c r="Y985" s="15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1</v>
      </c>
    </row>
    <row r="986" spans="1:65">
      <c r="A986" s="29"/>
      <c r="B986" s="18" t="s">
        <v>232</v>
      </c>
      <c r="C986" s="8" t="s">
        <v>232</v>
      </c>
      <c r="D986" s="151" t="s">
        <v>234</v>
      </c>
      <c r="E986" s="152" t="s">
        <v>236</v>
      </c>
      <c r="F986" s="152" t="s">
        <v>238</v>
      </c>
      <c r="G986" s="152" t="s">
        <v>239</v>
      </c>
      <c r="H986" s="152" t="s">
        <v>240</v>
      </c>
      <c r="I986" s="152" t="s">
        <v>241</v>
      </c>
      <c r="J986" s="152" t="s">
        <v>242</v>
      </c>
      <c r="K986" s="152" t="s">
        <v>243</v>
      </c>
      <c r="L986" s="152" t="s">
        <v>244</v>
      </c>
      <c r="M986" s="152" t="s">
        <v>245</v>
      </c>
      <c r="N986" s="152" t="s">
        <v>246</v>
      </c>
      <c r="O986" s="152" t="s">
        <v>247</v>
      </c>
      <c r="P986" s="152" t="s">
        <v>248</v>
      </c>
      <c r="Q986" s="152" t="s">
        <v>249</v>
      </c>
      <c r="R986" s="152" t="s">
        <v>251</v>
      </c>
      <c r="S986" s="152" t="s">
        <v>253</v>
      </c>
      <c r="T986" s="152" t="s">
        <v>258</v>
      </c>
      <c r="U986" s="152" t="s">
        <v>259</v>
      </c>
      <c r="V986" s="152" t="s">
        <v>278</v>
      </c>
      <c r="W986" s="152" t="s">
        <v>261</v>
      </c>
      <c r="X986" s="152" t="s">
        <v>263</v>
      </c>
      <c r="Y986" s="15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 t="s">
        <v>3</v>
      </c>
    </row>
    <row r="987" spans="1:65">
      <c r="A987" s="29"/>
      <c r="B987" s="18"/>
      <c r="C987" s="8"/>
      <c r="D987" s="9" t="s">
        <v>299</v>
      </c>
      <c r="E987" s="10" t="s">
        <v>299</v>
      </c>
      <c r="F987" s="10" t="s">
        <v>300</v>
      </c>
      <c r="G987" s="10" t="s">
        <v>115</v>
      </c>
      <c r="H987" s="10" t="s">
        <v>115</v>
      </c>
      <c r="I987" s="10" t="s">
        <v>299</v>
      </c>
      <c r="J987" s="10" t="s">
        <v>299</v>
      </c>
      <c r="K987" s="10" t="s">
        <v>300</v>
      </c>
      <c r="L987" s="10" t="s">
        <v>300</v>
      </c>
      <c r="M987" s="10" t="s">
        <v>300</v>
      </c>
      <c r="N987" s="10" t="s">
        <v>300</v>
      </c>
      <c r="O987" s="10" t="s">
        <v>300</v>
      </c>
      <c r="P987" s="10" t="s">
        <v>299</v>
      </c>
      <c r="Q987" s="10" t="s">
        <v>299</v>
      </c>
      <c r="R987" s="10" t="s">
        <v>300</v>
      </c>
      <c r="S987" s="10" t="s">
        <v>299</v>
      </c>
      <c r="T987" s="10" t="s">
        <v>299</v>
      </c>
      <c r="U987" s="10" t="s">
        <v>300</v>
      </c>
      <c r="V987" s="10" t="s">
        <v>300</v>
      </c>
      <c r="W987" s="10" t="s">
        <v>299</v>
      </c>
      <c r="X987" s="10" t="s">
        <v>299</v>
      </c>
      <c r="Y987" s="15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2</v>
      </c>
    </row>
    <row r="988" spans="1:65">
      <c r="A988" s="29"/>
      <c r="B988" s="18"/>
      <c r="C988" s="8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15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3</v>
      </c>
    </row>
    <row r="989" spans="1:65">
      <c r="A989" s="29"/>
      <c r="B989" s="17">
        <v>1</v>
      </c>
      <c r="C989" s="13">
        <v>1</v>
      </c>
      <c r="D989" s="21">
        <v>1.25</v>
      </c>
      <c r="E989" s="21">
        <v>1.1369866365536629</v>
      </c>
      <c r="F989" s="147">
        <v>0.2</v>
      </c>
      <c r="G989" s="147">
        <v>5.21</v>
      </c>
      <c r="H989" s="21">
        <v>1.1100000000000001</v>
      </c>
      <c r="I989" s="21">
        <v>1.1299999999999999</v>
      </c>
      <c r="J989" s="21">
        <v>1.2</v>
      </c>
      <c r="K989" s="147">
        <v>1</v>
      </c>
      <c r="L989" s="21">
        <v>1.1499999999999999</v>
      </c>
      <c r="M989" s="21">
        <v>1.1000000000000001</v>
      </c>
      <c r="N989" s="21">
        <v>1.17</v>
      </c>
      <c r="O989" s="21">
        <v>1.1399999999999999</v>
      </c>
      <c r="P989" s="147">
        <v>1.2</v>
      </c>
      <c r="Q989" s="21">
        <v>1.2851051379145584</v>
      </c>
      <c r="R989" s="21">
        <v>1.1000000000000001</v>
      </c>
      <c r="S989" s="21">
        <v>1.1100000000000001</v>
      </c>
      <c r="T989" s="21">
        <v>1.32</v>
      </c>
      <c r="U989" s="21">
        <v>1.24</v>
      </c>
      <c r="V989" s="147">
        <v>1</v>
      </c>
      <c r="W989" s="147">
        <v>0.80730000000000002</v>
      </c>
      <c r="X989" s="21">
        <v>1.31752</v>
      </c>
      <c r="Y989" s="15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8">
        <v>1</v>
      </c>
      <c r="C990" s="8">
        <v>2</v>
      </c>
      <c r="D990" s="10">
        <v>1.1599999999999999</v>
      </c>
      <c r="E990" s="10">
        <v>1.12321867549751</v>
      </c>
      <c r="F990" s="148" t="s">
        <v>105</v>
      </c>
      <c r="G990" s="148" t="s">
        <v>104</v>
      </c>
      <c r="H990" s="10">
        <v>1.1000000000000001</v>
      </c>
      <c r="I990" s="10">
        <v>1.02</v>
      </c>
      <c r="J990" s="10">
        <v>1.19</v>
      </c>
      <c r="K990" s="148">
        <v>1</v>
      </c>
      <c r="L990" s="10">
        <v>1.17</v>
      </c>
      <c r="M990" s="10">
        <v>1.1399999999999999</v>
      </c>
      <c r="N990" s="10">
        <v>1.1200000000000001</v>
      </c>
      <c r="O990" s="10">
        <v>1.1200000000000001</v>
      </c>
      <c r="P990" s="148">
        <v>1.3</v>
      </c>
      <c r="Q990" s="10">
        <v>1.3284563430162299</v>
      </c>
      <c r="R990" s="10">
        <v>1.1000000000000001</v>
      </c>
      <c r="S990" s="10">
        <v>1.1299999999999999</v>
      </c>
      <c r="T990" s="10">
        <v>1.35</v>
      </c>
      <c r="U990" s="10">
        <v>1.2</v>
      </c>
      <c r="V990" s="148">
        <v>1</v>
      </c>
      <c r="W990" s="148">
        <v>0.81169999999999998</v>
      </c>
      <c r="X990" s="10">
        <v>1.3298000000000001</v>
      </c>
      <c r="Y990" s="15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28</v>
      </c>
    </row>
    <row r="991" spans="1:65">
      <c r="A991" s="29"/>
      <c r="B991" s="18">
        <v>1</v>
      </c>
      <c r="C991" s="8">
        <v>3</v>
      </c>
      <c r="D991" s="10">
        <v>1.2</v>
      </c>
      <c r="E991" s="10">
        <v>1.1109249840021767</v>
      </c>
      <c r="F991" s="148" t="s">
        <v>105</v>
      </c>
      <c r="G991" s="148" t="s">
        <v>104</v>
      </c>
      <c r="H991" s="10">
        <v>1.1299999999999999</v>
      </c>
      <c r="I991" s="10">
        <v>0.95</v>
      </c>
      <c r="J991" s="10">
        <v>1.1100000000000001</v>
      </c>
      <c r="K991" s="148">
        <v>1</v>
      </c>
      <c r="L991" s="10">
        <v>1.1599999999999999</v>
      </c>
      <c r="M991" s="10">
        <v>1.1200000000000001</v>
      </c>
      <c r="N991" s="10">
        <v>1.1200000000000001</v>
      </c>
      <c r="O991" s="10">
        <v>1.18</v>
      </c>
      <c r="P991" s="148">
        <v>1.2</v>
      </c>
      <c r="Q991" s="10">
        <v>1.3236432357949839</v>
      </c>
      <c r="R991" s="10">
        <v>1.0900000000000001</v>
      </c>
      <c r="S991" s="10">
        <v>1.1100000000000001</v>
      </c>
      <c r="T991" s="10">
        <v>1.31</v>
      </c>
      <c r="U991" s="10">
        <v>1.1399999999999999</v>
      </c>
      <c r="V991" s="148">
        <v>1</v>
      </c>
      <c r="W991" s="148">
        <v>0.82689999999999997</v>
      </c>
      <c r="X991" s="10">
        <v>1.32124</v>
      </c>
      <c r="Y991" s="15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16</v>
      </c>
    </row>
    <row r="992" spans="1:65">
      <c r="A992" s="29"/>
      <c r="B992" s="18">
        <v>1</v>
      </c>
      <c r="C992" s="8">
        <v>4</v>
      </c>
      <c r="D992" s="10">
        <v>1.29</v>
      </c>
      <c r="E992" s="10">
        <v>1.1258353117421482</v>
      </c>
      <c r="F992" s="148" t="s">
        <v>105</v>
      </c>
      <c r="G992" s="148">
        <v>5.0466666666666669</v>
      </c>
      <c r="H992" s="10">
        <v>1.1599999999999999</v>
      </c>
      <c r="I992" s="10">
        <v>1.03</v>
      </c>
      <c r="J992" s="10">
        <v>1.05</v>
      </c>
      <c r="K992" s="148">
        <v>0.9</v>
      </c>
      <c r="L992" s="10">
        <v>1.2</v>
      </c>
      <c r="M992" s="10">
        <v>1.26</v>
      </c>
      <c r="N992" s="10">
        <v>1.1200000000000001</v>
      </c>
      <c r="O992" s="10">
        <v>1.1299999999999999</v>
      </c>
      <c r="P992" s="148">
        <v>1.2</v>
      </c>
      <c r="Q992" s="10">
        <v>1.432378670540732</v>
      </c>
      <c r="R992" s="10">
        <v>1.0900000000000001</v>
      </c>
      <c r="S992" s="10">
        <v>1.1000000000000001</v>
      </c>
      <c r="T992" s="10">
        <v>1.29</v>
      </c>
      <c r="U992" s="10">
        <v>1.18</v>
      </c>
      <c r="V992" s="148">
        <v>1</v>
      </c>
      <c r="W992" s="148">
        <v>0.78349999999999997</v>
      </c>
      <c r="X992" s="10">
        <v>1.3039799999999999</v>
      </c>
      <c r="Y992" s="15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1.1774612087754046</v>
      </c>
    </row>
    <row r="993" spans="1:65">
      <c r="A993" s="29"/>
      <c r="B993" s="18">
        <v>1</v>
      </c>
      <c r="C993" s="8">
        <v>5</v>
      </c>
      <c r="D993" s="10">
        <v>1.26</v>
      </c>
      <c r="E993" s="10">
        <v>1.1434929362982107</v>
      </c>
      <c r="F993" s="148" t="s">
        <v>105</v>
      </c>
      <c r="G993" s="148">
        <v>5.503333333333333</v>
      </c>
      <c r="H993" s="10">
        <v>1.1499999999999999</v>
      </c>
      <c r="I993" s="10">
        <v>1.19</v>
      </c>
      <c r="J993" s="10">
        <v>1.04</v>
      </c>
      <c r="K993" s="148">
        <v>0.9</v>
      </c>
      <c r="L993" s="10">
        <v>1.1399999999999999</v>
      </c>
      <c r="M993" s="10">
        <v>1.24</v>
      </c>
      <c r="N993" s="10">
        <v>1.17</v>
      </c>
      <c r="O993" s="10">
        <v>1.1599999999999999</v>
      </c>
      <c r="P993" s="148">
        <v>1.1000000000000001</v>
      </c>
      <c r="Q993" s="10">
        <v>1.3520497696551479</v>
      </c>
      <c r="R993" s="10">
        <v>1.1000000000000001</v>
      </c>
      <c r="S993" s="10">
        <v>1.08</v>
      </c>
      <c r="T993" s="10">
        <v>1.31</v>
      </c>
      <c r="U993" s="10">
        <v>1.1100000000000001</v>
      </c>
      <c r="V993" s="148">
        <v>1</v>
      </c>
      <c r="W993" s="148">
        <v>0.73780000000000001</v>
      </c>
      <c r="X993" s="10">
        <v>1.30237</v>
      </c>
      <c r="Y993" s="15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58</v>
      </c>
    </row>
    <row r="994" spans="1:65">
      <c r="A994" s="29"/>
      <c r="B994" s="18">
        <v>1</v>
      </c>
      <c r="C994" s="8">
        <v>6</v>
      </c>
      <c r="D994" s="10">
        <v>1.29</v>
      </c>
      <c r="E994" s="10">
        <v>1.1219379203113578</v>
      </c>
      <c r="F994" s="148" t="s">
        <v>105</v>
      </c>
      <c r="G994" s="148" t="s">
        <v>104</v>
      </c>
      <c r="H994" s="10">
        <v>1.1599999999999999</v>
      </c>
      <c r="I994" s="10">
        <v>1.19</v>
      </c>
      <c r="J994" s="10">
        <v>1.1200000000000001</v>
      </c>
      <c r="K994" s="148">
        <v>1</v>
      </c>
      <c r="L994" s="10">
        <v>1.1599999999999999</v>
      </c>
      <c r="M994" s="10">
        <v>1.17</v>
      </c>
      <c r="N994" s="10">
        <v>1.19</v>
      </c>
      <c r="O994" s="10">
        <v>1.1599999999999999</v>
      </c>
      <c r="P994" s="148">
        <v>1.2</v>
      </c>
      <c r="Q994" s="10">
        <v>1.2616991684596937</v>
      </c>
      <c r="R994" s="10">
        <v>1.1000000000000001</v>
      </c>
      <c r="S994" s="10">
        <v>1.06</v>
      </c>
      <c r="T994" s="10">
        <v>1.26</v>
      </c>
      <c r="U994" s="10">
        <v>1.19</v>
      </c>
      <c r="V994" s="148">
        <v>0.9</v>
      </c>
      <c r="W994" s="148">
        <v>0.78559999999999997</v>
      </c>
      <c r="X994" s="10">
        <v>1.31087</v>
      </c>
      <c r="Y994" s="15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19" t="s">
        <v>271</v>
      </c>
      <c r="C995" s="11"/>
      <c r="D995" s="22">
        <v>1.2416666666666667</v>
      </c>
      <c r="E995" s="22">
        <v>1.1270660774008443</v>
      </c>
      <c r="F995" s="22">
        <v>0.2</v>
      </c>
      <c r="G995" s="22">
        <v>5.2533333333333339</v>
      </c>
      <c r="H995" s="22">
        <v>1.135</v>
      </c>
      <c r="I995" s="22">
        <v>1.085</v>
      </c>
      <c r="J995" s="22">
        <v>1.1183333333333334</v>
      </c>
      <c r="K995" s="22">
        <v>0.96666666666666667</v>
      </c>
      <c r="L995" s="22">
        <v>1.1633333333333333</v>
      </c>
      <c r="M995" s="22">
        <v>1.1716666666666666</v>
      </c>
      <c r="N995" s="22">
        <v>1.1483333333333334</v>
      </c>
      <c r="O995" s="22">
        <v>1.1483333333333332</v>
      </c>
      <c r="P995" s="22">
        <v>1.2</v>
      </c>
      <c r="Q995" s="22">
        <v>1.3305553875635576</v>
      </c>
      <c r="R995" s="22">
        <v>1.0966666666666667</v>
      </c>
      <c r="S995" s="22">
        <v>1.0983333333333336</v>
      </c>
      <c r="T995" s="22">
        <v>1.3066666666666666</v>
      </c>
      <c r="U995" s="22">
        <v>1.1766666666666667</v>
      </c>
      <c r="V995" s="22">
        <v>0.98333333333333339</v>
      </c>
      <c r="W995" s="22">
        <v>0.79213333333333324</v>
      </c>
      <c r="X995" s="22">
        <v>1.3142966666666667</v>
      </c>
      <c r="Y995" s="15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29"/>
      <c r="B996" s="3" t="s">
        <v>272</v>
      </c>
      <c r="C996" s="28"/>
      <c r="D996" s="10">
        <v>1.2549999999999999</v>
      </c>
      <c r="E996" s="10">
        <v>1.124526993619829</v>
      </c>
      <c r="F996" s="10">
        <v>0.2</v>
      </c>
      <c r="G996" s="10">
        <v>5.21</v>
      </c>
      <c r="H996" s="10">
        <v>1.1399999999999999</v>
      </c>
      <c r="I996" s="10">
        <v>1.08</v>
      </c>
      <c r="J996" s="10">
        <v>1.1150000000000002</v>
      </c>
      <c r="K996" s="10">
        <v>1</v>
      </c>
      <c r="L996" s="10">
        <v>1.1599999999999999</v>
      </c>
      <c r="M996" s="10">
        <v>1.1549999999999998</v>
      </c>
      <c r="N996" s="10">
        <v>1.145</v>
      </c>
      <c r="O996" s="10">
        <v>1.1499999999999999</v>
      </c>
      <c r="P996" s="10">
        <v>1.2</v>
      </c>
      <c r="Q996" s="10">
        <v>1.3260497894056069</v>
      </c>
      <c r="R996" s="10">
        <v>1.1000000000000001</v>
      </c>
      <c r="S996" s="10">
        <v>1.105</v>
      </c>
      <c r="T996" s="10">
        <v>1.31</v>
      </c>
      <c r="U996" s="10">
        <v>1.1850000000000001</v>
      </c>
      <c r="V996" s="10">
        <v>1</v>
      </c>
      <c r="W996" s="10">
        <v>0.79644999999999999</v>
      </c>
      <c r="X996" s="10">
        <v>1.314195</v>
      </c>
      <c r="Y996" s="15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9"/>
      <c r="B997" s="3" t="s">
        <v>273</v>
      </c>
      <c r="C997" s="28"/>
      <c r="D997" s="23">
        <v>5.1929439306299771E-2</v>
      </c>
      <c r="E997" s="23">
        <v>1.1588005556522044E-2</v>
      </c>
      <c r="F997" s="23" t="s">
        <v>682</v>
      </c>
      <c r="G997" s="23">
        <v>0.23139672522411442</v>
      </c>
      <c r="H997" s="23">
        <v>2.5884358211089489E-2</v>
      </c>
      <c r="I997" s="23">
        <v>9.9548982917958495E-2</v>
      </c>
      <c r="J997" s="23">
        <v>6.7354782062349974E-2</v>
      </c>
      <c r="K997" s="23">
        <v>5.1639777949432218E-2</v>
      </c>
      <c r="L997" s="23">
        <v>2.0655911179772907E-2</v>
      </c>
      <c r="M997" s="23">
        <v>6.5243135015621859E-2</v>
      </c>
      <c r="N997" s="23">
        <v>3.1885210782848228E-2</v>
      </c>
      <c r="O997" s="23">
        <v>2.2286019533929002E-2</v>
      </c>
      <c r="P997" s="23">
        <v>6.3245553203367569E-2</v>
      </c>
      <c r="Q997" s="23">
        <v>5.947953824680912E-2</v>
      </c>
      <c r="R997" s="23">
        <v>5.1639777949432268E-3</v>
      </c>
      <c r="S997" s="23">
        <v>2.4832774042918865E-2</v>
      </c>
      <c r="T997" s="23">
        <v>3.0110906108363263E-2</v>
      </c>
      <c r="U997" s="23">
        <v>4.5898438608155991E-2</v>
      </c>
      <c r="V997" s="23">
        <v>4.0824829046386291E-2</v>
      </c>
      <c r="W997" s="23">
        <v>3.1275975870732886E-2</v>
      </c>
      <c r="X997" s="23">
        <v>1.0577089706845993E-2</v>
      </c>
      <c r="Y997" s="219"/>
      <c r="Z997" s="220"/>
      <c r="AA997" s="220"/>
      <c r="AB997" s="220"/>
      <c r="AC997" s="220"/>
      <c r="AD997" s="220"/>
      <c r="AE997" s="220"/>
      <c r="AF997" s="220"/>
      <c r="AG997" s="220"/>
      <c r="AH997" s="220"/>
      <c r="AI997" s="220"/>
      <c r="AJ997" s="220"/>
      <c r="AK997" s="220"/>
      <c r="AL997" s="220"/>
      <c r="AM997" s="220"/>
      <c r="AN997" s="220"/>
      <c r="AO997" s="220"/>
      <c r="AP997" s="220"/>
      <c r="AQ997" s="220"/>
      <c r="AR997" s="220"/>
      <c r="AS997" s="220"/>
      <c r="AT997" s="220"/>
      <c r="AU997" s="220"/>
      <c r="AV997" s="220"/>
      <c r="AW997" s="220"/>
      <c r="AX997" s="220"/>
      <c r="AY997" s="220"/>
      <c r="AZ997" s="220"/>
      <c r="BA997" s="220"/>
      <c r="BB997" s="220"/>
      <c r="BC997" s="220"/>
      <c r="BD997" s="220"/>
      <c r="BE997" s="220"/>
      <c r="BF997" s="220"/>
      <c r="BG997" s="220"/>
      <c r="BH997" s="220"/>
      <c r="BI997" s="220"/>
      <c r="BJ997" s="220"/>
      <c r="BK997" s="220"/>
      <c r="BL997" s="220"/>
      <c r="BM997" s="56"/>
    </row>
    <row r="998" spans="1:65">
      <c r="A998" s="29"/>
      <c r="B998" s="3" t="s">
        <v>87</v>
      </c>
      <c r="C998" s="28"/>
      <c r="D998" s="12">
        <v>4.1822367226550153E-2</v>
      </c>
      <c r="E998" s="12">
        <v>1.0281567149324055E-2</v>
      </c>
      <c r="F998" s="12" t="s">
        <v>682</v>
      </c>
      <c r="G998" s="12">
        <v>4.4047599979209595E-2</v>
      </c>
      <c r="H998" s="12">
        <v>2.2805601948096468E-2</v>
      </c>
      <c r="I998" s="12">
        <v>9.1750214670929489E-2</v>
      </c>
      <c r="J998" s="12">
        <v>6.0227823006572256E-2</v>
      </c>
      <c r="K998" s="12">
        <v>5.3420459947688501E-2</v>
      </c>
      <c r="L998" s="12">
        <v>1.7755797575736025E-2</v>
      </c>
      <c r="M998" s="12">
        <v>5.5684041265111117E-2</v>
      </c>
      <c r="N998" s="12">
        <v>2.7766511567066669E-2</v>
      </c>
      <c r="O998" s="12">
        <v>1.9407273904727726E-2</v>
      </c>
      <c r="P998" s="12">
        <v>5.2704627669472974E-2</v>
      </c>
      <c r="Q998" s="12">
        <v>4.4702790130161277E-2</v>
      </c>
      <c r="R998" s="12">
        <v>4.7087943418935201E-3</v>
      </c>
      <c r="S998" s="12">
        <v>2.2609505957134013E-2</v>
      </c>
      <c r="T998" s="12">
        <v>2.3044060797216784E-2</v>
      </c>
      <c r="U998" s="12">
        <v>3.9007171621662312E-2</v>
      </c>
      <c r="V998" s="12">
        <v>4.1516775301409785E-2</v>
      </c>
      <c r="W998" s="12">
        <v>3.9483221516663301E-2</v>
      </c>
      <c r="X998" s="12">
        <v>8.0477185821917364E-3</v>
      </c>
      <c r="Y998" s="15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3" t="s">
        <v>274</v>
      </c>
      <c r="C999" s="28"/>
      <c r="D999" s="12">
        <v>5.4528724524214089E-2</v>
      </c>
      <c r="E999" s="12">
        <v>-4.279982304213048E-2</v>
      </c>
      <c r="F999" s="12">
        <v>-0.83014302423771047</v>
      </c>
      <c r="G999" s="12">
        <v>3.4615765633561377</v>
      </c>
      <c r="H999" s="12">
        <v>-3.6061662549007112E-2</v>
      </c>
      <c r="I999" s="12">
        <v>-7.8525906489579467E-2</v>
      </c>
      <c r="J999" s="12">
        <v>-5.0216410529197786E-2</v>
      </c>
      <c r="K999" s="12">
        <v>-0.17902461714893403</v>
      </c>
      <c r="L999" s="12">
        <v>-1.1998590982682744E-2</v>
      </c>
      <c r="M999" s="12">
        <v>-4.9212169925874072E-3</v>
      </c>
      <c r="N999" s="12">
        <v>-2.4737864164854351E-2</v>
      </c>
      <c r="O999" s="12">
        <v>-2.4737864164854573E-2</v>
      </c>
      <c r="P999" s="12">
        <v>1.9141854573736961E-2</v>
      </c>
      <c r="Q999" s="12">
        <v>0.13002057107883469</v>
      </c>
      <c r="R999" s="12">
        <v>-6.8617582903445884E-2</v>
      </c>
      <c r="S999" s="12">
        <v>-6.7202108105426595E-2</v>
      </c>
      <c r="T999" s="12">
        <v>0.10973224164695816</v>
      </c>
      <c r="U999" s="12">
        <v>-6.7479259852998297E-4</v>
      </c>
      <c r="V999" s="12">
        <v>-0.16486986916874324</v>
      </c>
      <c r="W999" s="12">
        <v>-0.32725313799749212</v>
      </c>
      <c r="X999" s="12">
        <v>0.11621228527228933</v>
      </c>
      <c r="Y999" s="15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46" t="s">
        <v>275</v>
      </c>
      <c r="C1000" s="47"/>
      <c r="D1000" s="45">
        <v>1.26</v>
      </c>
      <c r="E1000" s="45">
        <v>0.28999999999999998</v>
      </c>
      <c r="F1000" s="45" t="s">
        <v>276</v>
      </c>
      <c r="G1000" s="45">
        <v>36.79</v>
      </c>
      <c r="H1000" s="45">
        <v>0.18</v>
      </c>
      <c r="I1000" s="45">
        <v>0.85</v>
      </c>
      <c r="J1000" s="45">
        <v>0.4</v>
      </c>
      <c r="K1000" s="45" t="s">
        <v>276</v>
      </c>
      <c r="L1000" s="45">
        <v>0.2</v>
      </c>
      <c r="M1000" s="45">
        <v>0.31</v>
      </c>
      <c r="N1000" s="45">
        <v>0</v>
      </c>
      <c r="O1000" s="45">
        <v>0</v>
      </c>
      <c r="P1000" s="45" t="s">
        <v>276</v>
      </c>
      <c r="Q1000" s="45">
        <v>2.46</v>
      </c>
      <c r="R1000" s="45">
        <v>0.7</v>
      </c>
      <c r="S1000" s="45">
        <v>0.67</v>
      </c>
      <c r="T1000" s="45">
        <v>2.14</v>
      </c>
      <c r="U1000" s="45">
        <v>0.38</v>
      </c>
      <c r="V1000" s="45" t="s">
        <v>276</v>
      </c>
      <c r="W1000" s="45">
        <v>4.8</v>
      </c>
      <c r="X1000" s="45">
        <v>2.2400000000000002</v>
      </c>
      <c r="Y1000" s="15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B1001" s="30" t="s">
        <v>320</v>
      </c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BM1001" s="55"/>
    </row>
    <row r="1002" spans="1:65">
      <c r="BM1002" s="55"/>
    </row>
    <row r="1003" spans="1:65" ht="15">
      <c r="B1003" s="7" t="s">
        <v>537</v>
      </c>
      <c r="BM1003" s="27" t="s">
        <v>67</v>
      </c>
    </row>
    <row r="1004" spans="1:65" ht="15">
      <c r="A1004" s="24" t="s">
        <v>24</v>
      </c>
      <c r="B1004" s="17" t="s">
        <v>111</v>
      </c>
      <c r="C1004" s="14" t="s">
        <v>112</v>
      </c>
      <c r="D1004" s="15" t="s">
        <v>231</v>
      </c>
      <c r="E1004" s="16" t="s">
        <v>231</v>
      </c>
      <c r="F1004" s="16" t="s">
        <v>231</v>
      </c>
      <c r="G1004" s="16" t="s">
        <v>231</v>
      </c>
      <c r="H1004" s="16" t="s">
        <v>231</v>
      </c>
      <c r="I1004" s="16" t="s">
        <v>231</v>
      </c>
      <c r="J1004" s="16" t="s">
        <v>231</v>
      </c>
      <c r="K1004" s="16" t="s">
        <v>231</v>
      </c>
      <c r="L1004" s="16" t="s">
        <v>231</v>
      </c>
      <c r="M1004" s="16" t="s">
        <v>231</v>
      </c>
      <c r="N1004" s="16" t="s">
        <v>231</v>
      </c>
      <c r="O1004" s="15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1</v>
      </c>
    </row>
    <row r="1005" spans="1:65">
      <c r="A1005" s="29"/>
      <c r="B1005" s="18" t="s">
        <v>232</v>
      </c>
      <c r="C1005" s="8" t="s">
        <v>232</v>
      </c>
      <c r="D1005" s="151" t="s">
        <v>236</v>
      </c>
      <c r="E1005" s="152" t="s">
        <v>237</v>
      </c>
      <c r="F1005" s="152" t="s">
        <v>238</v>
      </c>
      <c r="G1005" s="152" t="s">
        <v>248</v>
      </c>
      <c r="H1005" s="152" t="s">
        <v>251</v>
      </c>
      <c r="I1005" s="152" t="s">
        <v>252</v>
      </c>
      <c r="J1005" s="152" t="s">
        <v>253</v>
      </c>
      <c r="K1005" s="152" t="s">
        <v>258</v>
      </c>
      <c r="L1005" s="152" t="s">
        <v>278</v>
      </c>
      <c r="M1005" s="152" t="s">
        <v>261</v>
      </c>
      <c r="N1005" s="152" t="s">
        <v>263</v>
      </c>
      <c r="O1005" s="15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 t="s">
        <v>3</v>
      </c>
    </row>
    <row r="1006" spans="1:65">
      <c r="A1006" s="29"/>
      <c r="B1006" s="18"/>
      <c r="C1006" s="8"/>
      <c r="D1006" s="9" t="s">
        <v>299</v>
      </c>
      <c r="E1006" s="10" t="s">
        <v>299</v>
      </c>
      <c r="F1006" s="10" t="s">
        <v>300</v>
      </c>
      <c r="G1006" s="10" t="s">
        <v>299</v>
      </c>
      <c r="H1006" s="10" t="s">
        <v>300</v>
      </c>
      <c r="I1006" s="10" t="s">
        <v>299</v>
      </c>
      <c r="J1006" s="10" t="s">
        <v>299</v>
      </c>
      <c r="K1006" s="10" t="s">
        <v>299</v>
      </c>
      <c r="L1006" s="10" t="s">
        <v>300</v>
      </c>
      <c r="M1006" s="10" t="s">
        <v>115</v>
      </c>
      <c r="N1006" s="10" t="s">
        <v>299</v>
      </c>
      <c r="O1006" s="15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2</v>
      </c>
    </row>
    <row r="1007" spans="1:65">
      <c r="A1007" s="29"/>
      <c r="B1007" s="18"/>
      <c r="C1007" s="8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15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3</v>
      </c>
    </row>
    <row r="1008" spans="1:65">
      <c r="A1008" s="29"/>
      <c r="B1008" s="17">
        <v>1</v>
      </c>
      <c r="C1008" s="13">
        <v>1</v>
      </c>
      <c r="D1008" s="21">
        <v>0.67629601219423308</v>
      </c>
      <c r="E1008" s="21">
        <v>0.7</v>
      </c>
      <c r="F1008" s="21">
        <v>0.7</v>
      </c>
      <c r="G1008" s="21">
        <v>0.6</v>
      </c>
      <c r="H1008" s="21">
        <v>0.71</v>
      </c>
      <c r="I1008" s="21">
        <v>0.63300000000000001</v>
      </c>
      <c r="J1008" s="21">
        <v>0.62</v>
      </c>
      <c r="K1008" s="21">
        <v>0.71</v>
      </c>
      <c r="L1008" s="147">
        <v>0.6</v>
      </c>
      <c r="M1008" s="147">
        <v>2.13</v>
      </c>
      <c r="N1008" s="147">
        <v>5.5408799999999996</v>
      </c>
      <c r="O1008" s="15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8">
        <v>1</v>
      </c>
      <c r="C1009" s="8">
        <v>2</v>
      </c>
      <c r="D1009" s="10">
        <v>0.71799884725251439</v>
      </c>
      <c r="E1009" s="149">
        <v>0.74</v>
      </c>
      <c r="F1009" s="10">
        <v>0.7</v>
      </c>
      <c r="G1009" s="10">
        <v>0.8</v>
      </c>
      <c r="H1009" s="10">
        <v>0.7</v>
      </c>
      <c r="I1009" s="10">
        <v>0.64900000000000002</v>
      </c>
      <c r="J1009" s="10">
        <v>0.61</v>
      </c>
      <c r="K1009" s="10">
        <v>0.75</v>
      </c>
      <c r="L1009" s="148">
        <v>0.6</v>
      </c>
      <c r="M1009" s="148">
        <v>1.9699999999999998</v>
      </c>
      <c r="N1009" s="148">
        <v>5.6199899999999996</v>
      </c>
      <c r="O1009" s="15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11</v>
      </c>
    </row>
    <row r="1010" spans="1:65">
      <c r="A1010" s="29"/>
      <c r="B1010" s="18">
        <v>1</v>
      </c>
      <c r="C1010" s="8">
        <v>3</v>
      </c>
      <c r="D1010" s="10">
        <v>0.69244823899841368</v>
      </c>
      <c r="E1010" s="10">
        <v>0.7</v>
      </c>
      <c r="F1010" s="10">
        <v>0.8</v>
      </c>
      <c r="G1010" s="10">
        <v>0.8</v>
      </c>
      <c r="H1010" s="10">
        <v>0.7</v>
      </c>
      <c r="I1010" s="10">
        <v>0.66200000000000003</v>
      </c>
      <c r="J1010" s="10">
        <v>0.64</v>
      </c>
      <c r="K1010" s="10">
        <v>0.72</v>
      </c>
      <c r="L1010" s="148">
        <v>0.6</v>
      </c>
      <c r="M1010" s="148">
        <v>2.52</v>
      </c>
      <c r="N1010" s="148">
        <v>5.7112999999999996</v>
      </c>
      <c r="O1010" s="15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16</v>
      </c>
    </row>
    <row r="1011" spans="1:65">
      <c r="A1011" s="29"/>
      <c r="B1011" s="18">
        <v>1</v>
      </c>
      <c r="C1011" s="8">
        <v>4</v>
      </c>
      <c r="D1011" s="10">
        <v>0.69935251025766665</v>
      </c>
      <c r="E1011" s="10">
        <v>0.7</v>
      </c>
      <c r="F1011" s="10">
        <v>0.7</v>
      </c>
      <c r="G1011" s="10">
        <v>0.7</v>
      </c>
      <c r="H1011" s="10">
        <v>0.69</v>
      </c>
      <c r="I1011" s="10">
        <v>0.69</v>
      </c>
      <c r="J1011" s="10">
        <v>0.63</v>
      </c>
      <c r="K1011" s="10">
        <v>0.71</v>
      </c>
      <c r="L1011" s="148">
        <v>0.6</v>
      </c>
      <c r="M1011" s="148">
        <v>2.35</v>
      </c>
      <c r="N1011" s="148">
        <v>5.4465599999999998</v>
      </c>
      <c r="O1011" s="15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0.6885708810983624</v>
      </c>
    </row>
    <row r="1012" spans="1:65">
      <c r="A1012" s="29"/>
      <c r="B1012" s="18">
        <v>1</v>
      </c>
      <c r="C1012" s="8">
        <v>5</v>
      </c>
      <c r="D1012" s="10">
        <v>0.72145674399974924</v>
      </c>
      <c r="E1012" s="10">
        <v>0.7</v>
      </c>
      <c r="F1012" s="10">
        <v>0.7</v>
      </c>
      <c r="G1012" s="10">
        <v>0.6</v>
      </c>
      <c r="H1012" s="10">
        <v>0.72</v>
      </c>
      <c r="I1012" s="10">
        <v>0.68</v>
      </c>
      <c r="J1012" s="10">
        <v>0.63</v>
      </c>
      <c r="K1012" s="10">
        <v>0.72</v>
      </c>
      <c r="L1012" s="148">
        <v>0.6</v>
      </c>
      <c r="M1012" s="148">
        <v>2.38</v>
      </c>
      <c r="N1012" s="148">
        <v>5.4318600000000004</v>
      </c>
      <c r="O1012" s="15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59</v>
      </c>
    </row>
    <row r="1013" spans="1:65">
      <c r="A1013" s="29"/>
      <c r="B1013" s="18">
        <v>1</v>
      </c>
      <c r="C1013" s="8">
        <v>6</v>
      </c>
      <c r="D1013" s="10">
        <v>0.68684994001881494</v>
      </c>
      <c r="E1013" s="10">
        <v>0.72</v>
      </c>
      <c r="F1013" s="10">
        <v>0.7</v>
      </c>
      <c r="G1013" s="10">
        <v>0.6</v>
      </c>
      <c r="H1013" s="10">
        <v>0.69</v>
      </c>
      <c r="I1013" s="10">
        <v>0.66900000000000004</v>
      </c>
      <c r="J1013" s="10">
        <v>0.61</v>
      </c>
      <c r="K1013" s="10">
        <v>0.69</v>
      </c>
      <c r="L1013" s="148">
        <v>0.6</v>
      </c>
      <c r="M1013" s="148">
        <v>1.87</v>
      </c>
      <c r="N1013" s="148">
        <v>5.4902300000000004</v>
      </c>
      <c r="O1013" s="15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9"/>
      <c r="B1014" s="19" t="s">
        <v>271</v>
      </c>
      <c r="C1014" s="11"/>
      <c r="D1014" s="22">
        <v>0.69906704878689874</v>
      </c>
      <c r="E1014" s="22">
        <v>0.71</v>
      </c>
      <c r="F1014" s="22">
        <v>0.71666666666666679</v>
      </c>
      <c r="G1014" s="22">
        <v>0.68333333333333346</v>
      </c>
      <c r="H1014" s="22">
        <v>0.70166666666666655</v>
      </c>
      <c r="I1014" s="22">
        <v>0.66383333333333339</v>
      </c>
      <c r="J1014" s="22">
        <v>0.62333333333333329</v>
      </c>
      <c r="K1014" s="22">
        <v>0.71666666666666645</v>
      </c>
      <c r="L1014" s="22">
        <v>0.6</v>
      </c>
      <c r="M1014" s="22">
        <v>2.2033333333333331</v>
      </c>
      <c r="N1014" s="22">
        <v>5.5401366666666663</v>
      </c>
      <c r="O1014" s="15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272</v>
      </c>
      <c r="C1015" s="28"/>
      <c r="D1015" s="10">
        <v>0.69590037462804011</v>
      </c>
      <c r="E1015" s="10">
        <v>0.7</v>
      </c>
      <c r="F1015" s="10">
        <v>0.7</v>
      </c>
      <c r="G1015" s="10">
        <v>0.64999999999999991</v>
      </c>
      <c r="H1015" s="10">
        <v>0.7</v>
      </c>
      <c r="I1015" s="10">
        <v>0.66549999999999998</v>
      </c>
      <c r="J1015" s="10">
        <v>0.625</v>
      </c>
      <c r="K1015" s="10">
        <v>0.71499999999999997</v>
      </c>
      <c r="L1015" s="10">
        <v>0.6</v>
      </c>
      <c r="M1015" s="10">
        <v>2.2400000000000002</v>
      </c>
      <c r="N1015" s="10">
        <v>5.515555</v>
      </c>
      <c r="O1015" s="15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273</v>
      </c>
      <c r="C1016" s="28"/>
      <c r="D1016" s="23">
        <v>1.7727828012986675E-2</v>
      </c>
      <c r="E1016" s="23">
        <v>1.6733200530681527E-2</v>
      </c>
      <c r="F1016" s="23">
        <v>4.0824829046386332E-2</v>
      </c>
      <c r="G1016" s="23">
        <v>9.8319208025016161E-2</v>
      </c>
      <c r="H1016" s="23">
        <v>1.1690451944500132E-2</v>
      </c>
      <c r="I1016" s="23">
        <v>2.0721164703429829E-2</v>
      </c>
      <c r="J1016" s="23">
        <v>1.2110601416389978E-2</v>
      </c>
      <c r="K1016" s="23">
        <v>1.9663841605003517E-2</v>
      </c>
      <c r="L1016" s="23">
        <v>0</v>
      </c>
      <c r="M1016" s="23">
        <v>0.25453225073980051</v>
      </c>
      <c r="N1016" s="23">
        <v>0.10830059882875352</v>
      </c>
      <c r="O1016" s="219"/>
      <c r="P1016" s="220"/>
      <c r="Q1016" s="220"/>
      <c r="R1016" s="220"/>
      <c r="S1016" s="220"/>
      <c r="T1016" s="220"/>
      <c r="U1016" s="220"/>
      <c r="V1016" s="220"/>
      <c r="W1016" s="220"/>
      <c r="X1016" s="220"/>
      <c r="Y1016" s="220"/>
      <c r="Z1016" s="220"/>
      <c r="AA1016" s="220"/>
      <c r="AB1016" s="220"/>
      <c r="AC1016" s="220"/>
      <c r="AD1016" s="220"/>
      <c r="AE1016" s="220"/>
      <c r="AF1016" s="220"/>
      <c r="AG1016" s="220"/>
      <c r="AH1016" s="220"/>
      <c r="AI1016" s="220"/>
      <c r="AJ1016" s="220"/>
      <c r="AK1016" s="220"/>
      <c r="AL1016" s="220"/>
      <c r="AM1016" s="220"/>
      <c r="AN1016" s="220"/>
      <c r="AO1016" s="220"/>
      <c r="AP1016" s="220"/>
      <c r="AQ1016" s="220"/>
      <c r="AR1016" s="220"/>
      <c r="AS1016" s="220"/>
      <c r="AT1016" s="220"/>
      <c r="AU1016" s="220"/>
      <c r="AV1016" s="220"/>
      <c r="AW1016" s="220"/>
      <c r="AX1016" s="220"/>
      <c r="AY1016" s="220"/>
      <c r="AZ1016" s="220"/>
      <c r="BA1016" s="220"/>
      <c r="BB1016" s="220"/>
      <c r="BC1016" s="220"/>
      <c r="BD1016" s="220"/>
      <c r="BE1016" s="220"/>
      <c r="BF1016" s="220"/>
      <c r="BG1016" s="220"/>
      <c r="BH1016" s="220"/>
      <c r="BI1016" s="220"/>
      <c r="BJ1016" s="220"/>
      <c r="BK1016" s="220"/>
      <c r="BL1016" s="220"/>
      <c r="BM1016" s="56"/>
    </row>
    <row r="1017" spans="1:65">
      <c r="A1017" s="29"/>
      <c r="B1017" s="3" t="s">
        <v>87</v>
      </c>
      <c r="C1017" s="28"/>
      <c r="D1017" s="12">
        <v>2.5359267102848051E-2</v>
      </c>
      <c r="E1017" s="12">
        <v>2.3567888071382433E-2</v>
      </c>
      <c r="F1017" s="12">
        <v>5.6964877739143709E-2</v>
      </c>
      <c r="G1017" s="12">
        <v>0.14388176784148704</v>
      </c>
      <c r="H1017" s="12">
        <v>1.6660976642993066E-2</v>
      </c>
      <c r="I1017" s="12">
        <v>3.1214408290378852E-2</v>
      </c>
      <c r="J1017" s="12">
        <v>1.9428772325759326E-2</v>
      </c>
      <c r="K1017" s="12">
        <v>2.7437918518609567E-2</v>
      </c>
      <c r="L1017" s="12">
        <v>0</v>
      </c>
      <c r="M1017" s="12">
        <v>0.11552144511639964</v>
      </c>
      <c r="N1017" s="12">
        <v>1.9548362313941751E-2</v>
      </c>
      <c r="O1017" s="15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29"/>
      <c r="B1018" s="3" t="s">
        <v>274</v>
      </c>
      <c r="C1018" s="28"/>
      <c r="D1018" s="12">
        <v>1.5243409177851941E-2</v>
      </c>
      <c r="E1018" s="12">
        <v>3.1121151779545553E-2</v>
      </c>
      <c r="F1018" s="12">
        <v>4.080304052864947E-2</v>
      </c>
      <c r="G1018" s="12">
        <v>-7.6064032168690066E-3</v>
      </c>
      <c r="H1018" s="12">
        <v>1.9018790843165823E-2</v>
      </c>
      <c r="I1018" s="12">
        <v>-3.5925927807997526E-2</v>
      </c>
      <c r="J1018" s="12">
        <v>-9.4743401958802709E-2</v>
      </c>
      <c r="K1018" s="12">
        <v>4.0803040528649026E-2</v>
      </c>
      <c r="L1018" s="12">
        <v>-0.12863001258066564</v>
      </c>
      <c r="M1018" s="12">
        <v>2.1998642315787773</v>
      </c>
      <c r="N1018" s="12">
        <v>7.0458480292245422</v>
      </c>
      <c r="O1018" s="15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46" t="s">
        <v>275</v>
      </c>
      <c r="C1019" s="47"/>
      <c r="D1019" s="45">
        <v>0.1</v>
      </c>
      <c r="E1019" s="45">
        <v>0.31</v>
      </c>
      <c r="F1019" s="45">
        <v>0.55000000000000004</v>
      </c>
      <c r="G1019" s="45">
        <v>0.67</v>
      </c>
      <c r="H1019" s="45">
        <v>0</v>
      </c>
      <c r="I1019" s="45">
        <v>1.39</v>
      </c>
      <c r="J1019" s="45">
        <v>2.88</v>
      </c>
      <c r="K1019" s="45">
        <v>0.55000000000000004</v>
      </c>
      <c r="L1019" s="45">
        <v>3.74</v>
      </c>
      <c r="M1019" s="45">
        <v>55.23</v>
      </c>
      <c r="N1019" s="45">
        <v>177.96</v>
      </c>
      <c r="O1019" s="15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B1020" s="30"/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BM1020" s="55"/>
    </row>
    <row r="1021" spans="1:65" ht="15">
      <c r="B1021" s="7" t="s">
        <v>538</v>
      </c>
      <c r="BM1021" s="27" t="s">
        <v>277</v>
      </c>
    </row>
    <row r="1022" spans="1:65" ht="15">
      <c r="A1022" s="24" t="s">
        <v>27</v>
      </c>
      <c r="B1022" s="17" t="s">
        <v>111</v>
      </c>
      <c r="C1022" s="14" t="s">
        <v>112</v>
      </c>
      <c r="D1022" s="15" t="s">
        <v>231</v>
      </c>
      <c r="E1022" s="16" t="s">
        <v>231</v>
      </c>
      <c r="F1022" s="16" t="s">
        <v>231</v>
      </c>
      <c r="G1022" s="16" t="s">
        <v>231</v>
      </c>
      <c r="H1022" s="16" t="s">
        <v>231</v>
      </c>
      <c r="I1022" s="16" t="s">
        <v>231</v>
      </c>
      <c r="J1022" s="16" t="s">
        <v>231</v>
      </c>
      <c r="K1022" s="16" t="s">
        <v>231</v>
      </c>
      <c r="L1022" s="16" t="s">
        <v>231</v>
      </c>
      <c r="M1022" s="16" t="s">
        <v>231</v>
      </c>
      <c r="N1022" s="16" t="s">
        <v>231</v>
      </c>
      <c r="O1022" s="16" t="s">
        <v>231</v>
      </c>
      <c r="P1022" s="16" t="s">
        <v>231</v>
      </c>
      <c r="Q1022" s="16" t="s">
        <v>231</v>
      </c>
      <c r="R1022" s="16" t="s">
        <v>231</v>
      </c>
      <c r="S1022" s="16" t="s">
        <v>231</v>
      </c>
      <c r="T1022" s="16" t="s">
        <v>231</v>
      </c>
      <c r="U1022" s="16" t="s">
        <v>231</v>
      </c>
      <c r="V1022" s="15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1</v>
      </c>
    </row>
    <row r="1023" spans="1:65">
      <c r="A1023" s="29"/>
      <c r="B1023" s="18" t="s">
        <v>232</v>
      </c>
      <c r="C1023" s="8" t="s">
        <v>232</v>
      </c>
      <c r="D1023" s="151" t="s">
        <v>234</v>
      </c>
      <c r="E1023" s="152" t="s">
        <v>237</v>
      </c>
      <c r="F1023" s="152" t="s">
        <v>238</v>
      </c>
      <c r="G1023" s="152" t="s">
        <v>239</v>
      </c>
      <c r="H1023" s="152" t="s">
        <v>240</v>
      </c>
      <c r="I1023" s="152" t="s">
        <v>241</v>
      </c>
      <c r="J1023" s="152" t="s">
        <v>242</v>
      </c>
      <c r="K1023" s="152" t="s">
        <v>243</v>
      </c>
      <c r="L1023" s="152" t="s">
        <v>244</v>
      </c>
      <c r="M1023" s="152" t="s">
        <v>245</v>
      </c>
      <c r="N1023" s="152" t="s">
        <v>246</v>
      </c>
      <c r="O1023" s="152" t="s">
        <v>247</v>
      </c>
      <c r="P1023" s="152" t="s">
        <v>248</v>
      </c>
      <c r="Q1023" s="152" t="s">
        <v>253</v>
      </c>
      <c r="R1023" s="152" t="s">
        <v>258</v>
      </c>
      <c r="S1023" s="152" t="s">
        <v>259</v>
      </c>
      <c r="T1023" s="152" t="s">
        <v>278</v>
      </c>
      <c r="U1023" s="152" t="s">
        <v>261</v>
      </c>
      <c r="V1023" s="15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 t="s">
        <v>3</v>
      </c>
    </row>
    <row r="1024" spans="1:65">
      <c r="A1024" s="29"/>
      <c r="B1024" s="18"/>
      <c r="C1024" s="8"/>
      <c r="D1024" s="9" t="s">
        <v>299</v>
      </c>
      <c r="E1024" s="10" t="s">
        <v>299</v>
      </c>
      <c r="F1024" s="10" t="s">
        <v>300</v>
      </c>
      <c r="G1024" s="10" t="s">
        <v>115</v>
      </c>
      <c r="H1024" s="10" t="s">
        <v>115</v>
      </c>
      <c r="I1024" s="10" t="s">
        <v>299</v>
      </c>
      <c r="J1024" s="10" t="s">
        <v>299</v>
      </c>
      <c r="K1024" s="10" t="s">
        <v>300</v>
      </c>
      <c r="L1024" s="10" t="s">
        <v>300</v>
      </c>
      <c r="M1024" s="10" t="s">
        <v>300</v>
      </c>
      <c r="N1024" s="10" t="s">
        <v>300</v>
      </c>
      <c r="O1024" s="10" t="s">
        <v>300</v>
      </c>
      <c r="P1024" s="10" t="s">
        <v>299</v>
      </c>
      <c r="Q1024" s="10" t="s">
        <v>299</v>
      </c>
      <c r="R1024" s="10" t="s">
        <v>299</v>
      </c>
      <c r="S1024" s="10" t="s">
        <v>300</v>
      </c>
      <c r="T1024" s="10" t="s">
        <v>300</v>
      </c>
      <c r="U1024" s="10" t="s">
        <v>299</v>
      </c>
      <c r="V1024" s="15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3</v>
      </c>
    </row>
    <row r="1025" spans="1:65">
      <c r="A1025" s="29"/>
      <c r="B1025" s="18"/>
      <c r="C1025" s="8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15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3</v>
      </c>
    </row>
    <row r="1026" spans="1:65">
      <c r="A1026" s="29"/>
      <c r="B1026" s="17">
        <v>1</v>
      </c>
      <c r="C1026" s="13">
        <v>1</v>
      </c>
      <c r="D1026" s="224" t="s">
        <v>97</v>
      </c>
      <c r="E1026" s="224" t="s">
        <v>97</v>
      </c>
      <c r="F1026" s="224" t="s">
        <v>105</v>
      </c>
      <c r="G1026" s="224">
        <v>10.501999999999999</v>
      </c>
      <c r="H1026" s="224" t="s">
        <v>105</v>
      </c>
      <c r="I1026" s="221">
        <v>0.06</v>
      </c>
      <c r="J1026" s="245">
        <v>0.4</v>
      </c>
      <c r="K1026" s="221">
        <v>0.1</v>
      </c>
      <c r="L1026" s="224" t="s">
        <v>311</v>
      </c>
      <c r="M1026" s="224" t="s">
        <v>311</v>
      </c>
      <c r="N1026" s="224" t="s">
        <v>311</v>
      </c>
      <c r="O1026" s="221">
        <v>0.05</v>
      </c>
      <c r="P1026" s="224" t="s">
        <v>311</v>
      </c>
      <c r="Q1026" s="224" t="s">
        <v>311</v>
      </c>
      <c r="R1026" s="221" t="s">
        <v>321</v>
      </c>
      <c r="S1026" s="221">
        <v>0.08</v>
      </c>
      <c r="T1026" s="221" t="s">
        <v>311</v>
      </c>
      <c r="U1026" s="221">
        <v>2.6950000000000002E-2</v>
      </c>
      <c r="V1026" s="219"/>
      <c r="W1026" s="220"/>
      <c r="X1026" s="220"/>
      <c r="Y1026" s="220"/>
      <c r="Z1026" s="220"/>
      <c r="AA1026" s="220"/>
      <c r="AB1026" s="220"/>
      <c r="AC1026" s="220"/>
      <c r="AD1026" s="220"/>
      <c r="AE1026" s="220"/>
      <c r="AF1026" s="220"/>
      <c r="AG1026" s="220"/>
      <c r="AH1026" s="220"/>
      <c r="AI1026" s="220"/>
      <c r="AJ1026" s="220"/>
      <c r="AK1026" s="220"/>
      <c r="AL1026" s="220"/>
      <c r="AM1026" s="220"/>
      <c r="AN1026" s="220"/>
      <c r="AO1026" s="220"/>
      <c r="AP1026" s="220"/>
      <c r="AQ1026" s="220"/>
      <c r="AR1026" s="220"/>
      <c r="AS1026" s="220"/>
      <c r="AT1026" s="220"/>
      <c r="AU1026" s="220"/>
      <c r="AV1026" s="220"/>
      <c r="AW1026" s="220"/>
      <c r="AX1026" s="220"/>
      <c r="AY1026" s="220"/>
      <c r="AZ1026" s="220"/>
      <c r="BA1026" s="220"/>
      <c r="BB1026" s="220"/>
      <c r="BC1026" s="220"/>
      <c r="BD1026" s="220"/>
      <c r="BE1026" s="220"/>
      <c r="BF1026" s="220"/>
      <c r="BG1026" s="220"/>
      <c r="BH1026" s="220"/>
      <c r="BI1026" s="220"/>
      <c r="BJ1026" s="220"/>
      <c r="BK1026" s="220"/>
      <c r="BL1026" s="220"/>
      <c r="BM1026" s="222">
        <v>1</v>
      </c>
    </row>
    <row r="1027" spans="1:65">
      <c r="A1027" s="29"/>
      <c r="B1027" s="18">
        <v>1</v>
      </c>
      <c r="C1027" s="8">
        <v>2</v>
      </c>
      <c r="D1027" s="225" t="s">
        <v>97</v>
      </c>
      <c r="E1027" s="225" t="s">
        <v>97</v>
      </c>
      <c r="F1027" s="225" t="s">
        <v>105</v>
      </c>
      <c r="G1027" s="225">
        <v>9.3866666666666649</v>
      </c>
      <c r="H1027" s="225" t="s">
        <v>105</v>
      </c>
      <c r="I1027" s="23">
        <v>7.0000000000000007E-2</v>
      </c>
      <c r="J1027" s="23">
        <v>0.1</v>
      </c>
      <c r="K1027" s="23" t="s">
        <v>105</v>
      </c>
      <c r="L1027" s="225" t="s">
        <v>311</v>
      </c>
      <c r="M1027" s="225" t="s">
        <v>311</v>
      </c>
      <c r="N1027" s="225" t="s">
        <v>311</v>
      </c>
      <c r="O1027" s="23">
        <v>0.05</v>
      </c>
      <c r="P1027" s="225" t="s">
        <v>311</v>
      </c>
      <c r="Q1027" s="225" t="s">
        <v>311</v>
      </c>
      <c r="R1027" s="23">
        <v>0.05</v>
      </c>
      <c r="S1027" s="23">
        <v>7.0000000000000007E-2</v>
      </c>
      <c r="T1027" s="226">
        <v>0.06</v>
      </c>
      <c r="U1027" s="23">
        <v>2.9919999999999999E-2</v>
      </c>
      <c r="V1027" s="219"/>
      <c r="W1027" s="220"/>
      <c r="X1027" s="220"/>
      <c r="Y1027" s="220"/>
      <c r="Z1027" s="220"/>
      <c r="AA1027" s="220"/>
      <c r="AB1027" s="220"/>
      <c r="AC1027" s="220"/>
      <c r="AD1027" s="220"/>
      <c r="AE1027" s="220"/>
      <c r="AF1027" s="220"/>
      <c r="AG1027" s="220"/>
      <c r="AH1027" s="220"/>
      <c r="AI1027" s="220"/>
      <c r="AJ1027" s="220"/>
      <c r="AK1027" s="220"/>
      <c r="AL1027" s="220"/>
      <c r="AM1027" s="220"/>
      <c r="AN1027" s="220"/>
      <c r="AO1027" s="220"/>
      <c r="AP1027" s="220"/>
      <c r="AQ1027" s="220"/>
      <c r="AR1027" s="220"/>
      <c r="AS1027" s="220"/>
      <c r="AT1027" s="220"/>
      <c r="AU1027" s="220"/>
      <c r="AV1027" s="220"/>
      <c r="AW1027" s="220"/>
      <c r="AX1027" s="220"/>
      <c r="AY1027" s="220"/>
      <c r="AZ1027" s="220"/>
      <c r="BA1027" s="220"/>
      <c r="BB1027" s="220"/>
      <c r="BC1027" s="220"/>
      <c r="BD1027" s="220"/>
      <c r="BE1027" s="220"/>
      <c r="BF1027" s="220"/>
      <c r="BG1027" s="220"/>
      <c r="BH1027" s="220"/>
      <c r="BI1027" s="220"/>
      <c r="BJ1027" s="220"/>
      <c r="BK1027" s="220"/>
      <c r="BL1027" s="220"/>
      <c r="BM1027" s="222">
        <v>6</v>
      </c>
    </row>
    <row r="1028" spans="1:65">
      <c r="A1028" s="29"/>
      <c r="B1028" s="18">
        <v>1</v>
      </c>
      <c r="C1028" s="8">
        <v>3</v>
      </c>
      <c r="D1028" s="225" t="s">
        <v>97</v>
      </c>
      <c r="E1028" s="225" t="s">
        <v>97</v>
      </c>
      <c r="F1028" s="225" t="s">
        <v>105</v>
      </c>
      <c r="G1028" s="225">
        <v>10.587</v>
      </c>
      <c r="H1028" s="225" t="s">
        <v>105</v>
      </c>
      <c r="I1028" s="23">
        <v>0.08</v>
      </c>
      <c r="J1028" s="23" t="s">
        <v>105</v>
      </c>
      <c r="K1028" s="23">
        <v>0.1</v>
      </c>
      <c r="L1028" s="225" t="s">
        <v>311</v>
      </c>
      <c r="M1028" s="225" t="s">
        <v>311</v>
      </c>
      <c r="N1028" s="225" t="s">
        <v>311</v>
      </c>
      <c r="O1028" s="23">
        <v>0.05</v>
      </c>
      <c r="P1028" s="225" t="s">
        <v>311</v>
      </c>
      <c r="Q1028" s="225" t="s">
        <v>311</v>
      </c>
      <c r="R1028" s="23">
        <v>0.04</v>
      </c>
      <c r="S1028" s="23">
        <v>7.0000000000000007E-2</v>
      </c>
      <c r="T1028" s="23" t="s">
        <v>311</v>
      </c>
      <c r="U1028" s="23">
        <v>3.9949999999999999E-2</v>
      </c>
      <c r="V1028" s="219"/>
      <c r="W1028" s="220"/>
      <c r="X1028" s="220"/>
      <c r="Y1028" s="220"/>
      <c r="Z1028" s="220"/>
      <c r="AA1028" s="220"/>
      <c r="AB1028" s="220"/>
      <c r="AC1028" s="220"/>
      <c r="AD1028" s="220"/>
      <c r="AE1028" s="220"/>
      <c r="AF1028" s="220"/>
      <c r="AG1028" s="220"/>
      <c r="AH1028" s="220"/>
      <c r="AI1028" s="220"/>
      <c r="AJ1028" s="220"/>
      <c r="AK1028" s="220"/>
      <c r="AL1028" s="220"/>
      <c r="AM1028" s="220"/>
      <c r="AN1028" s="220"/>
      <c r="AO1028" s="220"/>
      <c r="AP1028" s="220"/>
      <c r="AQ1028" s="220"/>
      <c r="AR1028" s="220"/>
      <c r="AS1028" s="220"/>
      <c r="AT1028" s="220"/>
      <c r="AU1028" s="220"/>
      <c r="AV1028" s="220"/>
      <c r="AW1028" s="220"/>
      <c r="AX1028" s="220"/>
      <c r="AY1028" s="220"/>
      <c r="AZ1028" s="220"/>
      <c r="BA1028" s="220"/>
      <c r="BB1028" s="220"/>
      <c r="BC1028" s="220"/>
      <c r="BD1028" s="220"/>
      <c r="BE1028" s="220"/>
      <c r="BF1028" s="220"/>
      <c r="BG1028" s="220"/>
      <c r="BH1028" s="220"/>
      <c r="BI1028" s="220"/>
      <c r="BJ1028" s="220"/>
      <c r="BK1028" s="220"/>
      <c r="BL1028" s="220"/>
      <c r="BM1028" s="222">
        <v>16</v>
      </c>
    </row>
    <row r="1029" spans="1:65">
      <c r="A1029" s="29"/>
      <c r="B1029" s="18">
        <v>1</v>
      </c>
      <c r="C1029" s="8">
        <v>4</v>
      </c>
      <c r="D1029" s="225" t="s">
        <v>97</v>
      </c>
      <c r="E1029" s="225" t="s">
        <v>97</v>
      </c>
      <c r="F1029" s="225" t="s">
        <v>105</v>
      </c>
      <c r="G1029" s="225">
        <v>10.349</v>
      </c>
      <c r="H1029" s="225" t="s">
        <v>105</v>
      </c>
      <c r="I1029" s="23">
        <v>0.08</v>
      </c>
      <c r="J1029" s="23" t="s">
        <v>105</v>
      </c>
      <c r="K1029" s="23">
        <v>0.1</v>
      </c>
      <c r="L1029" s="225" t="s">
        <v>311</v>
      </c>
      <c r="M1029" s="225" t="s">
        <v>311</v>
      </c>
      <c r="N1029" s="225" t="s">
        <v>311</v>
      </c>
      <c r="O1029" s="23">
        <v>0.05</v>
      </c>
      <c r="P1029" s="225" t="s">
        <v>311</v>
      </c>
      <c r="Q1029" s="225" t="s">
        <v>311</v>
      </c>
      <c r="R1029" s="23" t="s">
        <v>321</v>
      </c>
      <c r="S1029" s="23">
        <v>0.06</v>
      </c>
      <c r="T1029" s="23" t="s">
        <v>311</v>
      </c>
      <c r="U1029" s="23">
        <v>3.0030000000000005E-2</v>
      </c>
      <c r="V1029" s="219"/>
      <c r="W1029" s="220"/>
      <c r="X1029" s="220"/>
      <c r="Y1029" s="220"/>
      <c r="Z1029" s="220"/>
      <c r="AA1029" s="220"/>
      <c r="AB1029" s="220"/>
      <c r="AC1029" s="220"/>
      <c r="AD1029" s="220"/>
      <c r="AE1029" s="220"/>
      <c r="AF1029" s="220"/>
      <c r="AG1029" s="220"/>
      <c r="AH1029" s="220"/>
      <c r="AI1029" s="220"/>
      <c r="AJ1029" s="220"/>
      <c r="AK1029" s="220"/>
      <c r="AL1029" s="220"/>
      <c r="AM1029" s="220"/>
      <c r="AN1029" s="220"/>
      <c r="AO1029" s="220"/>
      <c r="AP1029" s="220"/>
      <c r="AQ1029" s="220"/>
      <c r="AR1029" s="220"/>
      <c r="AS1029" s="220"/>
      <c r="AT1029" s="220"/>
      <c r="AU1029" s="220"/>
      <c r="AV1029" s="220"/>
      <c r="AW1029" s="220"/>
      <c r="AX1029" s="220"/>
      <c r="AY1029" s="220"/>
      <c r="AZ1029" s="220"/>
      <c r="BA1029" s="220"/>
      <c r="BB1029" s="220"/>
      <c r="BC1029" s="220"/>
      <c r="BD1029" s="220"/>
      <c r="BE1029" s="220"/>
      <c r="BF1029" s="220"/>
      <c r="BG1029" s="220"/>
      <c r="BH1029" s="220"/>
      <c r="BI1029" s="220"/>
      <c r="BJ1029" s="220"/>
      <c r="BK1029" s="220"/>
      <c r="BL1029" s="220"/>
      <c r="BM1029" s="222">
        <v>5.52666666666667E-2</v>
      </c>
    </row>
    <row r="1030" spans="1:65">
      <c r="A1030" s="29"/>
      <c r="B1030" s="18">
        <v>1</v>
      </c>
      <c r="C1030" s="8">
        <v>5</v>
      </c>
      <c r="D1030" s="225" t="s">
        <v>97</v>
      </c>
      <c r="E1030" s="225" t="s">
        <v>97</v>
      </c>
      <c r="F1030" s="225" t="s">
        <v>105</v>
      </c>
      <c r="G1030" s="225">
        <v>10.896000000000001</v>
      </c>
      <c r="H1030" s="225" t="s">
        <v>105</v>
      </c>
      <c r="I1030" s="23">
        <v>0.1</v>
      </c>
      <c r="J1030" s="23">
        <v>0.1</v>
      </c>
      <c r="K1030" s="23" t="s">
        <v>105</v>
      </c>
      <c r="L1030" s="225" t="s">
        <v>311</v>
      </c>
      <c r="M1030" s="225" t="s">
        <v>311</v>
      </c>
      <c r="N1030" s="225" t="s">
        <v>311</v>
      </c>
      <c r="O1030" s="23">
        <v>0.05</v>
      </c>
      <c r="P1030" s="225" t="s">
        <v>311</v>
      </c>
      <c r="Q1030" s="225" t="s">
        <v>311</v>
      </c>
      <c r="R1030" s="23">
        <v>0.04</v>
      </c>
      <c r="S1030" s="23">
        <v>0.06</v>
      </c>
      <c r="T1030" s="23" t="s">
        <v>311</v>
      </c>
      <c r="U1030" s="23">
        <v>2.596E-2</v>
      </c>
      <c r="V1030" s="219"/>
      <c r="W1030" s="220"/>
      <c r="X1030" s="220"/>
      <c r="Y1030" s="220"/>
      <c r="Z1030" s="220"/>
      <c r="AA1030" s="220"/>
      <c r="AB1030" s="220"/>
      <c r="AC1030" s="220"/>
      <c r="AD1030" s="220"/>
      <c r="AE1030" s="220"/>
      <c r="AF1030" s="220"/>
      <c r="AG1030" s="220"/>
      <c r="AH1030" s="220"/>
      <c r="AI1030" s="220"/>
      <c r="AJ1030" s="220"/>
      <c r="AK1030" s="220"/>
      <c r="AL1030" s="220"/>
      <c r="AM1030" s="220"/>
      <c r="AN1030" s="220"/>
      <c r="AO1030" s="220"/>
      <c r="AP1030" s="220"/>
      <c r="AQ1030" s="220"/>
      <c r="AR1030" s="220"/>
      <c r="AS1030" s="220"/>
      <c r="AT1030" s="220"/>
      <c r="AU1030" s="220"/>
      <c r="AV1030" s="220"/>
      <c r="AW1030" s="220"/>
      <c r="AX1030" s="220"/>
      <c r="AY1030" s="220"/>
      <c r="AZ1030" s="220"/>
      <c r="BA1030" s="220"/>
      <c r="BB1030" s="220"/>
      <c r="BC1030" s="220"/>
      <c r="BD1030" s="220"/>
      <c r="BE1030" s="220"/>
      <c r="BF1030" s="220"/>
      <c r="BG1030" s="220"/>
      <c r="BH1030" s="220"/>
      <c r="BI1030" s="220"/>
      <c r="BJ1030" s="220"/>
      <c r="BK1030" s="220"/>
      <c r="BL1030" s="220"/>
      <c r="BM1030" s="222">
        <v>12</v>
      </c>
    </row>
    <row r="1031" spans="1:65">
      <c r="A1031" s="29"/>
      <c r="B1031" s="18">
        <v>1</v>
      </c>
      <c r="C1031" s="8">
        <v>6</v>
      </c>
      <c r="D1031" s="225" t="s">
        <v>97</v>
      </c>
      <c r="E1031" s="225" t="s">
        <v>97</v>
      </c>
      <c r="F1031" s="225" t="s">
        <v>105</v>
      </c>
      <c r="G1031" s="225">
        <v>9.82</v>
      </c>
      <c r="H1031" s="225" t="s">
        <v>105</v>
      </c>
      <c r="I1031" s="23">
        <v>0.1</v>
      </c>
      <c r="J1031" s="226">
        <v>0.2</v>
      </c>
      <c r="K1031" s="23" t="s">
        <v>105</v>
      </c>
      <c r="L1031" s="225" t="s">
        <v>311</v>
      </c>
      <c r="M1031" s="225" t="s">
        <v>311</v>
      </c>
      <c r="N1031" s="225" t="s">
        <v>311</v>
      </c>
      <c r="O1031" s="23">
        <v>0.05</v>
      </c>
      <c r="P1031" s="225" t="s">
        <v>311</v>
      </c>
      <c r="Q1031" s="225" t="s">
        <v>311</v>
      </c>
      <c r="R1031" s="23" t="s">
        <v>321</v>
      </c>
      <c r="S1031" s="23">
        <v>7.0000000000000007E-2</v>
      </c>
      <c r="T1031" s="23">
        <v>0.05</v>
      </c>
      <c r="U1031" s="23">
        <v>4.4990000000000002E-2</v>
      </c>
      <c r="V1031" s="219"/>
      <c r="W1031" s="220"/>
      <c r="X1031" s="220"/>
      <c r="Y1031" s="220"/>
      <c r="Z1031" s="220"/>
      <c r="AA1031" s="220"/>
      <c r="AB1031" s="220"/>
      <c r="AC1031" s="220"/>
      <c r="AD1031" s="220"/>
      <c r="AE1031" s="220"/>
      <c r="AF1031" s="220"/>
      <c r="AG1031" s="220"/>
      <c r="AH1031" s="220"/>
      <c r="AI1031" s="220"/>
      <c r="AJ1031" s="220"/>
      <c r="AK1031" s="220"/>
      <c r="AL1031" s="220"/>
      <c r="AM1031" s="220"/>
      <c r="AN1031" s="220"/>
      <c r="AO1031" s="220"/>
      <c r="AP1031" s="220"/>
      <c r="AQ1031" s="220"/>
      <c r="AR1031" s="220"/>
      <c r="AS1031" s="220"/>
      <c r="AT1031" s="220"/>
      <c r="AU1031" s="220"/>
      <c r="AV1031" s="220"/>
      <c r="AW1031" s="220"/>
      <c r="AX1031" s="220"/>
      <c r="AY1031" s="220"/>
      <c r="AZ1031" s="220"/>
      <c r="BA1031" s="220"/>
      <c r="BB1031" s="220"/>
      <c r="BC1031" s="220"/>
      <c r="BD1031" s="220"/>
      <c r="BE1031" s="220"/>
      <c r="BF1031" s="220"/>
      <c r="BG1031" s="220"/>
      <c r="BH1031" s="220"/>
      <c r="BI1031" s="220"/>
      <c r="BJ1031" s="220"/>
      <c r="BK1031" s="220"/>
      <c r="BL1031" s="220"/>
      <c r="BM1031" s="56"/>
    </row>
    <row r="1032" spans="1:65">
      <c r="A1032" s="29"/>
      <c r="B1032" s="19" t="s">
        <v>271</v>
      </c>
      <c r="C1032" s="11"/>
      <c r="D1032" s="223" t="s">
        <v>682</v>
      </c>
      <c r="E1032" s="223" t="s">
        <v>682</v>
      </c>
      <c r="F1032" s="223" t="s">
        <v>682</v>
      </c>
      <c r="G1032" s="223">
        <v>10.256777777777778</v>
      </c>
      <c r="H1032" s="223" t="s">
        <v>682</v>
      </c>
      <c r="I1032" s="223">
        <v>8.1666666666666665E-2</v>
      </c>
      <c r="J1032" s="223">
        <v>0.2</v>
      </c>
      <c r="K1032" s="223">
        <v>0.10000000000000002</v>
      </c>
      <c r="L1032" s="223" t="s">
        <v>682</v>
      </c>
      <c r="M1032" s="223" t="s">
        <v>682</v>
      </c>
      <c r="N1032" s="223" t="s">
        <v>682</v>
      </c>
      <c r="O1032" s="223">
        <v>4.9999999999999996E-2</v>
      </c>
      <c r="P1032" s="223" t="s">
        <v>682</v>
      </c>
      <c r="Q1032" s="223" t="s">
        <v>682</v>
      </c>
      <c r="R1032" s="223">
        <v>4.3333333333333335E-2</v>
      </c>
      <c r="S1032" s="223">
        <v>6.8333333333333343E-2</v>
      </c>
      <c r="T1032" s="223">
        <v>5.5E-2</v>
      </c>
      <c r="U1032" s="223">
        <v>3.2966666666666672E-2</v>
      </c>
      <c r="V1032" s="219"/>
      <c r="W1032" s="220"/>
      <c r="X1032" s="220"/>
      <c r="Y1032" s="220"/>
      <c r="Z1032" s="220"/>
      <c r="AA1032" s="220"/>
      <c r="AB1032" s="220"/>
      <c r="AC1032" s="220"/>
      <c r="AD1032" s="220"/>
      <c r="AE1032" s="220"/>
      <c r="AF1032" s="220"/>
      <c r="AG1032" s="220"/>
      <c r="AH1032" s="220"/>
      <c r="AI1032" s="220"/>
      <c r="AJ1032" s="220"/>
      <c r="AK1032" s="220"/>
      <c r="AL1032" s="220"/>
      <c r="AM1032" s="220"/>
      <c r="AN1032" s="220"/>
      <c r="AO1032" s="220"/>
      <c r="AP1032" s="220"/>
      <c r="AQ1032" s="220"/>
      <c r="AR1032" s="220"/>
      <c r="AS1032" s="220"/>
      <c r="AT1032" s="220"/>
      <c r="AU1032" s="220"/>
      <c r="AV1032" s="220"/>
      <c r="AW1032" s="220"/>
      <c r="AX1032" s="220"/>
      <c r="AY1032" s="220"/>
      <c r="AZ1032" s="220"/>
      <c r="BA1032" s="220"/>
      <c r="BB1032" s="220"/>
      <c r="BC1032" s="220"/>
      <c r="BD1032" s="220"/>
      <c r="BE1032" s="220"/>
      <c r="BF1032" s="220"/>
      <c r="BG1032" s="220"/>
      <c r="BH1032" s="220"/>
      <c r="BI1032" s="220"/>
      <c r="BJ1032" s="220"/>
      <c r="BK1032" s="220"/>
      <c r="BL1032" s="220"/>
      <c r="BM1032" s="56"/>
    </row>
    <row r="1033" spans="1:65">
      <c r="A1033" s="29"/>
      <c r="B1033" s="3" t="s">
        <v>272</v>
      </c>
      <c r="C1033" s="28"/>
      <c r="D1033" s="23" t="s">
        <v>682</v>
      </c>
      <c r="E1033" s="23" t="s">
        <v>682</v>
      </c>
      <c r="F1033" s="23" t="s">
        <v>682</v>
      </c>
      <c r="G1033" s="23">
        <v>10.4255</v>
      </c>
      <c r="H1033" s="23" t="s">
        <v>682</v>
      </c>
      <c r="I1033" s="23">
        <v>0.08</v>
      </c>
      <c r="J1033" s="23">
        <v>0.15000000000000002</v>
      </c>
      <c r="K1033" s="23">
        <v>0.1</v>
      </c>
      <c r="L1033" s="23" t="s">
        <v>682</v>
      </c>
      <c r="M1033" s="23" t="s">
        <v>682</v>
      </c>
      <c r="N1033" s="23" t="s">
        <v>682</v>
      </c>
      <c r="O1033" s="23">
        <v>0.05</v>
      </c>
      <c r="P1033" s="23" t="s">
        <v>682</v>
      </c>
      <c r="Q1033" s="23" t="s">
        <v>682</v>
      </c>
      <c r="R1033" s="23">
        <v>0.04</v>
      </c>
      <c r="S1033" s="23">
        <v>7.0000000000000007E-2</v>
      </c>
      <c r="T1033" s="23">
        <v>5.5E-2</v>
      </c>
      <c r="U1033" s="23">
        <v>2.9975000000000002E-2</v>
      </c>
      <c r="V1033" s="219"/>
      <c r="W1033" s="220"/>
      <c r="X1033" s="220"/>
      <c r="Y1033" s="220"/>
      <c r="Z1033" s="220"/>
      <c r="AA1033" s="220"/>
      <c r="AB1033" s="220"/>
      <c r="AC1033" s="220"/>
      <c r="AD1033" s="220"/>
      <c r="AE1033" s="220"/>
      <c r="AF1033" s="220"/>
      <c r="AG1033" s="220"/>
      <c r="AH1033" s="220"/>
      <c r="AI1033" s="220"/>
      <c r="AJ1033" s="220"/>
      <c r="AK1033" s="220"/>
      <c r="AL1033" s="220"/>
      <c r="AM1033" s="220"/>
      <c r="AN1033" s="220"/>
      <c r="AO1033" s="220"/>
      <c r="AP1033" s="220"/>
      <c r="AQ1033" s="220"/>
      <c r="AR1033" s="220"/>
      <c r="AS1033" s="220"/>
      <c r="AT1033" s="220"/>
      <c r="AU1033" s="220"/>
      <c r="AV1033" s="220"/>
      <c r="AW1033" s="220"/>
      <c r="AX1033" s="220"/>
      <c r="AY1033" s="220"/>
      <c r="AZ1033" s="220"/>
      <c r="BA1033" s="220"/>
      <c r="BB1033" s="220"/>
      <c r="BC1033" s="220"/>
      <c r="BD1033" s="220"/>
      <c r="BE1033" s="220"/>
      <c r="BF1033" s="220"/>
      <c r="BG1033" s="220"/>
      <c r="BH1033" s="220"/>
      <c r="BI1033" s="220"/>
      <c r="BJ1033" s="220"/>
      <c r="BK1033" s="220"/>
      <c r="BL1033" s="220"/>
      <c r="BM1033" s="56"/>
    </row>
    <row r="1034" spans="1:65">
      <c r="A1034" s="29"/>
      <c r="B1034" s="3" t="s">
        <v>273</v>
      </c>
      <c r="C1034" s="28"/>
      <c r="D1034" s="23" t="s">
        <v>682</v>
      </c>
      <c r="E1034" s="23" t="s">
        <v>682</v>
      </c>
      <c r="F1034" s="23" t="s">
        <v>682</v>
      </c>
      <c r="G1034" s="23">
        <v>0.55392396857598025</v>
      </c>
      <c r="H1034" s="23" t="s">
        <v>682</v>
      </c>
      <c r="I1034" s="23">
        <v>1.6020819787597246E-2</v>
      </c>
      <c r="J1034" s="23">
        <v>0.14142135623730953</v>
      </c>
      <c r="K1034" s="23">
        <v>1.6996749443881478E-17</v>
      </c>
      <c r="L1034" s="23" t="s">
        <v>682</v>
      </c>
      <c r="M1034" s="23" t="s">
        <v>682</v>
      </c>
      <c r="N1034" s="23" t="s">
        <v>682</v>
      </c>
      <c r="O1034" s="23">
        <v>7.6011774306101464E-18</v>
      </c>
      <c r="P1034" s="23" t="s">
        <v>682</v>
      </c>
      <c r="Q1034" s="23" t="s">
        <v>682</v>
      </c>
      <c r="R1034" s="23">
        <v>5.773502691896258E-3</v>
      </c>
      <c r="S1034" s="23">
        <v>7.5277265270908113E-3</v>
      </c>
      <c r="T1034" s="23">
        <v>7.0710678118654719E-3</v>
      </c>
      <c r="U1034" s="23">
        <v>7.7010042635143614E-3</v>
      </c>
      <c r="V1034" s="219"/>
      <c r="W1034" s="220"/>
      <c r="X1034" s="220"/>
      <c r="Y1034" s="220"/>
      <c r="Z1034" s="220"/>
      <c r="AA1034" s="220"/>
      <c r="AB1034" s="220"/>
      <c r="AC1034" s="220"/>
      <c r="AD1034" s="220"/>
      <c r="AE1034" s="220"/>
      <c r="AF1034" s="220"/>
      <c r="AG1034" s="220"/>
      <c r="AH1034" s="220"/>
      <c r="AI1034" s="220"/>
      <c r="AJ1034" s="220"/>
      <c r="AK1034" s="220"/>
      <c r="AL1034" s="220"/>
      <c r="AM1034" s="220"/>
      <c r="AN1034" s="220"/>
      <c r="AO1034" s="220"/>
      <c r="AP1034" s="220"/>
      <c r="AQ1034" s="220"/>
      <c r="AR1034" s="220"/>
      <c r="AS1034" s="220"/>
      <c r="AT1034" s="220"/>
      <c r="AU1034" s="220"/>
      <c r="AV1034" s="220"/>
      <c r="AW1034" s="220"/>
      <c r="AX1034" s="220"/>
      <c r="AY1034" s="220"/>
      <c r="AZ1034" s="220"/>
      <c r="BA1034" s="220"/>
      <c r="BB1034" s="220"/>
      <c r="BC1034" s="220"/>
      <c r="BD1034" s="220"/>
      <c r="BE1034" s="220"/>
      <c r="BF1034" s="220"/>
      <c r="BG1034" s="220"/>
      <c r="BH1034" s="220"/>
      <c r="BI1034" s="220"/>
      <c r="BJ1034" s="220"/>
      <c r="BK1034" s="220"/>
      <c r="BL1034" s="220"/>
      <c r="BM1034" s="56"/>
    </row>
    <row r="1035" spans="1:65">
      <c r="A1035" s="29"/>
      <c r="B1035" s="3" t="s">
        <v>87</v>
      </c>
      <c r="C1035" s="28"/>
      <c r="D1035" s="12" t="s">
        <v>682</v>
      </c>
      <c r="E1035" s="12" t="s">
        <v>682</v>
      </c>
      <c r="F1035" s="12" t="s">
        <v>682</v>
      </c>
      <c r="G1035" s="12">
        <v>5.4005651733637618E-2</v>
      </c>
      <c r="H1035" s="12" t="s">
        <v>682</v>
      </c>
      <c r="I1035" s="12">
        <v>0.19617330352159895</v>
      </c>
      <c r="J1035" s="12">
        <v>0.70710678118654757</v>
      </c>
      <c r="K1035" s="12">
        <v>1.6996749443881474E-16</v>
      </c>
      <c r="L1035" s="12" t="s">
        <v>682</v>
      </c>
      <c r="M1035" s="12" t="s">
        <v>682</v>
      </c>
      <c r="N1035" s="12" t="s">
        <v>682</v>
      </c>
      <c r="O1035" s="12">
        <v>1.5202354861220294E-16</v>
      </c>
      <c r="P1035" s="12" t="s">
        <v>682</v>
      </c>
      <c r="Q1035" s="12" t="s">
        <v>682</v>
      </c>
      <c r="R1035" s="12">
        <v>0.13323467750529824</v>
      </c>
      <c r="S1035" s="12">
        <v>0.11016185161596308</v>
      </c>
      <c r="T1035" s="12">
        <v>0.12856486930664493</v>
      </c>
      <c r="U1035" s="12">
        <v>0.23359972487910091</v>
      </c>
      <c r="V1035" s="15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3" t="s">
        <v>274</v>
      </c>
      <c r="C1036" s="28"/>
      <c r="D1036" s="12" t="s">
        <v>682</v>
      </c>
      <c r="E1036" s="12" t="s">
        <v>682</v>
      </c>
      <c r="F1036" s="12" t="s">
        <v>682</v>
      </c>
      <c r="G1036" s="12">
        <v>184.5870526739042</v>
      </c>
      <c r="H1036" s="12" t="s">
        <v>682</v>
      </c>
      <c r="I1036" s="12">
        <v>0.47768395657418483</v>
      </c>
      <c r="J1036" s="12">
        <v>2.6188178528347388</v>
      </c>
      <c r="K1036" s="12">
        <v>0.80940892641736961</v>
      </c>
      <c r="L1036" s="12" t="s">
        <v>682</v>
      </c>
      <c r="M1036" s="12" t="s">
        <v>682</v>
      </c>
      <c r="N1036" s="12" t="s">
        <v>682</v>
      </c>
      <c r="O1036" s="12">
        <v>-9.5295536791315416E-2</v>
      </c>
      <c r="P1036" s="12" t="s">
        <v>682</v>
      </c>
      <c r="Q1036" s="12" t="s">
        <v>682</v>
      </c>
      <c r="R1036" s="12">
        <v>-0.21592279855247332</v>
      </c>
      <c r="S1036" s="12">
        <v>0.23642943305186925</v>
      </c>
      <c r="T1036" s="12">
        <v>-4.82509047044688E-3</v>
      </c>
      <c r="U1036" s="12">
        <v>-0.40349819059107384</v>
      </c>
      <c r="V1036" s="15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29"/>
      <c r="B1037" s="46" t="s">
        <v>275</v>
      </c>
      <c r="C1037" s="47"/>
      <c r="D1037" s="45">
        <v>1.35</v>
      </c>
      <c r="E1037" s="45">
        <v>1.35</v>
      </c>
      <c r="F1037" s="45">
        <v>0</v>
      </c>
      <c r="G1037" s="45">
        <v>275.3</v>
      </c>
      <c r="H1037" s="45">
        <v>0</v>
      </c>
      <c r="I1037" s="45">
        <v>0.85</v>
      </c>
      <c r="J1037" s="45">
        <v>2.7</v>
      </c>
      <c r="K1037" s="45">
        <v>0.67</v>
      </c>
      <c r="L1037" s="45">
        <v>0.67</v>
      </c>
      <c r="M1037" s="45">
        <v>0.67</v>
      </c>
      <c r="N1037" s="45">
        <v>0.67</v>
      </c>
      <c r="O1037" s="45">
        <v>0</v>
      </c>
      <c r="P1037" s="45">
        <v>0.67</v>
      </c>
      <c r="Q1037" s="45">
        <v>0.67</v>
      </c>
      <c r="R1037" s="45">
        <v>0.56000000000000005</v>
      </c>
      <c r="S1037" s="45">
        <v>0.49</v>
      </c>
      <c r="T1037" s="45">
        <v>0.4</v>
      </c>
      <c r="U1037" s="45">
        <v>0.46</v>
      </c>
      <c r="V1037" s="15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B1038" s="30"/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BM1038" s="55"/>
    </row>
    <row r="1039" spans="1:65" ht="15">
      <c r="B1039" s="7" t="s">
        <v>539</v>
      </c>
      <c r="BM1039" s="27" t="s">
        <v>67</v>
      </c>
    </row>
    <row r="1040" spans="1:65" ht="15">
      <c r="A1040" s="24" t="s">
        <v>30</v>
      </c>
      <c r="B1040" s="17" t="s">
        <v>111</v>
      </c>
      <c r="C1040" s="14" t="s">
        <v>112</v>
      </c>
      <c r="D1040" s="15" t="s">
        <v>231</v>
      </c>
      <c r="E1040" s="16" t="s">
        <v>231</v>
      </c>
      <c r="F1040" s="16" t="s">
        <v>231</v>
      </c>
      <c r="G1040" s="16" t="s">
        <v>231</v>
      </c>
      <c r="H1040" s="16" t="s">
        <v>231</v>
      </c>
      <c r="I1040" s="16" t="s">
        <v>231</v>
      </c>
      <c r="J1040" s="16" t="s">
        <v>231</v>
      </c>
      <c r="K1040" s="16" t="s">
        <v>231</v>
      </c>
      <c r="L1040" s="16" t="s">
        <v>231</v>
      </c>
      <c r="M1040" s="16" t="s">
        <v>231</v>
      </c>
      <c r="N1040" s="16" t="s">
        <v>231</v>
      </c>
      <c r="O1040" s="16" t="s">
        <v>231</v>
      </c>
      <c r="P1040" s="16" t="s">
        <v>231</v>
      </c>
      <c r="Q1040" s="16" t="s">
        <v>231</v>
      </c>
      <c r="R1040" s="16" t="s">
        <v>231</v>
      </c>
      <c r="S1040" s="16" t="s">
        <v>231</v>
      </c>
      <c r="T1040" s="16" t="s">
        <v>231</v>
      </c>
      <c r="U1040" s="16" t="s">
        <v>231</v>
      </c>
      <c r="V1040" s="16" t="s">
        <v>231</v>
      </c>
      <c r="W1040" s="16" t="s">
        <v>231</v>
      </c>
      <c r="X1040" s="16" t="s">
        <v>231</v>
      </c>
      <c r="Y1040" s="16" t="s">
        <v>231</v>
      </c>
      <c r="Z1040" s="16" t="s">
        <v>231</v>
      </c>
      <c r="AA1040" s="15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1</v>
      </c>
    </row>
    <row r="1041" spans="1:65">
      <c r="A1041" s="29"/>
      <c r="B1041" s="18" t="s">
        <v>232</v>
      </c>
      <c r="C1041" s="8" t="s">
        <v>232</v>
      </c>
      <c r="D1041" s="151" t="s">
        <v>234</v>
      </c>
      <c r="E1041" s="152" t="s">
        <v>236</v>
      </c>
      <c r="F1041" s="152" t="s">
        <v>237</v>
      </c>
      <c r="G1041" s="152" t="s">
        <v>238</v>
      </c>
      <c r="H1041" s="152" t="s">
        <v>240</v>
      </c>
      <c r="I1041" s="152" t="s">
        <v>241</v>
      </c>
      <c r="J1041" s="152" t="s">
        <v>242</v>
      </c>
      <c r="K1041" s="152" t="s">
        <v>243</v>
      </c>
      <c r="L1041" s="152" t="s">
        <v>244</v>
      </c>
      <c r="M1041" s="152" t="s">
        <v>245</v>
      </c>
      <c r="N1041" s="152" t="s">
        <v>246</v>
      </c>
      <c r="O1041" s="152" t="s">
        <v>247</v>
      </c>
      <c r="P1041" s="152" t="s">
        <v>248</v>
      </c>
      <c r="Q1041" s="152" t="s">
        <v>249</v>
      </c>
      <c r="R1041" s="152" t="s">
        <v>251</v>
      </c>
      <c r="S1041" s="152" t="s">
        <v>252</v>
      </c>
      <c r="T1041" s="152" t="s">
        <v>253</v>
      </c>
      <c r="U1041" s="152" t="s">
        <v>258</v>
      </c>
      <c r="V1041" s="152" t="s">
        <v>259</v>
      </c>
      <c r="W1041" s="152" t="s">
        <v>278</v>
      </c>
      <c r="X1041" s="152" t="s">
        <v>261</v>
      </c>
      <c r="Y1041" s="152" t="s">
        <v>279</v>
      </c>
      <c r="Z1041" s="152" t="s">
        <v>263</v>
      </c>
      <c r="AA1041" s="15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 t="s">
        <v>3</v>
      </c>
    </row>
    <row r="1042" spans="1:65">
      <c r="A1042" s="29"/>
      <c r="B1042" s="18"/>
      <c r="C1042" s="8"/>
      <c r="D1042" s="9" t="s">
        <v>299</v>
      </c>
      <c r="E1042" s="10" t="s">
        <v>299</v>
      </c>
      <c r="F1042" s="10" t="s">
        <v>299</v>
      </c>
      <c r="G1042" s="10" t="s">
        <v>300</v>
      </c>
      <c r="H1042" s="10" t="s">
        <v>115</v>
      </c>
      <c r="I1042" s="10" t="s">
        <v>300</v>
      </c>
      <c r="J1042" s="10" t="s">
        <v>299</v>
      </c>
      <c r="K1042" s="10" t="s">
        <v>300</v>
      </c>
      <c r="L1042" s="10" t="s">
        <v>300</v>
      </c>
      <c r="M1042" s="10" t="s">
        <v>300</v>
      </c>
      <c r="N1042" s="10" t="s">
        <v>300</v>
      </c>
      <c r="O1042" s="10" t="s">
        <v>300</v>
      </c>
      <c r="P1042" s="10" t="s">
        <v>299</v>
      </c>
      <c r="Q1042" s="10" t="s">
        <v>299</v>
      </c>
      <c r="R1042" s="10" t="s">
        <v>300</v>
      </c>
      <c r="S1042" s="10" t="s">
        <v>299</v>
      </c>
      <c r="T1042" s="10" t="s">
        <v>299</v>
      </c>
      <c r="U1042" s="10" t="s">
        <v>299</v>
      </c>
      <c r="V1042" s="10" t="s">
        <v>300</v>
      </c>
      <c r="W1042" s="10" t="s">
        <v>300</v>
      </c>
      <c r="X1042" s="10" t="s">
        <v>299</v>
      </c>
      <c r="Y1042" s="10" t="s">
        <v>115</v>
      </c>
      <c r="Z1042" s="10" t="s">
        <v>299</v>
      </c>
      <c r="AA1042" s="15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1</v>
      </c>
    </row>
    <row r="1043" spans="1:65">
      <c r="A1043" s="29"/>
      <c r="B1043" s="18"/>
      <c r="C1043" s="8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15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2</v>
      </c>
    </row>
    <row r="1044" spans="1:65">
      <c r="A1044" s="29"/>
      <c r="B1044" s="17">
        <v>1</v>
      </c>
      <c r="C1044" s="13">
        <v>1</v>
      </c>
      <c r="D1044" s="237">
        <v>15.36</v>
      </c>
      <c r="E1044" s="237">
        <v>15.286008626915496</v>
      </c>
      <c r="F1044" s="246">
        <v>17.3</v>
      </c>
      <c r="G1044" s="247">
        <v>15.7</v>
      </c>
      <c r="H1044" s="237">
        <v>15.28</v>
      </c>
      <c r="I1044" s="246">
        <v>13</v>
      </c>
      <c r="J1044" s="247">
        <v>17.2</v>
      </c>
      <c r="K1044" s="237">
        <v>15.299999999999999</v>
      </c>
      <c r="L1044" s="237">
        <v>15.299999999999999</v>
      </c>
      <c r="M1044" s="237">
        <v>13.6</v>
      </c>
      <c r="N1044" s="237">
        <v>14.7</v>
      </c>
      <c r="O1044" s="247">
        <v>14.15</v>
      </c>
      <c r="P1044" s="246">
        <v>17.3</v>
      </c>
      <c r="Q1044" s="237">
        <v>13.865010322015316</v>
      </c>
      <c r="R1044" s="237">
        <v>14.1</v>
      </c>
      <c r="S1044" s="237">
        <v>13.5</v>
      </c>
      <c r="T1044" s="237">
        <v>13.8</v>
      </c>
      <c r="U1044" s="237">
        <v>14.6</v>
      </c>
      <c r="V1044" s="237">
        <v>16</v>
      </c>
      <c r="W1044" s="237">
        <v>15</v>
      </c>
      <c r="X1044" s="237">
        <v>14.61759</v>
      </c>
      <c r="Y1044" s="247">
        <v>13.470800000000001</v>
      </c>
      <c r="Z1044" s="237">
        <v>14.332549999999999</v>
      </c>
      <c r="AA1044" s="238"/>
      <c r="AB1044" s="239"/>
      <c r="AC1044" s="239"/>
      <c r="AD1044" s="239"/>
      <c r="AE1044" s="239"/>
      <c r="AF1044" s="239"/>
      <c r="AG1044" s="239"/>
      <c r="AH1044" s="239"/>
      <c r="AI1044" s="239"/>
      <c r="AJ1044" s="239"/>
      <c r="AK1044" s="239"/>
      <c r="AL1044" s="239"/>
      <c r="AM1044" s="239"/>
      <c r="AN1044" s="239"/>
      <c r="AO1044" s="239"/>
      <c r="AP1044" s="239"/>
      <c r="AQ1044" s="239"/>
      <c r="AR1044" s="239"/>
      <c r="AS1044" s="239"/>
      <c r="AT1044" s="239"/>
      <c r="AU1044" s="239"/>
      <c r="AV1044" s="239"/>
      <c r="AW1044" s="239"/>
      <c r="AX1044" s="239"/>
      <c r="AY1044" s="239"/>
      <c r="AZ1044" s="239"/>
      <c r="BA1044" s="239"/>
      <c r="BB1044" s="239"/>
      <c r="BC1044" s="239"/>
      <c r="BD1044" s="239"/>
      <c r="BE1044" s="239"/>
      <c r="BF1044" s="239"/>
      <c r="BG1044" s="239"/>
      <c r="BH1044" s="239"/>
      <c r="BI1044" s="239"/>
      <c r="BJ1044" s="239"/>
      <c r="BK1044" s="239"/>
      <c r="BL1044" s="239"/>
      <c r="BM1044" s="240">
        <v>1</v>
      </c>
    </row>
    <row r="1045" spans="1:65">
      <c r="A1045" s="29"/>
      <c r="B1045" s="18">
        <v>1</v>
      </c>
      <c r="C1045" s="8">
        <v>2</v>
      </c>
      <c r="D1045" s="241">
        <v>15.13</v>
      </c>
      <c r="E1045" s="241">
        <v>15.420052325814453</v>
      </c>
      <c r="F1045" s="248">
        <v>17.899999999999999</v>
      </c>
      <c r="G1045" s="241">
        <v>16.399999999999999</v>
      </c>
      <c r="H1045" s="241">
        <v>15.07</v>
      </c>
      <c r="I1045" s="248">
        <v>13</v>
      </c>
      <c r="J1045" s="241">
        <v>15.5</v>
      </c>
      <c r="K1045" s="241">
        <v>15</v>
      </c>
      <c r="L1045" s="241">
        <v>15.1</v>
      </c>
      <c r="M1045" s="241">
        <v>13.85</v>
      </c>
      <c r="N1045" s="241">
        <v>14.4</v>
      </c>
      <c r="O1045" s="241">
        <v>14.65</v>
      </c>
      <c r="P1045" s="248">
        <v>21.3</v>
      </c>
      <c r="Q1045" s="241">
        <v>14.006522220081346</v>
      </c>
      <c r="R1045" s="241">
        <v>14.1</v>
      </c>
      <c r="S1045" s="241">
        <v>14.12</v>
      </c>
      <c r="T1045" s="241">
        <v>14.6</v>
      </c>
      <c r="U1045" s="241">
        <v>14.9</v>
      </c>
      <c r="V1045" s="241">
        <v>15.9</v>
      </c>
      <c r="W1045" s="241">
        <v>14.3</v>
      </c>
      <c r="X1045" s="241">
        <v>14.466100000000001</v>
      </c>
      <c r="Y1045" s="241">
        <v>15.125999999999999</v>
      </c>
      <c r="Z1045" s="241">
        <v>14.243180000000001</v>
      </c>
      <c r="AA1045" s="238"/>
      <c r="AB1045" s="239"/>
      <c r="AC1045" s="239"/>
      <c r="AD1045" s="239"/>
      <c r="AE1045" s="239"/>
      <c r="AF1045" s="239"/>
      <c r="AG1045" s="239"/>
      <c r="AH1045" s="239"/>
      <c r="AI1045" s="239"/>
      <c r="AJ1045" s="239"/>
      <c r="AK1045" s="239"/>
      <c r="AL1045" s="239"/>
      <c r="AM1045" s="239"/>
      <c r="AN1045" s="239"/>
      <c r="AO1045" s="239"/>
      <c r="AP1045" s="239"/>
      <c r="AQ1045" s="239"/>
      <c r="AR1045" s="239"/>
      <c r="AS1045" s="239"/>
      <c r="AT1045" s="239"/>
      <c r="AU1045" s="239"/>
      <c r="AV1045" s="239"/>
      <c r="AW1045" s="239"/>
      <c r="AX1045" s="239"/>
      <c r="AY1045" s="239"/>
      <c r="AZ1045" s="239"/>
      <c r="BA1045" s="239"/>
      <c r="BB1045" s="239"/>
      <c r="BC1045" s="239"/>
      <c r="BD1045" s="239"/>
      <c r="BE1045" s="239"/>
      <c r="BF1045" s="239"/>
      <c r="BG1045" s="239"/>
      <c r="BH1045" s="239"/>
      <c r="BI1045" s="239"/>
      <c r="BJ1045" s="239"/>
      <c r="BK1045" s="239"/>
      <c r="BL1045" s="239"/>
      <c r="BM1045" s="240">
        <v>31</v>
      </c>
    </row>
    <row r="1046" spans="1:65">
      <c r="A1046" s="29"/>
      <c r="B1046" s="18">
        <v>1</v>
      </c>
      <c r="C1046" s="8">
        <v>3</v>
      </c>
      <c r="D1046" s="241">
        <v>15.12</v>
      </c>
      <c r="E1046" s="241">
        <v>15.420432140112611</v>
      </c>
      <c r="F1046" s="248">
        <v>17.399999999999999</v>
      </c>
      <c r="G1046" s="241">
        <v>16.5</v>
      </c>
      <c r="H1046" s="241">
        <v>15.19</v>
      </c>
      <c r="I1046" s="248">
        <v>12</v>
      </c>
      <c r="J1046" s="241">
        <v>15</v>
      </c>
      <c r="K1046" s="241">
        <v>15.2</v>
      </c>
      <c r="L1046" s="241">
        <v>14.85</v>
      </c>
      <c r="M1046" s="241">
        <v>13.5</v>
      </c>
      <c r="N1046" s="241">
        <v>14.15</v>
      </c>
      <c r="O1046" s="241">
        <v>15.65</v>
      </c>
      <c r="P1046" s="248">
        <v>19.399999999999999</v>
      </c>
      <c r="Q1046" s="241">
        <v>14.094297016703718</v>
      </c>
      <c r="R1046" s="241">
        <v>14</v>
      </c>
      <c r="S1046" s="241">
        <v>14.43</v>
      </c>
      <c r="T1046" s="241">
        <v>15.2</v>
      </c>
      <c r="U1046" s="241">
        <v>14.6</v>
      </c>
      <c r="V1046" s="241">
        <v>15.299999999999999</v>
      </c>
      <c r="W1046" s="241">
        <v>14.9</v>
      </c>
      <c r="X1046" s="241">
        <v>14.2241</v>
      </c>
      <c r="Y1046" s="241">
        <v>14.968400000000001</v>
      </c>
      <c r="Z1046" s="241">
        <v>14.27721</v>
      </c>
      <c r="AA1046" s="238"/>
      <c r="AB1046" s="239"/>
      <c r="AC1046" s="239"/>
      <c r="AD1046" s="239"/>
      <c r="AE1046" s="239"/>
      <c r="AF1046" s="239"/>
      <c r="AG1046" s="239"/>
      <c r="AH1046" s="239"/>
      <c r="AI1046" s="239"/>
      <c r="AJ1046" s="239"/>
      <c r="AK1046" s="239"/>
      <c r="AL1046" s="239"/>
      <c r="AM1046" s="239"/>
      <c r="AN1046" s="239"/>
      <c r="AO1046" s="239"/>
      <c r="AP1046" s="239"/>
      <c r="AQ1046" s="239"/>
      <c r="AR1046" s="239"/>
      <c r="AS1046" s="239"/>
      <c r="AT1046" s="239"/>
      <c r="AU1046" s="239"/>
      <c r="AV1046" s="239"/>
      <c r="AW1046" s="239"/>
      <c r="AX1046" s="239"/>
      <c r="AY1046" s="239"/>
      <c r="AZ1046" s="239"/>
      <c r="BA1046" s="239"/>
      <c r="BB1046" s="239"/>
      <c r="BC1046" s="239"/>
      <c r="BD1046" s="239"/>
      <c r="BE1046" s="239"/>
      <c r="BF1046" s="239"/>
      <c r="BG1046" s="239"/>
      <c r="BH1046" s="239"/>
      <c r="BI1046" s="239"/>
      <c r="BJ1046" s="239"/>
      <c r="BK1046" s="239"/>
      <c r="BL1046" s="239"/>
      <c r="BM1046" s="240">
        <v>16</v>
      </c>
    </row>
    <row r="1047" spans="1:65">
      <c r="A1047" s="29"/>
      <c r="B1047" s="18">
        <v>1</v>
      </c>
      <c r="C1047" s="8">
        <v>4</v>
      </c>
      <c r="D1047" s="241">
        <v>15.26</v>
      </c>
      <c r="E1047" s="241">
        <v>15.492348396811702</v>
      </c>
      <c r="F1047" s="248">
        <v>17.899999999999999</v>
      </c>
      <c r="G1047" s="241">
        <v>16.600000000000001</v>
      </c>
      <c r="H1047" s="241">
        <v>15.25</v>
      </c>
      <c r="I1047" s="248">
        <v>16</v>
      </c>
      <c r="J1047" s="241">
        <v>14.9</v>
      </c>
      <c r="K1047" s="241">
        <v>14.3</v>
      </c>
      <c r="L1047" s="241">
        <v>14.85</v>
      </c>
      <c r="M1047" s="241">
        <v>15.5</v>
      </c>
      <c r="N1047" s="241">
        <v>14.65</v>
      </c>
      <c r="O1047" s="241">
        <v>15.5</v>
      </c>
      <c r="P1047" s="248">
        <v>19.5</v>
      </c>
      <c r="Q1047" s="241">
        <v>13.964289595762068</v>
      </c>
      <c r="R1047" s="241">
        <v>14.1</v>
      </c>
      <c r="S1047" s="241">
        <v>13.56</v>
      </c>
      <c r="T1047" s="241">
        <v>14.7</v>
      </c>
      <c r="U1047" s="241">
        <v>14.6</v>
      </c>
      <c r="V1047" s="241">
        <v>15.5</v>
      </c>
      <c r="W1047" s="241">
        <v>14.5</v>
      </c>
      <c r="X1047" s="241">
        <v>14.198360000000001</v>
      </c>
      <c r="Y1047" s="241">
        <v>15.224500000000001</v>
      </c>
      <c r="Z1047" s="241">
        <v>14.45229</v>
      </c>
      <c r="AA1047" s="238"/>
      <c r="AB1047" s="239"/>
      <c r="AC1047" s="239"/>
      <c r="AD1047" s="239"/>
      <c r="AE1047" s="239"/>
      <c r="AF1047" s="239"/>
      <c r="AG1047" s="239"/>
      <c r="AH1047" s="239"/>
      <c r="AI1047" s="239"/>
      <c r="AJ1047" s="239"/>
      <c r="AK1047" s="239"/>
      <c r="AL1047" s="239"/>
      <c r="AM1047" s="239"/>
      <c r="AN1047" s="239"/>
      <c r="AO1047" s="239"/>
      <c r="AP1047" s="239"/>
      <c r="AQ1047" s="239"/>
      <c r="AR1047" s="239"/>
      <c r="AS1047" s="239"/>
      <c r="AT1047" s="239"/>
      <c r="AU1047" s="239"/>
      <c r="AV1047" s="239"/>
      <c r="AW1047" s="239"/>
      <c r="AX1047" s="239"/>
      <c r="AY1047" s="239"/>
      <c r="AZ1047" s="239"/>
      <c r="BA1047" s="239"/>
      <c r="BB1047" s="239"/>
      <c r="BC1047" s="239"/>
      <c r="BD1047" s="239"/>
      <c r="BE1047" s="239"/>
      <c r="BF1047" s="239"/>
      <c r="BG1047" s="239"/>
      <c r="BH1047" s="239"/>
      <c r="BI1047" s="239"/>
      <c r="BJ1047" s="239"/>
      <c r="BK1047" s="239"/>
      <c r="BL1047" s="239"/>
      <c r="BM1047" s="240">
        <v>14.814518003083203</v>
      </c>
    </row>
    <row r="1048" spans="1:65">
      <c r="A1048" s="29"/>
      <c r="B1048" s="18">
        <v>1</v>
      </c>
      <c r="C1048" s="8">
        <v>5</v>
      </c>
      <c r="D1048" s="241">
        <v>14.98</v>
      </c>
      <c r="E1048" s="241">
        <v>15.181824950987536</v>
      </c>
      <c r="F1048" s="248">
        <v>17.5</v>
      </c>
      <c r="G1048" s="241">
        <v>16.5</v>
      </c>
      <c r="H1048" s="241">
        <v>15.14</v>
      </c>
      <c r="I1048" s="248">
        <v>15</v>
      </c>
      <c r="J1048" s="241">
        <v>15</v>
      </c>
      <c r="K1048" s="241">
        <v>14.2</v>
      </c>
      <c r="L1048" s="241">
        <v>15.2</v>
      </c>
      <c r="M1048" s="241">
        <v>15.35</v>
      </c>
      <c r="N1048" s="241">
        <v>14.55</v>
      </c>
      <c r="O1048" s="241">
        <v>15.65</v>
      </c>
      <c r="P1048" s="248">
        <v>15.5</v>
      </c>
      <c r="Q1048" s="241">
        <v>13.576726450562688</v>
      </c>
      <c r="R1048" s="241">
        <v>14</v>
      </c>
      <c r="S1048" s="241">
        <v>14.15</v>
      </c>
      <c r="T1048" s="241">
        <v>14.2</v>
      </c>
      <c r="U1048" s="241">
        <v>14.4</v>
      </c>
      <c r="V1048" s="241">
        <v>15.2</v>
      </c>
      <c r="W1048" s="241">
        <v>14.2</v>
      </c>
      <c r="X1048" s="241">
        <v>14.48821</v>
      </c>
      <c r="Y1048" s="241">
        <v>14.850099999999999</v>
      </c>
      <c r="Z1048" s="241">
        <v>14.4504</v>
      </c>
      <c r="AA1048" s="238"/>
      <c r="AB1048" s="239"/>
      <c r="AC1048" s="239"/>
      <c r="AD1048" s="239"/>
      <c r="AE1048" s="239"/>
      <c r="AF1048" s="239"/>
      <c r="AG1048" s="239"/>
      <c r="AH1048" s="239"/>
      <c r="AI1048" s="239"/>
      <c r="AJ1048" s="239"/>
      <c r="AK1048" s="239"/>
      <c r="AL1048" s="239"/>
      <c r="AM1048" s="239"/>
      <c r="AN1048" s="239"/>
      <c r="AO1048" s="239"/>
      <c r="AP1048" s="239"/>
      <c r="AQ1048" s="239"/>
      <c r="AR1048" s="239"/>
      <c r="AS1048" s="239"/>
      <c r="AT1048" s="239"/>
      <c r="AU1048" s="239"/>
      <c r="AV1048" s="239"/>
      <c r="AW1048" s="239"/>
      <c r="AX1048" s="239"/>
      <c r="AY1048" s="239"/>
      <c r="AZ1048" s="239"/>
      <c r="BA1048" s="239"/>
      <c r="BB1048" s="239"/>
      <c r="BC1048" s="239"/>
      <c r="BD1048" s="239"/>
      <c r="BE1048" s="239"/>
      <c r="BF1048" s="239"/>
      <c r="BG1048" s="239"/>
      <c r="BH1048" s="239"/>
      <c r="BI1048" s="239"/>
      <c r="BJ1048" s="239"/>
      <c r="BK1048" s="239"/>
      <c r="BL1048" s="239"/>
      <c r="BM1048" s="240">
        <v>60</v>
      </c>
    </row>
    <row r="1049" spans="1:65">
      <c r="A1049" s="29"/>
      <c r="B1049" s="18">
        <v>1</v>
      </c>
      <c r="C1049" s="8">
        <v>6</v>
      </c>
      <c r="D1049" s="241">
        <v>15.319999999999999</v>
      </c>
      <c r="E1049" s="241">
        <v>15.278973125753557</v>
      </c>
      <c r="F1049" s="248">
        <v>18.2</v>
      </c>
      <c r="G1049" s="241">
        <v>16.2</v>
      </c>
      <c r="H1049" s="241">
        <v>15.05</v>
      </c>
      <c r="I1049" s="248">
        <v>15</v>
      </c>
      <c r="J1049" s="241">
        <v>15.400000000000002</v>
      </c>
      <c r="K1049" s="241">
        <v>14.9</v>
      </c>
      <c r="L1049" s="249">
        <v>14</v>
      </c>
      <c r="M1049" s="241">
        <v>14.2</v>
      </c>
      <c r="N1049" s="241">
        <v>14.65</v>
      </c>
      <c r="O1049" s="241">
        <v>15.75</v>
      </c>
      <c r="P1049" s="248">
        <v>16</v>
      </c>
      <c r="Q1049" s="241">
        <v>14.260575198464059</v>
      </c>
      <c r="R1049" s="241">
        <v>13.9</v>
      </c>
      <c r="S1049" s="241">
        <v>14.28</v>
      </c>
      <c r="T1049" s="241">
        <v>13.9</v>
      </c>
      <c r="U1049" s="241">
        <v>14.1</v>
      </c>
      <c r="V1049" s="241">
        <v>15.8</v>
      </c>
      <c r="W1049" s="241">
        <v>14</v>
      </c>
      <c r="X1049" s="241">
        <v>14.301320000000002</v>
      </c>
      <c r="Y1049" s="241">
        <v>15.244199999999999</v>
      </c>
      <c r="Z1049" s="241">
        <v>14.15795</v>
      </c>
      <c r="AA1049" s="238"/>
      <c r="AB1049" s="239"/>
      <c r="AC1049" s="239"/>
      <c r="AD1049" s="239"/>
      <c r="AE1049" s="239"/>
      <c r="AF1049" s="239"/>
      <c r="AG1049" s="239"/>
      <c r="AH1049" s="239"/>
      <c r="AI1049" s="239"/>
      <c r="AJ1049" s="239"/>
      <c r="AK1049" s="239"/>
      <c r="AL1049" s="239"/>
      <c r="AM1049" s="239"/>
      <c r="AN1049" s="239"/>
      <c r="AO1049" s="239"/>
      <c r="AP1049" s="239"/>
      <c r="AQ1049" s="239"/>
      <c r="AR1049" s="239"/>
      <c r="AS1049" s="239"/>
      <c r="AT1049" s="239"/>
      <c r="AU1049" s="239"/>
      <c r="AV1049" s="239"/>
      <c r="AW1049" s="239"/>
      <c r="AX1049" s="239"/>
      <c r="AY1049" s="239"/>
      <c r="AZ1049" s="239"/>
      <c r="BA1049" s="239"/>
      <c r="BB1049" s="239"/>
      <c r="BC1049" s="239"/>
      <c r="BD1049" s="239"/>
      <c r="BE1049" s="239"/>
      <c r="BF1049" s="239"/>
      <c r="BG1049" s="239"/>
      <c r="BH1049" s="239"/>
      <c r="BI1049" s="239"/>
      <c r="BJ1049" s="239"/>
      <c r="BK1049" s="239"/>
      <c r="BL1049" s="239"/>
      <c r="BM1049" s="242"/>
    </row>
    <row r="1050" spans="1:65">
      <c r="A1050" s="29"/>
      <c r="B1050" s="19" t="s">
        <v>271</v>
      </c>
      <c r="C1050" s="11"/>
      <c r="D1050" s="243">
        <v>15.194999999999999</v>
      </c>
      <c r="E1050" s="243">
        <v>15.346606594399224</v>
      </c>
      <c r="F1050" s="243">
        <v>17.7</v>
      </c>
      <c r="G1050" s="243">
        <v>16.316666666666666</v>
      </c>
      <c r="H1050" s="243">
        <v>15.163333333333334</v>
      </c>
      <c r="I1050" s="243">
        <v>14</v>
      </c>
      <c r="J1050" s="243">
        <v>15.5</v>
      </c>
      <c r="K1050" s="243">
        <v>14.816666666666668</v>
      </c>
      <c r="L1050" s="243">
        <v>14.883333333333333</v>
      </c>
      <c r="M1050" s="243">
        <v>14.333333333333334</v>
      </c>
      <c r="N1050" s="243">
        <v>14.516666666666667</v>
      </c>
      <c r="O1050" s="243">
        <v>15.225000000000001</v>
      </c>
      <c r="P1050" s="243">
        <v>18.166666666666668</v>
      </c>
      <c r="Q1050" s="243">
        <v>13.961236800598199</v>
      </c>
      <c r="R1050" s="243">
        <v>14.033333333333337</v>
      </c>
      <c r="S1050" s="243">
        <v>14.006666666666668</v>
      </c>
      <c r="T1050" s="243">
        <v>14.4</v>
      </c>
      <c r="U1050" s="243">
        <v>14.533333333333333</v>
      </c>
      <c r="V1050" s="243">
        <v>15.616666666666665</v>
      </c>
      <c r="W1050" s="243">
        <v>14.483333333333334</v>
      </c>
      <c r="X1050" s="243">
        <v>14.382613333333333</v>
      </c>
      <c r="Y1050" s="243">
        <v>14.814000000000002</v>
      </c>
      <c r="Z1050" s="243">
        <v>14.31893</v>
      </c>
      <c r="AA1050" s="238"/>
      <c r="AB1050" s="239"/>
      <c r="AC1050" s="239"/>
      <c r="AD1050" s="239"/>
      <c r="AE1050" s="239"/>
      <c r="AF1050" s="239"/>
      <c r="AG1050" s="239"/>
      <c r="AH1050" s="239"/>
      <c r="AI1050" s="239"/>
      <c r="AJ1050" s="239"/>
      <c r="AK1050" s="239"/>
      <c r="AL1050" s="239"/>
      <c r="AM1050" s="239"/>
      <c r="AN1050" s="239"/>
      <c r="AO1050" s="239"/>
      <c r="AP1050" s="239"/>
      <c r="AQ1050" s="239"/>
      <c r="AR1050" s="239"/>
      <c r="AS1050" s="239"/>
      <c r="AT1050" s="239"/>
      <c r="AU1050" s="239"/>
      <c r="AV1050" s="239"/>
      <c r="AW1050" s="239"/>
      <c r="AX1050" s="239"/>
      <c r="AY1050" s="239"/>
      <c r="AZ1050" s="239"/>
      <c r="BA1050" s="239"/>
      <c r="BB1050" s="239"/>
      <c r="BC1050" s="239"/>
      <c r="BD1050" s="239"/>
      <c r="BE1050" s="239"/>
      <c r="BF1050" s="239"/>
      <c r="BG1050" s="239"/>
      <c r="BH1050" s="239"/>
      <c r="BI1050" s="239"/>
      <c r="BJ1050" s="239"/>
      <c r="BK1050" s="239"/>
      <c r="BL1050" s="239"/>
      <c r="BM1050" s="242"/>
    </row>
    <row r="1051" spans="1:65">
      <c r="A1051" s="29"/>
      <c r="B1051" s="3" t="s">
        <v>272</v>
      </c>
      <c r="C1051" s="28"/>
      <c r="D1051" s="241">
        <v>15.195</v>
      </c>
      <c r="E1051" s="241">
        <v>15.353030476364975</v>
      </c>
      <c r="F1051" s="241">
        <v>17.7</v>
      </c>
      <c r="G1051" s="241">
        <v>16.45</v>
      </c>
      <c r="H1051" s="241">
        <v>15.164999999999999</v>
      </c>
      <c r="I1051" s="241">
        <v>14</v>
      </c>
      <c r="J1051" s="241">
        <v>15.200000000000001</v>
      </c>
      <c r="K1051" s="241">
        <v>14.95</v>
      </c>
      <c r="L1051" s="241">
        <v>14.975</v>
      </c>
      <c r="M1051" s="241">
        <v>14.024999999999999</v>
      </c>
      <c r="N1051" s="241">
        <v>14.600000000000001</v>
      </c>
      <c r="O1051" s="241">
        <v>15.574999999999999</v>
      </c>
      <c r="P1051" s="241">
        <v>18.350000000000001</v>
      </c>
      <c r="Q1051" s="241">
        <v>13.985405907921706</v>
      </c>
      <c r="R1051" s="241">
        <v>14.05</v>
      </c>
      <c r="S1051" s="241">
        <v>14.135</v>
      </c>
      <c r="T1051" s="241">
        <v>14.399999999999999</v>
      </c>
      <c r="U1051" s="241">
        <v>14.6</v>
      </c>
      <c r="V1051" s="241">
        <v>15.65</v>
      </c>
      <c r="W1051" s="241">
        <v>14.4</v>
      </c>
      <c r="X1051" s="241">
        <v>14.383710000000001</v>
      </c>
      <c r="Y1051" s="241">
        <v>15.0472</v>
      </c>
      <c r="Z1051" s="241">
        <v>14.304880000000001</v>
      </c>
      <c r="AA1051" s="238"/>
      <c r="AB1051" s="239"/>
      <c r="AC1051" s="239"/>
      <c r="AD1051" s="239"/>
      <c r="AE1051" s="239"/>
      <c r="AF1051" s="239"/>
      <c r="AG1051" s="239"/>
      <c r="AH1051" s="239"/>
      <c r="AI1051" s="239"/>
      <c r="AJ1051" s="239"/>
      <c r="AK1051" s="239"/>
      <c r="AL1051" s="239"/>
      <c r="AM1051" s="239"/>
      <c r="AN1051" s="239"/>
      <c r="AO1051" s="239"/>
      <c r="AP1051" s="239"/>
      <c r="AQ1051" s="239"/>
      <c r="AR1051" s="239"/>
      <c r="AS1051" s="239"/>
      <c r="AT1051" s="239"/>
      <c r="AU1051" s="239"/>
      <c r="AV1051" s="239"/>
      <c r="AW1051" s="239"/>
      <c r="AX1051" s="239"/>
      <c r="AY1051" s="239"/>
      <c r="AZ1051" s="239"/>
      <c r="BA1051" s="239"/>
      <c r="BB1051" s="239"/>
      <c r="BC1051" s="239"/>
      <c r="BD1051" s="239"/>
      <c r="BE1051" s="239"/>
      <c r="BF1051" s="239"/>
      <c r="BG1051" s="239"/>
      <c r="BH1051" s="239"/>
      <c r="BI1051" s="239"/>
      <c r="BJ1051" s="239"/>
      <c r="BK1051" s="239"/>
      <c r="BL1051" s="239"/>
      <c r="BM1051" s="242"/>
    </row>
    <row r="1052" spans="1:65">
      <c r="A1052" s="29"/>
      <c r="B1052" s="3" t="s">
        <v>273</v>
      </c>
      <c r="C1052" s="28"/>
      <c r="D1052" s="23">
        <v>0.14363147287415753</v>
      </c>
      <c r="E1052" s="23">
        <v>0.11617620185140742</v>
      </c>
      <c r="F1052" s="23">
        <v>0.35213633723317972</v>
      </c>
      <c r="G1052" s="23">
        <v>0.3311595788538616</v>
      </c>
      <c r="H1052" s="23">
        <v>9.3737221351321176E-2</v>
      </c>
      <c r="I1052" s="23">
        <v>1.5491933384829668</v>
      </c>
      <c r="J1052" s="23">
        <v>0.86717933554715154</v>
      </c>
      <c r="K1052" s="23">
        <v>0.46224091842530168</v>
      </c>
      <c r="L1052" s="23">
        <v>0.46975170746540817</v>
      </c>
      <c r="M1052" s="23">
        <v>0.88071940291256601</v>
      </c>
      <c r="N1052" s="23">
        <v>0.20896570691543287</v>
      </c>
      <c r="O1052" s="23">
        <v>0.66313648670541414</v>
      </c>
      <c r="P1052" s="23">
        <v>2.2659802882343514</v>
      </c>
      <c r="Q1052" s="23">
        <v>0.2308576751108429</v>
      </c>
      <c r="R1052" s="23">
        <v>8.1649658092772318E-2</v>
      </c>
      <c r="S1052" s="23">
        <v>0.38562503376553042</v>
      </c>
      <c r="T1052" s="23">
        <v>0.5329165037789686</v>
      </c>
      <c r="U1052" s="23">
        <v>0.2658320271650253</v>
      </c>
      <c r="V1052" s="23">
        <v>0.3311595788538616</v>
      </c>
      <c r="W1052" s="23">
        <v>0.39707262140150984</v>
      </c>
      <c r="X1052" s="23">
        <v>0.16674476731419957</v>
      </c>
      <c r="Y1052" s="23">
        <v>0.67531549663842283</v>
      </c>
      <c r="Z1052" s="23">
        <v>0.11717332136625637</v>
      </c>
      <c r="AA1052" s="15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3" t="s">
        <v>87</v>
      </c>
      <c r="C1053" s="28"/>
      <c r="D1053" s="12">
        <v>9.4525483957984564E-3</v>
      </c>
      <c r="E1053" s="12">
        <v>7.5701557303101893E-3</v>
      </c>
      <c r="F1053" s="12">
        <v>1.9894708318258743E-2</v>
      </c>
      <c r="G1053" s="12">
        <v>2.0295786242320424E-2</v>
      </c>
      <c r="H1053" s="12">
        <v>6.1818347780603104E-3</v>
      </c>
      <c r="I1053" s="12">
        <v>0.11065666703449763</v>
      </c>
      <c r="J1053" s="12">
        <v>5.5947053906267842E-2</v>
      </c>
      <c r="K1053" s="12">
        <v>3.1197362323417435E-2</v>
      </c>
      <c r="L1053" s="12">
        <v>3.1562264779310741E-2</v>
      </c>
      <c r="M1053" s="12">
        <v>6.1445539738085996E-2</v>
      </c>
      <c r="N1053" s="12">
        <v>1.4394882221499393E-2</v>
      </c>
      <c r="O1053" s="12">
        <v>4.3555762673590417E-2</v>
      </c>
      <c r="P1053" s="12">
        <v>0.12473285990280833</v>
      </c>
      <c r="Q1053" s="12">
        <v>1.6535617754220123E-2</v>
      </c>
      <c r="R1053" s="12">
        <v>5.8182654222878119E-3</v>
      </c>
      <c r="S1053" s="12">
        <v>2.7531535014197792E-2</v>
      </c>
      <c r="T1053" s="12">
        <v>3.7008090540206151E-2</v>
      </c>
      <c r="U1053" s="12">
        <v>1.8291194529703576E-2</v>
      </c>
      <c r="V1053" s="12">
        <v>2.1205522658731803E-2</v>
      </c>
      <c r="W1053" s="12">
        <v>2.7415831166962702E-2</v>
      </c>
      <c r="X1053" s="12">
        <v>1.159349580286287E-2</v>
      </c>
      <c r="Y1053" s="12">
        <v>4.5586303269773372E-2</v>
      </c>
      <c r="Z1053" s="12">
        <v>8.1831059559796977E-3</v>
      </c>
      <c r="AA1053" s="15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9"/>
      <c r="B1054" s="3" t="s">
        <v>274</v>
      </c>
      <c r="C1054" s="28"/>
      <c r="D1054" s="12">
        <v>2.5683049346432396E-2</v>
      </c>
      <c r="E1054" s="12">
        <v>3.5916699497431148E-2</v>
      </c>
      <c r="F1054" s="12">
        <v>0.19477393704717683</v>
      </c>
      <c r="G1054" s="12">
        <v>0.10139706626100398</v>
      </c>
      <c r="H1054" s="12">
        <v>2.3545506521206905E-2</v>
      </c>
      <c r="I1054" s="12">
        <v>-5.498106674234593E-2</v>
      </c>
      <c r="J1054" s="12">
        <v>4.6270961820974232E-2</v>
      </c>
      <c r="K1054" s="12">
        <v>1.4503769768392516E-4</v>
      </c>
      <c r="L1054" s="12">
        <v>4.6451278560537546E-3</v>
      </c>
      <c r="M1054" s="12">
        <v>-3.2480615950497005E-2</v>
      </c>
      <c r="N1054" s="12">
        <v>-2.0105368014980085E-2</v>
      </c>
      <c r="O1054" s="12">
        <v>2.7708089917698908E-2</v>
      </c>
      <c r="P1054" s="12">
        <v>0.22627456815576541</v>
      </c>
      <c r="Q1054" s="12">
        <v>-5.7597635124370439E-2</v>
      </c>
      <c r="R1054" s="12">
        <v>-5.2731021663160793E-2</v>
      </c>
      <c r="S1054" s="12">
        <v>-5.4531057726508902E-2</v>
      </c>
      <c r="T1054" s="12">
        <v>-2.7980525792127175E-2</v>
      </c>
      <c r="U1054" s="12">
        <v>-1.8980345475387628E-2</v>
      </c>
      <c r="V1054" s="12">
        <v>5.4146119598121212E-2</v>
      </c>
      <c r="W1054" s="12">
        <v>-2.2355413094164889E-2</v>
      </c>
      <c r="X1054" s="12">
        <v>-2.9154149305430033E-2</v>
      </c>
      <c r="Y1054" s="12">
        <v>-3.4965908650708144E-5</v>
      </c>
      <c r="Z1054" s="12">
        <v>-3.3452860429212805E-2</v>
      </c>
      <c r="AA1054" s="15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29"/>
      <c r="B1055" s="46" t="s">
        <v>275</v>
      </c>
      <c r="C1055" s="47"/>
      <c r="D1055" s="45">
        <v>0.56000000000000005</v>
      </c>
      <c r="E1055" s="45">
        <v>0.78</v>
      </c>
      <c r="F1055" s="45">
        <v>4.25</v>
      </c>
      <c r="G1055" s="45">
        <v>2.21</v>
      </c>
      <c r="H1055" s="45">
        <v>0.51</v>
      </c>
      <c r="I1055" s="45" t="s">
        <v>276</v>
      </c>
      <c r="J1055" s="45">
        <v>1.01</v>
      </c>
      <c r="K1055" s="45">
        <v>0</v>
      </c>
      <c r="L1055" s="45">
        <v>0.1</v>
      </c>
      <c r="M1055" s="45">
        <v>0.71</v>
      </c>
      <c r="N1055" s="45">
        <v>0.44</v>
      </c>
      <c r="O1055" s="45">
        <v>0.6</v>
      </c>
      <c r="P1055" s="45">
        <v>4.9400000000000004</v>
      </c>
      <c r="Q1055" s="45">
        <v>1.26</v>
      </c>
      <c r="R1055" s="45">
        <v>1.1499999999999999</v>
      </c>
      <c r="S1055" s="45">
        <v>1.19</v>
      </c>
      <c r="T1055" s="45">
        <v>0.61</v>
      </c>
      <c r="U1055" s="45">
        <v>0.42</v>
      </c>
      <c r="V1055" s="45">
        <v>1.18</v>
      </c>
      <c r="W1055" s="45">
        <v>0.49</v>
      </c>
      <c r="X1055" s="45">
        <v>0.64</v>
      </c>
      <c r="Y1055" s="45">
        <v>0</v>
      </c>
      <c r="Z1055" s="45">
        <v>0.73</v>
      </c>
      <c r="AA1055" s="15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B1056" s="30" t="s">
        <v>315</v>
      </c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BM1056" s="55"/>
    </row>
    <row r="1057" spans="1:65">
      <c r="BM1057" s="55"/>
    </row>
    <row r="1058" spans="1:65" ht="15">
      <c r="B1058" s="7" t="s">
        <v>540</v>
      </c>
      <c r="BM1058" s="27" t="s">
        <v>67</v>
      </c>
    </row>
    <row r="1059" spans="1:65" ht="15">
      <c r="A1059" s="24" t="s">
        <v>63</v>
      </c>
      <c r="B1059" s="17" t="s">
        <v>111</v>
      </c>
      <c r="C1059" s="14" t="s">
        <v>112</v>
      </c>
      <c r="D1059" s="15" t="s">
        <v>231</v>
      </c>
      <c r="E1059" s="16" t="s">
        <v>231</v>
      </c>
      <c r="F1059" s="16" t="s">
        <v>231</v>
      </c>
      <c r="G1059" s="16" t="s">
        <v>231</v>
      </c>
      <c r="H1059" s="16" t="s">
        <v>231</v>
      </c>
      <c r="I1059" s="16" t="s">
        <v>231</v>
      </c>
      <c r="J1059" s="16" t="s">
        <v>231</v>
      </c>
      <c r="K1059" s="16" t="s">
        <v>231</v>
      </c>
      <c r="L1059" s="16" t="s">
        <v>231</v>
      </c>
      <c r="M1059" s="16" t="s">
        <v>231</v>
      </c>
      <c r="N1059" s="16" t="s">
        <v>231</v>
      </c>
      <c r="O1059" s="16" t="s">
        <v>231</v>
      </c>
      <c r="P1059" s="16" t="s">
        <v>231</v>
      </c>
      <c r="Q1059" s="16" t="s">
        <v>231</v>
      </c>
      <c r="R1059" s="16" t="s">
        <v>231</v>
      </c>
      <c r="S1059" s="16" t="s">
        <v>231</v>
      </c>
      <c r="T1059" s="16" t="s">
        <v>231</v>
      </c>
      <c r="U1059" s="16" t="s">
        <v>231</v>
      </c>
      <c r="V1059" s="16" t="s">
        <v>231</v>
      </c>
      <c r="W1059" s="16" t="s">
        <v>231</v>
      </c>
      <c r="X1059" s="16" t="s">
        <v>231</v>
      </c>
      <c r="Y1059" s="16" t="s">
        <v>231</v>
      </c>
      <c r="Z1059" s="16" t="s">
        <v>231</v>
      </c>
      <c r="AA1059" s="16" t="s">
        <v>231</v>
      </c>
      <c r="AB1059" s="16" t="s">
        <v>231</v>
      </c>
      <c r="AC1059" s="15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1</v>
      </c>
    </row>
    <row r="1060" spans="1:65">
      <c r="A1060" s="29"/>
      <c r="B1060" s="18" t="s">
        <v>232</v>
      </c>
      <c r="C1060" s="8" t="s">
        <v>232</v>
      </c>
      <c r="D1060" s="151" t="s">
        <v>234</v>
      </c>
      <c r="E1060" s="152" t="s">
        <v>236</v>
      </c>
      <c r="F1060" s="152" t="s">
        <v>237</v>
      </c>
      <c r="G1060" s="152" t="s">
        <v>238</v>
      </c>
      <c r="H1060" s="152" t="s">
        <v>239</v>
      </c>
      <c r="I1060" s="152" t="s">
        <v>240</v>
      </c>
      <c r="J1060" s="152" t="s">
        <v>241</v>
      </c>
      <c r="K1060" s="152" t="s">
        <v>242</v>
      </c>
      <c r="L1060" s="152" t="s">
        <v>243</v>
      </c>
      <c r="M1060" s="152" t="s">
        <v>244</v>
      </c>
      <c r="N1060" s="152" t="s">
        <v>245</v>
      </c>
      <c r="O1060" s="152" t="s">
        <v>246</v>
      </c>
      <c r="P1060" s="152" t="s">
        <v>247</v>
      </c>
      <c r="Q1060" s="152" t="s">
        <v>248</v>
      </c>
      <c r="R1060" s="152" t="s">
        <v>249</v>
      </c>
      <c r="S1060" s="152" t="s">
        <v>251</v>
      </c>
      <c r="T1060" s="152" t="s">
        <v>253</v>
      </c>
      <c r="U1060" s="152" t="s">
        <v>257</v>
      </c>
      <c r="V1060" s="152" t="s">
        <v>258</v>
      </c>
      <c r="W1060" s="152" t="s">
        <v>259</v>
      </c>
      <c r="X1060" s="152" t="s">
        <v>278</v>
      </c>
      <c r="Y1060" s="152" t="s">
        <v>261</v>
      </c>
      <c r="Z1060" s="152" t="s">
        <v>304</v>
      </c>
      <c r="AA1060" s="152" t="s">
        <v>279</v>
      </c>
      <c r="AB1060" s="152" t="s">
        <v>263</v>
      </c>
      <c r="AC1060" s="15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 t="s">
        <v>1</v>
      </c>
    </row>
    <row r="1061" spans="1:65">
      <c r="A1061" s="29"/>
      <c r="B1061" s="18"/>
      <c r="C1061" s="8"/>
      <c r="D1061" s="9" t="s">
        <v>299</v>
      </c>
      <c r="E1061" s="10" t="s">
        <v>115</v>
      </c>
      <c r="F1061" s="10" t="s">
        <v>115</v>
      </c>
      <c r="G1061" s="10" t="s">
        <v>300</v>
      </c>
      <c r="H1061" s="10" t="s">
        <v>115</v>
      </c>
      <c r="I1061" s="10" t="s">
        <v>115</v>
      </c>
      <c r="J1061" s="10" t="s">
        <v>300</v>
      </c>
      <c r="K1061" s="10" t="s">
        <v>115</v>
      </c>
      <c r="L1061" s="10" t="s">
        <v>300</v>
      </c>
      <c r="M1061" s="10" t="s">
        <v>300</v>
      </c>
      <c r="N1061" s="10" t="s">
        <v>300</v>
      </c>
      <c r="O1061" s="10" t="s">
        <v>300</v>
      </c>
      <c r="P1061" s="10" t="s">
        <v>300</v>
      </c>
      <c r="Q1061" s="10" t="s">
        <v>299</v>
      </c>
      <c r="R1061" s="10" t="s">
        <v>115</v>
      </c>
      <c r="S1061" s="10" t="s">
        <v>300</v>
      </c>
      <c r="T1061" s="10" t="s">
        <v>300</v>
      </c>
      <c r="U1061" s="10" t="s">
        <v>115</v>
      </c>
      <c r="V1061" s="10" t="s">
        <v>115</v>
      </c>
      <c r="W1061" s="10" t="s">
        <v>300</v>
      </c>
      <c r="X1061" s="10" t="s">
        <v>300</v>
      </c>
      <c r="Y1061" s="10" t="s">
        <v>115</v>
      </c>
      <c r="Z1061" s="10" t="s">
        <v>115</v>
      </c>
      <c r="AA1061" s="10" t="s">
        <v>115</v>
      </c>
      <c r="AB1061" s="10" t="s">
        <v>299</v>
      </c>
      <c r="AC1061" s="15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3</v>
      </c>
    </row>
    <row r="1062" spans="1:65">
      <c r="A1062" s="29"/>
      <c r="B1062" s="18"/>
      <c r="C1062" s="8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15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3</v>
      </c>
    </row>
    <row r="1063" spans="1:65">
      <c r="A1063" s="29"/>
      <c r="B1063" s="17">
        <v>1</v>
      </c>
      <c r="C1063" s="13">
        <v>1</v>
      </c>
      <c r="D1063" s="221">
        <v>0.49</v>
      </c>
      <c r="E1063" s="221">
        <v>0.47311000000000003</v>
      </c>
      <c r="F1063" s="221">
        <v>0.49</v>
      </c>
      <c r="G1063" s="224">
        <v>0.45799999999999996</v>
      </c>
      <c r="H1063" s="224">
        <v>0.37666666666666665</v>
      </c>
      <c r="I1063" s="224">
        <v>0.54400000000000004</v>
      </c>
      <c r="J1063" s="221">
        <v>0.48</v>
      </c>
      <c r="K1063" s="221">
        <v>0.48299999999999998</v>
      </c>
      <c r="L1063" s="221">
        <v>0.501</v>
      </c>
      <c r="M1063" s="221">
        <v>0.49399999999999999</v>
      </c>
      <c r="N1063" s="221">
        <v>0.45999999999999996</v>
      </c>
      <c r="O1063" s="221">
        <v>0.48099999999999998</v>
      </c>
      <c r="P1063" s="221">
        <v>0.48399999999999999</v>
      </c>
      <c r="Q1063" s="221">
        <v>0.48859999999999998</v>
      </c>
      <c r="R1063" s="221">
        <v>0.49649778007427697</v>
      </c>
      <c r="S1063" s="224">
        <v>0.55030000000000001</v>
      </c>
      <c r="T1063" s="221">
        <v>0.48</v>
      </c>
      <c r="U1063" s="221">
        <v>0.49</v>
      </c>
      <c r="V1063" s="221">
        <v>0.48</v>
      </c>
      <c r="W1063" s="224">
        <v>0.53</v>
      </c>
      <c r="X1063" s="221">
        <v>0.49300000000000005</v>
      </c>
      <c r="Y1063" s="224">
        <v>0.41064099999999998</v>
      </c>
      <c r="Z1063" s="245">
        <v>0.5333</v>
      </c>
      <c r="AA1063" s="221">
        <v>0.46110000000000007</v>
      </c>
      <c r="AB1063" s="221">
        <v>0.50808400000000009</v>
      </c>
      <c r="AC1063" s="219"/>
      <c r="AD1063" s="220"/>
      <c r="AE1063" s="220"/>
      <c r="AF1063" s="220"/>
      <c r="AG1063" s="220"/>
      <c r="AH1063" s="220"/>
      <c r="AI1063" s="220"/>
      <c r="AJ1063" s="220"/>
      <c r="AK1063" s="220"/>
      <c r="AL1063" s="220"/>
      <c r="AM1063" s="220"/>
      <c r="AN1063" s="220"/>
      <c r="AO1063" s="220"/>
      <c r="AP1063" s="220"/>
      <c r="AQ1063" s="220"/>
      <c r="AR1063" s="220"/>
      <c r="AS1063" s="220"/>
      <c r="AT1063" s="220"/>
      <c r="AU1063" s="220"/>
      <c r="AV1063" s="220"/>
      <c r="AW1063" s="220"/>
      <c r="AX1063" s="220"/>
      <c r="AY1063" s="220"/>
      <c r="AZ1063" s="220"/>
      <c r="BA1063" s="220"/>
      <c r="BB1063" s="220"/>
      <c r="BC1063" s="220"/>
      <c r="BD1063" s="220"/>
      <c r="BE1063" s="220"/>
      <c r="BF1063" s="220"/>
      <c r="BG1063" s="220"/>
      <c r="BH1063" s="220"/>
      <c r="BI1063" s="220"/>
      <c r="BJ1063" s="220"/>
      <c r="BK1063" s="220"/>
      <c r="BL1063" s="220"/>
      <c r="BM1063" s="222">
        <v>1</v>
      </c>
    </row>
    <row r="1064" spans="1:65">
      <c r="A1064" s="29"/>
      <c r="B1064" s="18">
        <v>1</v>
      </c>
      <c r="C1064" s="8">
        <v>2</v>
      </c>
      <c r="D1064" s="23">
        <v>0.47889999999999999</v>
      </c>
      <c r="E1064" s="23">
        <v>0.47476999999999997</v>
      </c>
      <c r="F1064" s="23">
        <v>0.49</v>
      </c>
      <c r="G1064" s="225">
        <v>0.38400000000000001</v>
      </c>
      <c r="H1064" s="225">
        <v>0.37999999999999995</v>
      </c>
      <c r="I1064" s="225">
        <v>0.53500000000000003</v>
      </c>
      <c r="J1064" s="23">
        <v>0.49</v>
      </c>
      <c r="K1064" s="23">
        <v>0.48499999999999999</v>
      </c>
      <c r="L1064" s="23">
        <v>0.504</v>
      </c>
      <c r="M1064" s="23">
        <v>0.496</v>
      </c>
      <c r="N1064" s="23">
        <v>0.504</v>
      </c>
      <c r="O1064" s="23">
        <v>0.47599999999999992</v>
      </c>
      <c r="P1064" s="23">
        <v>0.47899999999999998</v>
      </c>
      <c r="Q1064" s="23">
        <v>0.49059999999999998</v>
      </c>
      <c r="R1064" s="23">
        <v>0.50611015276546789</v>
      </c>
      <c r="S1064" s="225">
        <v>0.54849999999999999</v>
      </c>
      <c r="T1064" s="23">
        <v>0.49</v>
      </c>
      <c r="U1064" s="23">
        <v>0.49</v>
      </c>
      <c r="V1064" s="23">
        <v>0.49</v>
      </c>
      <c r="W1064" s="225">
        <v>0.53</v>
      </c>
      <c r="X1064" s="23">
        <v>0.48700000000000004</v>
      </c>
      <c r="Y1064" s="225">
        <v>0.40898000000000001</v>
      </c>
      <c r="Z1064" s="23">
        <v>0.52960000000000007</v>
      </c>
      <c r="AA1064" s="23">
        <v>0.46420000000000006</v>
      </c>
      <c r="AB1064" s="23">
        <v>0.51014859999999995</v>
      </c>
      <c r="AC1064" s="219"/>
      <c r="AD1064" s="220"/>
      <c r="AE1064" s="220"/>
      <c r="AF1064" s="220"/>
      <c r="AG1064" s="220"/>
      <c r="AH1064" s="220"/>
      <c r="AI1064" s="220"/>
      <c r="AJ1064" s="220"/>
      <c r="AK1064" s="220"/>
      <c r="AL1064" s="220"/>
      <c r="AM1064" s="220"/>
      <c r="AN1064" s="220"/>
      <c r="AO1064" s="220"/>
      <c r="AP1064" s="220"/>
      <c r="AQ1064" s="220"/>
      <c r="AR1064" s="220"/>
      <c r="AS1064" s="220"/>
      <c r="AT1064" s="220"/>
      <c r="AU1064" s="220"/>
      <c r="AV1064" s="220"/>
      <c r="AW1064" s="220"/>
      <c r="AX1064" s="220"/>
      <c r="AY1064" s="220"/>
      <c r="AZ1064" s="220"/>
      <c r="BA1064" s="220"/>
      <c r="BB1064" s="220"/>
      <c r="BC1064" s="220"/>
      <c r="BD1064" s="220"/>
      <c r="BE1064" s="220"/>
      <c r="BF1064" s="220"/>
      <c r="BG1064" s="220"/>
      <c r="BH1064" s="220"/>
      <c r="BI1064" s="220"/>
      <c r="BJ1064" s="220"/>
      <c r="BK1064" s="220"/>
      <c r="BL1064" s="220"/>
      <c r="BM1064" s="222">
        <v>32</v>
      </c>
    </row>
    <row r="1065" spans="1:65">
      <c r="A1065" s="29"/>
      <c r="B1065" s="18">
        <v>1</v>
      </c>
      <c r="C1065" s="8">
        <v>3</v>
      </c>
      <c r="D1065" s="23">
        <v>0.48710000000000003</v>
      </c>
      <c r="E1065" s="23">
        <v>0.47423999999999999</v>
      </c>
      <c r="F1065" s="23">
        <v>0.47499999999999998</v>
      </c>
      <c r="G1065" s="225">
        <v>0.22899999999999998</v>
      </c>
      <c r="H1065" s="225">
        <v>0.36999999999999994</v>
      </c>
      <c r="I1065" s="225">
        <v>0.53900000000000003</v>
      </c>
      <c r="J1065" s="23">
        <v>0.48</v>
      </c>
      <c r="K1065" s="23">
        <v>0.47899999999999998</v>
      </c>
      <c r="L1065" s="23">
        <v>0.51400000000000001</v>
      </c>
      <c r="M1065" s="23">
        <v>0.47399999999999992</v>
      </c>
      <c r="N1065" s="23">
        <v>0.47299999999999998</v>
      </c>
      <c r="O1065" s="23">
        <v>0.47399999999999992</v>
      </c>
      <c r="P1065" s="23">
        <v>0.48900000000000005</v>
      </c>
      <c r="Q1065" s="23">
        <v>0.49779999999999996</v>
      </c>
      <c r="R1065" s="23">
        <v>0.50081719916891243</v>
      </c>
      <c r="S1065" s="225">
        <v>0.55389999999999995</v>
      </c>
      <c r="T1065" s="23">
        <v>0.49</v>
      </c>
      <c r="U1065" s="23">
        <v>0.49</v>
      </c>
      <c r="V1065" s="23">
        <v>0.48</v>
      </c>
      <c r="W1065" s="225">
        <v>0.53</v>
      </c>
      <c r="X1065" s="23">
        <v>0.48</v>
      </c>
      <c r="Y1065" s="225">
        <v>0.41577800000000009</v>
      </c>
      <c r="Z1065" s="23">
        <v>0.51269999999999993</v>
      </c>
      <c r="AA1065" s="23">
        <v>0.46709999999999996</v>
      </c>
      <c r="AB1065" s="23">
        <v>0.48985479999999998</v>
      </c>
      <c r="AC1065" s="219"/>
      <c r="AD1065" s="220"/>
      <c r="AE1065" s="220"/>
      <c r="AF1065" s="220"/>
      <c r="AG1065" s="220"/>
      <c r="AH1065" s="220"/>
      <c r="AI1065" s="220"/>
      <c r="AJ1065" s="220"/>
      <c r="AK1065" s="220"/>
      <c r="AL1065" s="220"/>
      <c r="AM1065" s="220"/>
      <c r="AN1065" s="220"/>
      <c r="AO1065" s="220"/>
      <c r="AP1065" s="220"/>
      <c r="AQ1065" s="220"/>
      <c r="AR1065" s="220"/>
      <c r="AS1065" s="220"/>
      <c r="AT1065" s="220"/>
      <c r="AU1065" s="220"/>
      <c r="AV1065" s="220"/>
      <c r="AW1065" s="220"/>
      <c r="AX1065" s="220"/>
      <c r="AY1065" s="220"/>
      <c r="AZ1065" s="220"/>
      <c r="BA1065" s="220"/>
      <c r="BB1065" s="220"/>
      <c r="BC1065" s="220"/>
      <c r="BD1065" s="220"/>
      <c r="BE1065" s="220"/>
      <c r="BF1065" s="220"/>
      <c r="BG1065" s="220"/>
      <c r="BH1065" s="220"/>
      <c r="BI1065" s="220"/>
      <c r="BJ1065" s="220"/>
      <c r="BK1065" s="220"/>
      <c r="BL1065" s="220"/>
      <c r="BM1065" s="222">
        <v>16</v>
      </c>
    </row>
    <row r="1066" spans="1:65">
      <c r="A1066" s="29"/>
      <c r="B1066" s="18">
        <v>1</v>
      </c>
      <c r="C1066" s="8">
        <v>4</v>
      </c>
      <c r="D1066" s="23">
        <v>0.504</v>
      </c>
      <c r="E1066" s="23">
        <v>0.47364000000000001</v>
      </c>
      <c r="F1066" s="23">
        <v>0.48</v>
      </c>
      <c r="G1066" s="225">
        <v>0.32900000000000001</v>
      </c>
      <c r="H1066" s="225">
        <v>0.3833333333333333</v>
      </c>
      <c r="I1066" s="225">
        <v>0.55900000000000005</v>
      </c>
      <c r="J1066" s="23">
        <v>0.48</v>
      </c>
      <c r="K1066" s="23">
        <v>0.47499999999999998</v>
      </c>
      <c r="L1066" s="23">
        <v>0.503</v>
      </c>
      <c r="M1066" s="23">
        <v>0.49</v>
      </c>
      <c r="N1066" s="23">
        <v>0.52800000000000002</v>
      </c>
      <c r="O1066" s="23">
        <v>0.47499999999999998</v>
      </c>
      <c r="P1066" s="23">
        <v>0.48299999999999998</v>
      </c>
      <c r="Q1066" s="23">
        <v>0.50080000000000002</v>
      </c>
      <c r="R1066" s="23">
        <v>0.49486333644379493</v>
      </c>
      <c r="S1066" s="225">
        <v>0.54910000000000003</v>
      </c>
      <c r="T1066" s="23">
        <v>0.49</v>
      </c>
      <c r="U1066" s="23">
        <v>0.48</v>
      </c>
      <c r="V1066" s="23">
        <v>0.49</v>
      </c>
      <c r="W1066" s="225">
        <v>0.53</v>
      </c>
      <c r="X1066" s="23">
        <v>0.48399999999999999</v>
      </c>
      <c r="Y1066" s="225">
        <v>0.404833</v>
      </c>
      <c r="Z1066" s="23">
        <v>0.51429999999999998</v>
      </c>
      <c r="AA1066" s="23">
        <v>0.46129999999999999</v>
      </c>
      <c r="AB1066" s="23">
        <v>0.49441650000000004</v>
      </c>
      <c r="AC1066" s="219"/>
      <c r="AD1066" s="220"/>
      <c r="AE1066" s="220"/>
      <c r="AF1066" s="220"/>
      <c r="AG1066" s="220"/>
      <c r="AH1066" s="220"/>
      <c r="AI1066" s="220"/>
      <c r="AJ1066" s="220"/>
      <c r="AK1066" s="220"/>
      <c r="AL1066" s="220"/>
      <c r="AM1066" s="220"/>
      <c r="AN1066" s="220"/>
      <c r="AO1066" s="220"/>
      <c r="AP1066" s="220"/>
      <c r="AQ1066" s="220"/>
      <c r="AR1066" s="220"/>
      <c r="AS1066" s="220"/>
      <c r="AT1066" s="220"/>
      <c r="AU1066" s="220"/>
      <c r="AV1066" s="220"/>
      <c r="AW1066" s="220"/>
      <c r="AX1066" s="220"/>
      <c r="AY1066" s="220"/>
      <c r="AZ1066" s="220"/>
      <c r="BA1066" s="220"/>
      <c r="BB1066" s="220"/>
      <c r="BC1066" s="220"/>
      <c r="BD1066" s="220"/>
      <c r="BE1066" s="220"/>
      <c r="BF1066" s="220"/>
      <c r="BG1066" s="220"/>
      <c r="BH1066" s="220"/>
      <c r="BI1066" s="220"/>
      <c r="BJ1066" s="220"/>
      <c r="BK1066" s="220"/>
      <c r="BL1066" s="220"/>
      <c r="BM1066" s="222">
        <v>0.48920897777435135</v>
      </c>
    </row>
    <row r="1067" spans="1:65">
      <c r="A1067" s="29"/>
      <c r="B1067" s="18">
        <v>1</v>
      </c>
      <c r="C1067" s="8">
        <v>5</v>
      </c>
      <c r="D1067" s="23">
        <v>0.501</v>
      </c>
      <c r="E1067" s="23">
        <v>0.47637000000000002</v>
      </c>
      <c r="F1067" s="23">
        <v>0.47499999999999998</v>
      </c>
      <c r="G1067" s="225">
        <v>0.29599999999999999</v>
      </c>
      <c r="H1067" s="225">
        <v>0.37999999999999995</v>
      </c>
      <c r="I1067" s="225">
        <v>0.56399999999999995</v>
      </c>
      <c r="J1067" s="23">
        <v>0.49</v>
      </c>
      <c r="K1067" s="23">
        <v>0.47000000000000003</v>
      </c>
      <c r="L1067" s="23">
        <v>0.51</v>
      </c>
      <c r="M1067" s="23">
        <v>0.47499999999999998</v>
      </c>
      <c r="N1067" s="23">
        <v>0.51500000000000001</v>
      </c>
      <c r="O1067" s="23">
        <v>0.48900000000000005</v>
      </c>
      <c r="P1067" s="23">
        <v>0.48900000000000005</v>
      </c>
      <c r="Q1067" s="23">
        <v>0.50290000000000001</v>
      </c>
      <c r="R1067" s="23">
        <v>0.50307731555000001</v>
      </c>
      <c r="S1067" s="225">
        <v>0.54369999999999996</v>
      </c>
      <c r="T1067" s="23">
        <v>0.48</v>
      </c>
      <c r="U1067" s="23">
        <v>0.5</v>
      </c>
      <c r="V1067" s="23">
        <v>0.49</v>
      </c>
      <c r="W1067" s="225">
        <v>0.51</v>
      </c>
      <c r="X1067" s="23">
        <v>0.47299999999999998</v>
      </c>
      <c r="Y1067" s="225">
        <v>0.40962900000000008</v>
      </c>
      <c r="Z1067" s="23">
        <v>0.50639999999999996</v>
      </c>
      <c r="AA1067" s="226">
        <v>0.43130000000000002</v>
      </c>
      <c r="AB1067" s="23">
        <v>0.50610529999999998</v>
      </c>
      <c r="AC1067" s="219"/>
      <c r="AD1067" s="220"/>
      <c r="AE1067" s="220"/>
      <c r="AF1067" s="220"/>
      <c r="AG1067" s="220"/>
      <c r="AH1067" s="220"/>
      <c r="AI1067" s="220"/>
      <c r="AJ1067" s="220"/>
      <c r="AK1067" s="220"/>
      <c r="AL1067" s="220"/>
      <c r="AM1067" s="220"/>
      <c r="AN1067" s="220"/>
      <c r="AO1067" s="220"/>
      <c r="AP1067" s="220"/>
      <c r="AQ1067" s="220"/>
      <c r="AR1067" s="220"/>
      <c r="AS1067" s="220"/>
      <c r="AT1067" s="220"/>
      <c r="AU1067" s="220"/>
      <c r="AV1067" s="220"/>
      <c r="AW1067" s="220"/>
      <c r="AX1067" s="220"/>
      <c r="AY1067" s="220"/>
      <c r="AZ1067" s="220"/>
      <c r="BA1067" s="220"/>
      <c r="BB1067" s="220"/>
      <c r="BC1067" s="220"/>
      <c r="BD1067" s="220"/>
      <c r="BE1067" s="220"/>
      <c r="BF1067" s="220"/>
      <c r="BG1067" s="220"/>
      <c r="BH1067" s="220"/>
      <c r="BI1067" s="220"/>
      <c r="BJ1067" s="220"/>
      <c r="BK1067" s="220"/>
      <c r="BL1067" s="220"/>
      <c r="BM1067" s="222">
        <v>61</v>
      </c>
    </row>
    <row r="1068" spans="1:65">
      <c r="A1068" s="29"/>
      <c r="B1068" s="18">
        <v>1</v>
      </c>
      <c r="C1068" s="8">
        <v>6</v>
      </c>
      <c r="D1068" s="23">
        <v>0.5131</v>
      </c>
      <c r="E1068" s="23">
        <v>0.47985</v>
      </c>
      <c r="F1068" s="23">
        <v>0.49500000000000005</v>
      </c>
      <c r="G1068" s="225">
        <v>0.26700000000000002</v>
      </c>
      <c r="H1068" s="225">
        <v>0.39500000000000002</v>
      </c>
      <c r="I1068" s="225">
        <v>0.54900000000000004</v>
      </c>
      <c r="J1068" s="23">
        <v>0.49</v>
      </c>
      <c r="K1068" s="23">
        <v>0.46400000000000002</v>
      </c>
      <c r="L1068" s="23">
        <v>0.51800000000000002</v>
      </c>
      <c r="M1068" s="23">
        <v>0.48</v>
      </c>
      <c r="N1068" s="23">
        <v>0.49499999999999994</v>
      </c>
      <c r="O1068" s="23">
        <v>0.49199999999999999</v>
      </c>
      <c r="P1068" s="23">
        <v>0.48799999999999999</v>
      </c>
      <c r="Q1068" s="23">
        <v>0.50690000000000002</v>
      </c>
      <c r="R1068" s="23">
        <v>0.50146818227358647</v>
      </c>
      <c r="S1068" s="225">
        <v>0.54969999999999997</v>
      </c>
      <c r="T1068" s="23">
        <v>0.49</v>
      </c>
      <c r="U1068" s="23">
        <v>0.49</v>
      </c>
      <c r="V1068" s="23">
        <v>0.48</v>
      </c>
      <c r="W1068" s="225">
        <v>0.53</v>
      </c>
      <c r="X1068" s="23">
        <v>0.47799999999999998</v>
      </c>
      <c r="Y1068" s="225">
        <v>0.41703200000000001</v>
      </c>
      <c r="Z1068" s="23">
        <v>0.50419999999999998</v>
      </c>
      <c r="AA1068" s="23">
        <v>0.47450000000000003</v>
      </c>
      <c r="AB1068" s="23">
        <v>0.50122030000000006</v>
      </c>
      <c r="AC1068" s="219"/>
      <c r="AD1068" s="220"/>
      <c r="AE1068" s="220"/>
      <c r="AF1068" s="220"/>
      <c r="AG1068" s="220"/>
      <c r="AH1068" s="220"/>
      <c r="AI1068" s="220"/>
      <c r="AJ1068" s="220"/>
      <c r="AK1068" s="220"/>
      <c r="AL1068" s="220"/>
      <c r="AM1068" s="220"/>
      <c r="AN1068" s="220"/>
      <c r="AO1068" s="220"/>
      <c r="AP1068" s="220"/>
      <c r="AQ1068" s="220"/>
      <c r="AR1068" s="220"/>
      <c r="AS1068" s="220"/>
      <c r="AT1068" s="220"/>
      <c r="AU1068" s="220"/>
      <c r="AV1068" s="220"/>
      <c r="AW1068" s="220"/>
      <c r="AX1068" s="220"/>
      <c r="AY1068" s="220"/>
      <c r="AZ1068" s="220"/>
      <c r="BA1068" s="220"/>
      <c r="BB1068" s="220"/>
      <c r="BC1068" s="220"/>
      <c r="BD1068" s="220"/>
      <c r="BE1068" s="220"/>
      <c r="BF1068" s="220"/>
      <c r="BG1068" s="220"/>
      <c r="BH1068" s="220"/>
      <c r="BI1068" s="220"/>
      <c r="BJ1068" s="220"/>
      <c r="BK1068" s="220"/>
      <c r="BL1068" s="220"/>
      <c r="BM1068" s="56"/>
    </row>
    <row r="1069" spans="1:65">
      <c r="A1069" s="29"/>
      <c r="B1069" s="19" t="s">
        <v>271</v>
      </c>
      <c r="C1069" s="11"/>
      <c r="D1069" s="223">
        <v>0.49568333333333331</v>
      </c>
      <c r="E1069" s="223">
        <v>0.47533000000000003</v>
      </c>
      <c r="F1069" s="223">
        <v>0.48416666666666669</v>
      </c>
      <c r="G1069" s="223">
        <v>0.32716666666666666</v>
      </c>
      <c r="H1069" s="223">
        <v>0.3808333333333333</v>
      </c>
      <c r="I1069" s="223">
        <v>0.54833333333333345</v>
      </c>
      <c r="J1069" s="223">
        <v>0.48500000000000004</v>
      </c>
      <c r="K1069" s="223">
        <v>0.47600000000000003</v>
      </c>
      <c r="L1069" s="223">
        <v>0.5083333333333333</v>
      </c>
      <c r="M1069" s="223">
        <v>0.48483333333333328</v>
      </c>
      <c r="N1069" s="223">
        <v>0.49583333333333335</v>
      </c>
      <c r="O1069" s="223">
        <v>0.48116666666666658</v>
      </c>
      <c r="P1069" s="223">
        <v>0.48533333333333334</v>
      </c>
      <c r="Q1069" s="223">
        <v>0.49793333333333328</v>
      </c>
      <c r="R1069" s="223">
        <v>0.50047232771267314</v>
      </c>
      <c r="S1069" s="223">
        <v>0.54920000000000002</v>
      </c>
      <c r="T1069" s="223">
        <v>0.48666666666666664</v>
      </c>
      <c r="U1069" s="223">
        <v>0.49000000000000005</v>
      </c>
      <c r="V1069" s="223">
        <v>0.48499999999999993</v>
      </c>
      <c r="W1069" s="223">
        <v>0.52666666666666673</v>
      </c>
      <c r="X1069" s="223">
        <v>0.48249999999999993</v>
      </c>
      <c r="Y1069" s="223">
        <v>0.41114883333333335</v>
      </c>
      <c r="Z1069" s="223">
        <v>0.51675000000000004</v>
      </c>
      <c r="AA1069" s="223">
        <v>0.4599166666666667</v>
      </c>
      <c r="AB1069" s="223">
        <v>0.50163825000000006</v>
      </c>
      <c r="AC1069" s="219"/>
      <c r="AD1069" s="220"/>
      <c r="AE1069" s="220"/>
      <c r="AF1069" s="220"/>
      <c r="AG1069" s="220"/>
      <c r="AH1069" s="220"/>
      <c r="AI1069" s="220"/>
      <c r="AJ1069" s="220"/>
      <c r="AK1069" s="220"/>
      <c r="AL1069" s="220"/>
      <c r="AM1069" s="220"/>
      <c r="AN1069" s="220"/>
      <c r="AO1069" s="220"/>
      <c r="AP1069" s="220"/>
      <c r="AQ1069" s="220"/>
      <c r="AR1069" s="220"/>
      <c r="AS1069" s="220"/>
      <c r="AT1069" s="220"/>
      <c r="AU1069" s="220"/>
      <c r="AV1069" s="220"/>
      <c r="AW1069" s="220"/>
      <c r="AX1069" s="220"/>
      <c r="AY1069" s="220"/>
      <c r="AZ1069" s="220"/>
      <c r="BA1069" s="220"/>
      <c r="BB1069" s="220"/>
      <c r="BC1069" s="220"/>
      <c r="BD1069" s="220"/>
      <c r="BE1069" s="220"/>
      <c r="BF1069" s="220"/>
      <c r="BG1069" s="220"/>
      <c r="BH1069" s="220"/>
      <c r="BI1069" s="220"/>
      <c r="BJ1069" s="220"/>
      <c r="BK1069" s="220"/>
      <c r="BL1069" s="220"/>
      <c r="BM1069" s="56"/>
    </row>
    <row r="1070" spans="1:65">
      <c r="A1070" s="29"/>
      <c r="B1070" s="3" t="s">
        <v>272</v>
      </c>
      <c r="C1070" s="28"/>
      <c r="D1070" s="23">
        <v>0.4955</v>
      </c>
      <c r="E1070" s="23">
        <v>0.47450499999999995</v>
      </c>
      <c r="F1070" s="23">
        <v>0.48499999999999999</v>
      </c>
      <c r="G1070" s="23">
        <v>0.3125</v>
      </c>
      <c r="H1070" s="23">
        <v>0.37999999999999995</v>
      </c>
      <c r="I1070" s="23">
        <v>0.54649999999999999</v>
      </c>
      <c r="J1070" s="23">
        <v>0.48499999999999999</v>
      </c>
      <c r="K1070" s="23">
        <v>0.47699999999999998</v>
      </c>
      <c r="L1070" s="23">
        <v>0.50700000000000001</v>
      </c>
      <c r="M1070" s="23">
        <v>0.48499999999999999</v>
      </c>
      <c r="N1070" s="23">
        <v>0.49949999999999994</v>
      </c>
      <c r="O1070" s="23">
        <v>0.47849999999999993</v>
      </c>
      <c r="P1070" s="23">
        <v>0.48599999999999999</v>
      </c>
      <c r="Q1070" s="23">
        <v>0.49929999999999997</v>
      </c>
      <c r="R1070" s="23">
        <v>0.50114269072124951</v>
      </c>
      <c r="S1070" s="23">
        <v>0.5494</v>
      </c>
      <c r="T1070" s="23">
        <v>0.49</v>
      </c>
      <c r="U1070" s="23">
        <v>0.49</v>
      </c>
      <c r="V1070" s="23">
        <v>0.48499999999999999</v>
      </c>
      <c r="W1070" s="23">
        <v>0.53</v>
      </c>
      <c r="X1070" s="23">
        <v>0.48199999999999998</v>
      </c>
      <c r="Y1070" s="23">
        <v>0.41013500000000003</v>
      </c>
      <c r="Z1070" s="23">
        <v>0.51349999999999996</v>
      </c>
      <c r="AA1070" s="23">
        <v>0.46274999999999999</v>
      </c>
      <c r="AB1070" s="23">
        <v>0.50366280000000008</v>
      </c>
      <c r="AC1070" s="219"/>
      <c r="AD1070" s="220"/>
      <c r="AE1070" s="220"/>
      <c r="AF1070" s="220"/>
      <c r="AG1070" s="220"/>
      <c r="AH1070" s="220"/>
      <c r="AI1070" s="220"/>
      <c r="AJ1070" s="220"/>
      <c r="AK1070" s="220"/>
      <c r="AL1070" s="220"/>
      <c r="AM1070" s="220"/>
      <c r="AN1070" s="220"/>
      <c r="AO1070" s="220"/>
      <c r="AP1070" s="220"/>
      <c r="AQ1070" s="220"/>
      <c r="AR1070" s="220"/>
      <c r="AS1070" s="220"/>
      <c r="AT1070" s="220"/>
      <c r="AU1070" s="220"/>
      <c r="AV1070" s="220"/>
      <c r="AW1070" s="220"/>
      <c r="AX1070" s="220"/>
      <c r="AY1070" s="220"/>
      <c r="AZ1070" s="220"/>
      <c r="BA1070" s="220"/>
      <c r="BB1070" s="220"/>
      <c r="BC1070" s="220"/>
      <c r="BD1070" s="220"/>
      <c r="BE1070" s="220"/>
      <c r="BF1070" s="220"/>
      <c r="BG1070" s="220"/>
      <c r="BH1070" s="220"/>
      <c r="BI1070" s="220"/>
      <c r="BJ1070" s="220"/>
      <c r="BK1070" s="220"/>
      <c r="BL1070" s="220"/>
      <c r="BM1070" s="56"/>
    </row>
    <row r="1071" spans="1:65">
      <c r="A1071" s="29"/>
      <c r="B1071" s="3" t="s">
        <v>273</v>
      </c>
      <c r="C1071" s="28"/>
      <c r="D1071" s="23">
        <v>1.2557295356352286E-2</v>
      </c>
      <c r="E1071" s="23">
        <v>2.4818622040717695E-3</v>
      </c>
      <c r="F1071" s="23">
        <v>8.6120071218425635E-3</v>
      </c>
      <c r="G1071" s="23">
        <v>8.3161088657296128E-2</v>
      </c>
      <c r="H1071" s="23">
        <v>8.2831824265261408E-3</v>
      </c>
      <c r="I1071" s="23">
        <v>1.1343133018115683E-2</v>
      </c>
      <c r="J1071" s="23">
        <v>5.4772255750516665E-3</v>
      </c>
      <c r="K1071" s="23">
        <v>7.9999999999999828E-3</v>
      </c>
      <c r="L1071" s="23">
        <v>6.7724933862401632E-3</v>
      </c>
      <c r="M1071" s="23">
        <v>9.7245394064020881E-3</v>
      </c>
      <c r="N1071" s="23">
        <v>2.5592316555299713E-2</v>
      </c>
      <c r="O1071" s="23">
        <v>7.6789756261279544E-3</v>
      </c>
      <c r="P1071" s="23">
        <v>4.03319558993447E-3</v>
      </c>
      <c r="Q1071" s="23">
        <v>7.130123888591763E-3</v>
      </c>
      <c r="R1071" s="23">
        <v>4.1698802757535874E-3</v>
      </c>
      <c r="S1071" s="23">
        <v>3.2954514106568146E-3</v>
      </c>
      <c r="T1071" s="23">
        <v>5.1639777949432277E-3</v>
      </c>
      <c r="U1071" s="23">
        <v>6.324555320336764E-3</v>
      </c>
      <c r="V1071" s="23">
        <v>5.4772255750516665E-3</v>
      </c>
      <c r="W1071" s="23">
        <v>8.1649658092772665E-3</v>
      </c>
      <c r="X1071" s="23">
        <v>7.0639932049797738E-3</v>
      </c>
      <c r="Y1071" s="23">
        <v>4.5431753396349139E-3</v>
      </c>
      <c r="Z1071" s="23">
        <v>1.2050352691933988E-2</v>
      </c>
      <c r="AA1071" s="23">
        <v>1.4865048491904313E-2</v>
      </c>
      <c r="AB1071" s="23">
        <v>8.0635765644656732E-3</v>
      </c>
      <c r="AC1071" s="219"/>
      <c r="AD1071" s="220"/>
      <c r="AE1071" s="220"/>
      <c r="AF1071" s="220"/>
      <c r="AG1071" s="220"/>
      <c r="AH1071" s="220"/>
      <c r="AI1071" s="220"/>
      <c r="AJ1071" s="220"/>
      <c r="AK1071" s="220"/>
      <c r="AL1071" s="220"/>
      <c r="AM1071" s="220"/>
      <c r="AN1071" s="220"/>
      <c r="AO1071" s="220"/>
      <c r="AP1071" s="220"/>
      <c r="AQ1071" s="220"/>
      <c r="AR1071" s="220"/>
      <c r="AS1071" s="220"/>
      <c r="AT1071" s="220"/>
      <c r="AU1071" s="220"/>
      <c r="AV1071" s="220"/>
      <c r="AW1071" s="220"/>
      <c r="AX1071" s="220"/>
      <c r="AY1071" s="220"/>
      <c r="AZ1071" s="220"/>
      <c r="BA1071" s="220"/>
      <c r="BB1071" s="220"/>
      <c r="BC1071" s="220"/>
      <c r="BD1071" s="220"/>
      <c r="BE1071" s="220"/>
      <c r="BF1071" s="220"/>
      <c r="BG1071" s="220"/>
      <c r="BH1071" s="220"/>
      <c r="BI1071" s="220"/>
      <c r="BJ1071" s="220"/>
      <c r="BK1071" s="220"/>
      <c r="BL1071" s="220"/>
      <c r="BM1071" s="56"/>
    </row>
    <row r="1072" spans="1:65">
      <c r="A1072" s="29"/>
      <c r="B1072" s="3" t="s">
        <v>87</v>
      </c>
      <c r="C1072" s="28"/>
      <c r="D1072" s="12">
        <v>2.533330154941452E-2</v>
      </c>
      <c r="E1072" s="12">
        <v>5.2213456000500058E-3</v>
      </c>
      <c r="F1072" s="12">
        <v>1.7787278048556069E-2</v>
      </c>
      <c r="G1072" s="12">
        <v>0.25418570144868913</v>
      </c>
      <c r="H1072" s="12">
        <v>2.1750150791753544E-2</v>
      </c>
      <c r="I1072" s="12">
        <v>2.0686564774679051E-2</v>
      </c>
      <c r="J1072" s="12">
        <v>1.1293248608353951E-2</v>
      </c>
      <c r="K1072" s="12">
        <v>1.6806722689075591E-2</v>
      </c>
      <c r="L1072" s="12">
        <v>1.3322937808997043E-2</v>
      </c>
      <c r="M1072" s="12">
        <v>2.0057489322245631E-2</v>
      </c>
      <c r="N1072" s="12">
        <v>5.1614756077915387E-2</v>
      </c>
      <c r="O1072" s="12">
        <v>1.5959076465801084E-2</v>
      </c>
      <c r="P1072" s="12">
        <v>8.3101557484913536E-3</v>
      </c>
      <c r="Q1072" s="12">
        <v>1.431943477425043E-2</v>
      </c>
      <c r="R1072" s="12">
        <v>8.3318897866168605E-3</v>
      </c>
      <c r="S1072" s="12">
        <v>6.0004577761413229E-3</v>
      </c>
      <c r="T1072" s="12">
        <v>1.0610913277280606E-2</v>
      </c>
      <c r="U1072" s="12">
        <v>1.2907255755789313E-2</v>
      </c>
      <c r="V1072" s="12">
        <v>1.1293248608353953E-2</v>
      </c>
      <c r="W1072" s="12">
        <v>1.5503099637868226E-2</v>
      </c>
      <c r="X1072" s="12">
        <v>1.4640400424828549E-2</v>
      </c>
      <c r="Y1072" s="12">
        <v>1.104995313449326E-2</v>
      </c>
      <c r="Z1072" s="12">
        <v>2.3319502064700508E-2</v>
      </c>
      <c r="AA1072" s="12">
        <v>3.2321178094374299E-2</v>
      </c>
      <c r="AB1072" s="12">
        <v>1.6074485078571406E-2</v>
      </c>
      <c r="AC1072" s="15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29"/>
      <c r="B1073" s="3" t="s">
        <v>274</v>
      </c>
      <c r="C1073" s="28"/>
      <c r="D1073" s="12">
        <v>1.3234335126957264E-2</v>
      </c>
      <c r="E1073" s="12">
        <v>-2.8370243402918605E-2</v>
      </c>
      <c r="F1073" s="12">
        <v>-1.0307069855145734E-2</v>
      </c>
      <c r="G1073" s="12">
        <v>-0.33123331432896774</v>
      </c>
      <c r="H1073" s="12">
        <v>-0.22153241122857426</v>
      </c>
      <c r="I1073" s="12">
        <v>0.1208570534170641</v>
      </c>
      <c r="J1073" s="12">
        <v>-8.6036396827793293E-3</v>
      </c>
      <c r="K1073" s="12">
        <v>-2.7000685544335989E-2</v>
      </c>
      <c r="L1073" s="12">
        <v>3.909240514347867E-2</v>
      </c>
      <c r="M1073" s="12">
        <v>-8.9443257172527879E-3</v>
      </c>
      <c r="N1073" s="12">
        <v>1.3540952557983266E-2</v>
      </c>
      <c r="O1073" s="12">
        <v>-1.643941847566488E-2</v>
      </c>
      <c r="P1073" s="12">
        <v>-7.9222676138328563E-3</v>
      </c>
      <c r="Q1073" s="12">
        <v>1.7833596592346401E-2</v>
      </c>
      <c r="R1073" s="12">
        <v>2.3023596152229819E-2</v>
      </c>
      <c r="S1073" s="12">
        <v>0.12262862079632497</v>
      </c>
      <c r="T1073" s="12">
        <v>-5.196779338046742E-3</v>
      </c>
      <c r="U1073" s="12">
        <v>1.6169413514188768E-3</v>
      </c>
      <c r="V1073" s="12">
        <v>-8.6036396827795514E-3</v>
      </c>
      <c r="W1073" s="12">
        <v>7.6567868935538685E-2</v>
      </c>
      <c r="X1073" s="12">
        <v>-1.3713930199878654E-2</v>
      </c>
      <c r="Y1073" s="12">
        <v>-0.15956400636012735</v>
      </c>
      <c r="Z1073" s="12">
        <v>5.6297049884378891E-2</v>
      </c>
      <c r="AA1073" s="12">
        <v>-5.9876887871006756E-2</v>
      </c>
      <c r="AB1073" s="12">
        <v>2.5406876795670108E-2</v>
      </c>
      <c r="AC1073" s="15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29"/>
      <c r="B1074" s="46" t="s">
        <v>275</v>
      </c>
      <c r="C1074" s="47"/>
      <c r="D1074" s="45">
        <v>0.66</v>
      </c>
      <c r="E1074" s="45">
        <v>0.64</v>
      </c>
      <c r="F1074" s="45">
        <v>7.0000000000000007E-2</v>
      </c>
      <c r="G1074" s="45">
        <v>10.16</v>
      </c>
      <c r="H1074" s="45">
        <v>6.71</v>
      </c>
      <c r="I1074" s="45">
        <v>4.05</v>
      </c>
      <c r="J1074" s="45">
        <v>0.02</v>
      </c>
      <c r="K1074" s="45">
        <v>0.6</v>
      </c>
      <c r="L1074" s="45">
        <v>1.48</v>
      </c>
      <c r="M1074" s="45">
        <v>0.03</v>
      </c>
      <c r="N1074" s="45">
        <v>0.67</v>
      </c>
      <c r="O1074" s="45">
        <v>0.27</v>
      </c>
      <c r="P1074" s="45">
        <v>0</v>
      </c>
      <c r="Q1074" s="45">
        <v>0.81</v>
      </c>
      <c r="R1074" s="45">
        <v>0.97</v>
      </c>
      <c r="S1074" s="45">
        <v>4.0999999999999996</v>
      </c>
      <c r="T1074" s="45">
        <v>0.09</v>
      </c>
      <c r="U1074" s="45">
        <v>0.3</v>
      </c>
      <c r="V1074" s="45">
        <v>0.02</v>
      </c>
      <c r="W1074" s="45">
        <v>2.65</v>
      </c>
      <c r="X1074" s="45">
        <v>0.18</v>
      </c>
      <c r="Y1074" s="45">
        <v>4.76</v>
      </c>
      <c r="Z1074" s="45">
        <v>2.02</v>
      </c>
      <c r="AA1074" s="45">
        <v>1.63</v>
      </c>
      <c r="AB1074" s="45">
        <v>1.05</v>
      </c>
      <c r="AC1074" s="15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B1075" s="30"/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BM1075" s="55"/>
    </row>
    <row r="1076" spans="1:65" ht="15">
      <c r="B1076" s="7" t="s">
        <v>541</v>
      </c>
      <c r="BM1076" s="27" t="s">
        <v>67</v>
      </c>
    </row>
    <row r="1077" spans="1:65" ht="15">
      <c r="A1077" s="24" t="s">
        <v>64</v>
      </c>
      <c r="B1077" s="17" t="s">
        <v>111</v>
      </c>
      <c r="C1077" s="14" t="s">
        <v>112</v>
      </c>
      <c r="D1077" s="15" t="s">
        <v>231</v>
      </c>
      <c r="E1077" s="16" t="s">
        <v>231</v>
      </c>
      <c r="F1077" s="16" t="s">
        <v>231</v>
      </c>
      <c r="G1077" s="16" t="s">
        <v>231</v>
      </c>
      <c r="H1077" s="16" t="s">
        <v>231</v>
      </c>
      <c r="I1077" s="16" t="s">
        <v>231</v>
      </c>
      <c r="J1077" s="16" t="s">
        <v>231</v>
      </c>
      <c r="K1077" s="16" t="s">
        <v>231</v>
      </c>
      <c r="L1077" s="16" t="s">
        <v>231</v>
      </c>
      <c r="M1077" s="16" t="s">
        <v>231</v>
      </c>
      <c r="N1077" s="16" t="s">
        <v>231</v>
      </c>
      <c r="O1077" s="16" t="s">
        <v>231</v>
      </c>
      <c r="P1077" s="16" t="s">
        <v>231</v>
      </c>
      <c r="Q1077" s="16" t="s">
        <v>231</v>
      </c>
      <c r="R1077" s="16" t="s">
        <v>231</v>
      </c>
      <c r="S1077" s="16" t="s">
        <v>231</v>
      </c>
      <c r="T1077" s="16" t="s">
        <v>231</v>
      </c>
      <c r="U1077" s="16" t="s">
        <v>231</v>
      </c>
      <c r="V1077" s="16" t="s">
        <v>231</v>
      </c>
      <c r="W1077" s="16" t="s">
        <v>231</v>
      </c>
      <c r="X1077" s="16" t="s">
        <v>231</v>
      </c>
      <c r="Y1077" s="16" t="s">
        <v>231</v>
      </c>
      <c r="Z1077" s="15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8" t="s">
        <v>232</v>
      </c>
      <c r="C1078" s="8" t="s">
        <v>232</v>
      </c>
      <c r="D1078" s="151" t="s">
        <v>234</v>
      </c>
      <c r="E1078" s="152" t="s">
        <v>236</v>
      </c>
      <c r="F1078" s="152" t="s">
        <v>237</v>
      </c>
      <c r="G1078" s="152" t="s">
        <v>238</v>
      </c>
      <c r="H1078" s="152" t="s">
        <v>240</v>
      </c>
      <c r="I1078" s="152" t="s">
        <v>241</v>
      </c>
      <c r="J1078" s="152" t="s">
        <v>242</v>
      </c>
      <c r="K1078" s="152" t="s">
        <v>243</v>
      </c>
      <c r="L1078" s="152" t="s">
        <v>244</v>
      </c>
      <c r="M1078" s="152" t="s">
        <v>245</v>
      </c>
      <c r="N1078" s="152" t="s">
        <v>246</v>
      </c>
      <c r="O1078" s="152" t="s">
        <v>247</v>
      </c>
      <c r="P1078" s="152" t="s">
        <v>248</v>
      </c>
      <c r="Q1078" s="152" t="s">
        <v>249</v>
      </c>
      <c r="R1078" s="152" t="s">
        <v>252</v>
      </c>
      <c r="S1078" s="152" t="s">
        <v>253</v>
      </c>
      <c r="T1078" s="152" t="s">
        <v>258</v>
      </c>
      <c r="U1078" s="152" t="s">
        <v>259</v>
      </c>
      <c r="V1078" s="152" t="s">
        <v>278</v>
      </c>
      <c r="W1078" s="152" t="s">
        <v>261</v>
      </c>
      <c r="X1078" s="152" t="s">
        <v>279</v>
      </c>
      <c r="Y1078" s="152" t="s">
        <v>263</v>
      </c>
      <c r="Z1078" s="15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 t="s">
        <v>3</v>
      </c>
    </row>
    <row r="1079" spans="1:65">
      <c r="A1079" s="29"/>
      <c r="B1079" s="18"/>
      <c r="C1079" s="8"/>
      <c r="D1079" s="9" t="s">
        <v>299</v>
      </c>
      <c r="E1079" s="10" t="s">
        <v>299</v>
      </c>
      <c r="F1079" s="10" t="s">
        <v>299</v>
      </c>
      <c r="G1079" s="10" t="s">
        <v>300</v>
      </c>
      <c r="H1079" s="10" t="s">
        <v>115</v>
      </c>
      <c r="I1079" s="10" t="s">
        <v>299</v>
      </c>
      <c r="J1079" s="10" t="s">
        <v>299</v>
      </c>
      <c r="K1079" s="10" t="s">
        <v>300</v>
      </c>
      <c r="L1079" s="10" t="s">
        <v>300</v>
      </c>
      <c r="M1079" s="10" t="s">
        <v>300</v>
      </c>
      <c r="N1079" s="10" t="s">
        <v>300</v>
      </c>
      <c r="O1079" s="10" t="s">
        <v>300</v>
      </c>
      <c r="P1079" s="10" t="s">
        <v>299</v>
      </c>
      <c r="Q1079" s="10" t="s">
        <v>299</v>
      </c>
      <c r="R1079" s="10" t="s">
        <v>299</v>
      </c>
      <c r="S1079" s="10" t="s">
        <v>299</v>
      </c>
      <c r="T1079" s="10" t="s">
        <v>299</v>
      </c>
      <c r="U1079" s="10" t="s">
        <v>300</v>
      </c>
      <c r="V1079" s="10" t="s">
        <v>300</v>
      </c>
      <c r="W1079" s="10" t="s">
        <v>299</v>
      </c>
      <c r="X1079" s="10" t="s">
        <v>115</v>
      </c>
      <c r="Y1079" s="10" t="s">
        <v>299</v>
      </c>
      <c r="Z1079" s="15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2</v>
      </c>
    </row>
    <row r="1080" spans="1:65">
      <c r="A1080" s="29"/>
      <c r="B1080" s="18"/>
      <c r="C1080" s="8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15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3</v>
      </c>
    </row>
    <row r="1081" spans="1:65">
      <c r="A1081" s="29"/>
      <c r="B1081" s="17">
        <v>1</v>
      </c>
      <c r="C1081" s="13">
        <v>1</v>
      </c>
      <c r="D1081" s="21">
        <v>0.91</v>
      </c>
      <c r="E1081" s="21">
        <v>0.8197791133819754</v>
      </c>
      <c r="F1081" s="147">
        <v>0.8</v>
      </c>
      <c r="G1081" s="21">
        <v>0.88</v>
      </c>
      <c r="H1081" s="21">
        <v>0.86</v>
      </c>
      <c r="I1081" s="147">
        <v>0.67</v>
      </c>
      <c r="J1081" s="21">
        <v>0.88</v>
      </c>
      <c r="K1081" s="147">
        <v>0.9</v>
      </c>
      <c r="L1081" s="21">
        <v>0.89</v>
      </c>
      <c r="M1081" s="21">
        <v>0.83</v>
      </c>
      <c r="N1081" s="21">
        <v>0.86</v>
      </c>
      <c r="O1081" s="21">
        <v>0.84</v>
      </c>
      <c r="P1081" s="21">
        <v>0.88</v>
      </c>
      <c r="Q1081" s="21">
        <v>0.88114526696128004</v>
      </c>
      <c r="R1081" s="21">
        <v>0.78700000000000003</v>
      </c>
      <c r="S1081" s="21">
        <v>0.82</v>
      </c>
      <c r="T1081" s="21">
        <v>0.89</v>
      </c>
      <c r="U1081" s="21">
        <v>0.9</v>
      </c>
      <c r="V1081" s="21">
        <v>0.86</v>
      </c>
      <c r="W1081" s="147">
        <v>1.03809</v>
      </c>
      <c r="X1081" s="21">
        <v>0.85350000000000004</v>
      </c>
      <c r="Y1081" s="21">
        <v>0.89903</v>
      </c>
      <c r="Z1081" s="15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</v>
      </c>
    </row>
    <row r="1082" spans="1:65">
      <c r="A1082" s="29"/>
      <c r="B1082" s="18">
        <v>1</v>
      </c>
      <c r="C1082" s="8">
        <v>2</v>
      </c>
      <c r="D1082" s="10">
        <v>0.91</v>
      </c>
      <c r="E1082" s="10">
        <v>0.82294205261732012</v>
      </c>
      <c r="F1082" s="148">
        <v>0.8</v>
      </c>
      <c r="G1082" s="10">
        <v>0.88</v>
      </c>
      <c r="H1082" s="10">
        <v>0.88</v>
      </c>
      <c r="I1082" s="148">
        <v>0.78</v>
      </c>
      <c r="J1082" s="10">
        <v>0.84</v>
      </c>
      <c r="K1082" s="148">
        <v>1</v>
      </c>
      <c r="L1082" s="10">
        <v>0.92</v>
      </c>
      <c r="M1082" s="10">
        <v>0.84</v>
      </c>
      <c r="N1082" s="10">
        <v>0.82</v>
      </c>
      <c r="O1082" s="10">
        <v>0.83</v>
      </c>
      <c r="P1082" s="10">
        <v>0.86</v>
      </c>
      <c r="Q1082" s="10">
        <v>0.88758350698008304</v>
      </c>
      <c r="R1082" s="10">
        <v>0.83699999999999997</v>
      </c>
      <c r="S1082" s="10">
        <v>0.85</v>
      </c>
      <c r="T1082" s="10">
        <v>0.89</v>
      </c>
      <c r="U1082" s="10">
        <v>0.8</v>
      </c>
      <c r="V1082" s="10">
        <v>0.83</v>
      </c>
      <c r="W1082" s="148">
        <v>1.0283900000000001</v>
      </c>
      <c r="X1082" s="10">
        <v>0.90410000000000001</v>
      </c>
      <c r="Y1082" s="10">
        <v>0.90874999999999995</v>
      </c>
      <c r="Z1082" s="15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33</v>
      </c>
    </row>
    <row r="1083" spans="1:65">
      <c r="A1083" s="29"/>
      <c r="B1083" s="18">
        <v>1</v>
      </c>
      <c r="C1083" s="8">
        <v>3</v>
      </c>
      <c r="D1083" s="10">
        <v>0.89</v>
      </c>
      <c r="E1083" s="10">
        <v>0.82954296431475061</v>
      </c>
      <c r="F1083" s="148">
        <v>0.8</v>
      </c>
      <c r="G1083" s="10">
        <v>0.88</v>
      </c>
      <c r="H1083" s="10">
        <v>0.87</v>
      </c>
      <c r="I1083" s="148">
        <v>0.71</v>
      </c>
      <c r="J1083" s="10">
        <v>0.84</v>
      </c>
      <c r="K1083" s="148">
        <v>0.9</v>
      </c>
      <c r="L1083" s="10">
        <v>0.85</v>
      </c>
      <c r="M1083" s="10">
        <v>0.82</v>
      </c>
      <c r="N1083" s="10">
        <v>0.82</v>
      </c>
      <c r="O1083" s="10">
        <v>0.84</v>
      </c>
      <c r="P1083" s="10">
        <v>0.82</v>
      </c>
      <c r="Q1083" s="10">
        <v>0.86867944919263662</v>
      </c>
      <c r="R1083" s="10">
        <v>0.78900000000000003</v>
      </c>
      <c r="S1083" s="10">
        <v>0.86</v>
      </c>
      <c r="T1083" s="10">
        <v>0.92</v>
      </c>
      <c r="U1083" s="10">
        <v>0.83</v>
      </c>
      <c r="V1083" s="10">
        <v>0.85</v>
      </c>
      <c r="W1083" s="148">
        <v>1.01068</v>
      </c>
      <c r="X1083" s="10">
        <v>0.91810000000000003</v>
      </c>
      <c r="Y1083" s="10">
        <v>0.91485000000000005</v>
      </c>
      <c r="Z1083" s="15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16</v>
      </c>
    </row>
    <row r="1084" spans="1:65">
      <c r="A1084" s="29"/>
      <c r="B1084" s="18">
        <v>1</v>
      </c>
      <c r="C1084" s="8">
        <v>4</v>
      </c>
      <c r="D1084" s="10">
        <v>0.9</v>
      </c>
      <c r="E1084" s="10">
        <v>0.82940058372866399</v>
      </c>
      <c r="F1084" s="148">
        <v>0.8</v>
      </c>
      <c r="G1084" s="10">
        <v>0.89</v>
      </c>
      <c r="H1084" s="10">
        <v>0.9</v>
      </c>
      <c r="I1084" s="148">
        <v>0.79</v>
      </c>
      <c r="J1084" s="10">
        <v>0.82</v>
      </c>
      <c r="K1084" s="148">
        <v>0.9</v>
      </c>
      <c r="L1084" s="10">
        <v>0.9</v>
      </c>
      <c r="M1084" s="149">
        <v>0.94</v>
      </c>
      <c r="N1084" s="10">
        <v>0.83</v>
      </c>
      <c r="O1084" s="10">
        <v>0.83</v>
      </c>
      <c r="P1084" s="10">
        <v>0.86</v>
      </c>
      <c r="Q1084" s="10">
        <v>0.90753041655638744</v>
      </c>
      <c r="R1084" s="10">
        <v>0.80700000000000005</v>
      </c>
      <c r="S1084" s="10">
        <v>0.84</v>
      </c>
      <c r="T1084" s="10">
        <v>0.89</v>
      </c>
      <c r="U1084" s="10">
        <v>0.78</v>
      </c>
      <c r="V1084" s="10">
        <v>0.81</v>
      </c>
      <c r="W1084" s="148">
        <v>0.99836000000000003</v>
      </c>
      <c r="X1084" s="10">
        <v>0.87419999999999998</v>
      </c>
      <c r="Y1084" s="10">
        <v>0.91588999999999998</v>
      </c>
      <c r="Z1084" s="15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0.85986533624248807</v>
      </c>
    </row>
    <row r="1085" spans="1:65">
      <c r="A1085" s="29"/>
      <c r="B1085" s="18">
        <v>1</v>
      </c>
      <c r="C1085" s="8">
        <v>5</v>
      </c>
      <c r="D1085" s="10">
        <v>0.92</v>
      </c>
      <c r="E1085" s="10">
        <v>0.84175471722289863</v>
      </c>
      <c r="F1085" s="148">
        <v>0.9</v>
      </c>
      <c r="G1085" s="10">
        <v>0.89</v>
      </c>
      <c r="H1085" s="10">
        <v>0.86</v>
      </c>
      <c r="I1085" s="148">
        <v>0.73</v>
      </c>
      <c r="J1085" s="10">
        <v>0.9</v>
      </c>
      <c r="K1085" s="148">
        <v>0.9</v>
      </c>
      <c r="L1085" s="10">
        <v>0.91</v>
      </c>
      <c r="M1085" s="10">
        <v>0.87</v>
      </c>
      <c r="N1085" s="10">
        <v>0.87</v>
      </c>
      <c r="O1085" s="10">
        <v>0.83</v>
      </c>
      <c r="P1085" s="10">
        <v>0.82</v>
      </c>
      <c r="Q1085" s="10">
        <v>0.88928234528213601</v>
      </c>
      <c r="R1085" s="10">
        <v>0.79300000000000004</v>
      </c>
      <c r="S1085" s="10">
        <v>0.8</v>
      </c>
      <c r="T1085" s="10">
        <v>0.88</v>
      </c>
      <c r="U1085" s="10">
        <v>0.79</v>
      </c>
      <c r="V1085" s="10">
        <v>0.82</v>
      </c>
      <c r="W1085" s="148">
        <v>1.0203600000000002</v>
      </c>
      <c r="X1085" s="10">
        <v>0.87539999999999996</v>
      </c>
      <c r="Y1085" s="10">
        <v>0.90534999999999999</v>
      </c>
      <c r="Z1085" s="15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62</v>
      </c>
    </row>
    <row r="1086" spans="1:65">
      <c r="A1086" s="29"/>
      <c r="B1086" s="18">
        <v>1</v>
      </c>
      <c r="C1086" s="8">
        <v>6</v>
      </c>
      <c r="D1086" s="10">
        <v>0.9</v>
      </c>
      <c r="E1086" s="149">
        <v>0.78419789777964022</v>
      </c>
      <c r="F1086" s="148">
        <v>0.8</v>
      </c>
      <c r="G1086" s="10">
        <v>0.88</v>
      </c>
      <c r="H1086" s="10">
        <v>0.89</v>
      </c>
      <c r="I1086" s="148">
        <v>0.78</v>
      </c>
      <c r="J1086" s="10">
        <v>0.84</v>
      </c>
      <c r="K1086" s="148">
        <v>0.9</v>
      </c>
      <c r="L1086" s="10">
        <v>0.87</v>
      </c>
      <c r="M1086" s="10">
        <v>0.84</v>
      </c>
      <c r="N1086" s="10">
        <v>0.88</v>
      </c>
      <c r="O1086" s="10">
        <v>0.85</v>
      </c>
      <c r="P1086" s="10">
        <v>0.88</v>
      </c>
      <c r="Q1086" s="10">
        <v>0.85700201169745183</v>
      </c>
      <c r="R1086" s="10">
        <v>0.84599999999999997</v>
      </c>
      <c r="S1086" s="10">
        <v>0.78</v>
      </c>
      <c r="T1086" s="10">
        <v>0.87</v>
      </c>
      <c r="U1086" s="10">
        <v>0.87</v>
      </c>
      <c r="V1086" s="10">
        <v>0.82</v>
      </c>
      <c r="W1086" s="148">
        <v>1.0078200000000002</v>
      </c>
      <c r="X1086" s="10">
        <v>0.89859999999999995</v>
      </c>
      <c r="Y1086" s="10">
        <v>0.91535999999999995</v>
      </c>
      <c r="Z1086" s="15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19" t="s">
        <v>271</v>
      </c>
      <c r="C1087" s="11"/>
      <c r="D1087" s="22">
        <v>0.90500000000000014</v>
      </c>
      <c r="E1087" s="22">
        <v>0.82126955484087494</v>
      </c>
      <c r="F1087" s="22">
        <v>0.81666666666666676</v>
      </c>
      <c r="G1087" s="22">
        <v>0.8833333333333333</v>
      </c>
      <c r="H1087" s="22">
        <v>0.87666666666666659</v>
      </c>
      <c r="I1087" s="22">
        <v>0.74333333333333329</v>
      </c>
      <c r="J1087" s="22">
        <v>0.85333333333333339</v>
      </c>
      <c r="K1087" s="22">
        <v>0.91666666666666663</v>
      </c>
      <c r="L1087" s="22">
        <v>0.89</v>
      </c>
      <c r="M1087" s="22">
        <v>0.85666666666666658</v>
      </c>
      <c r="N1087" s="22">
        <v>0.84666666666666668</v>
      </c>
      <c r="O1087" s="22">
        <v>0.83666666666666656</v>
      </c>
      <c r="P1087" s="22">
        <v>0.85333333333333339</v>
      </c>
      <c r="Q1087" s="22">
        <v>0.88187049944499585</v>
      </c>
      <c r="R1087" s="22">
        <v>0.80983333333333329</v>
      </c>
      <c r="S1087" s="22">
        <v>0.82500000000000007</v>
      </c>
      <c r="T1087" s="22">
        <v>0.89000000000000012</v>
      </c>
      <c r="U1087" s="22">
        <v>0.82833333333333348</v>
      </c>
      <c r="V1087" s="22">
        <v>0.83166666666666667</v>
      </c>
      <c r="W1087" s="22">
        <v>1.0172833333333333</v>
      </c>
      <c r="X1087" s="22">
        <v>0.88731666666666664</v>
      </c>
      <c r="Y1087" s="22">
        <v>0.90987166666666663</v>
      </c>
      <c r="Z1087" s="15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272</v>
      </c>
      <c r="C1088" s="28"/>
      <c r="D1088" s="10">
        <v>0.90500000000000003</v>
      </c>
      <c r="E1088" s="10">
        <v>0.82617131817299205</v>
      </c>
      <c r="F1088" s="10">
        <v>0.8</v>
      </c>
      <c r="G1088" s="10">
        <v>0.88</v>
      </c>
      <c r="H1088" s="10">
        <v>0.875</v>
      </c>
      <c r="I1088" s="10">
        <v>0.755</v>
      </c>
      <c r="J1088" s="10">
        <v>0.84</v>
      </c>
      <c r="K1088" s="10">
        <v>0.9</v>
      </c>
      <c r="L1088" s="10">
        <v>0.89500000000000002</v>
      </c>
      <c r="M1088" s="10">
        <v>0.84</v>
      </c>
      <c r="N1088" s="10">
        <v>0.84499999999999997</v>
      </c>
      <c r="O1088" s="10">
        <v>0.83499999999999996</v>
      </c>
      <c r="P1088" s="10">
        <v>0.86</v>
      </c>
      <c r="Q1088" s="10">
        <v>0.88436438697068154</v>
      </c>
      <c r="R1088" s="10">
        <v>0.8</v>
      </c>
      <c r="S1088" s="10">
        <v>0.83</v>
      </c>
      <c r="T1088" s="10">
        <v>0.89</v>
      </c>
      <c r="U1088" s="10">
        <v>0.81499999999999995</v>
      </c>
      <c r="V1088" s="10">
        <v>0.82499999999999996</v>
      </c>
      <c r="W1088" s="10">
        <v>1.01552</v>
      </c>
      <c r="X1088" s="10">
        <v>0.88700000000000001</v>
      </c>
      <c r="Y1088" s="10">
        <v>0.91179999999999994</v>
      </c>
      <c r="Z1088" s="15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3" t="s">
        <v>273</v>
      </c>
      <c r="C1089" s="28"/>
      <c r="D1089" s="23">
        <v>1.0488088481701525E-2</v>
      </c>
      <c r="E1089" s="23">
        <v>1.966484800213197E-2</v>
      </c>
      <c r="F1089" s="23">
        <v>4.0824829046386291E-2</v>
      </c>
      <c r="G1089" s="23">
        <v>5.1639777949432268E-3</v>
      </c>
      <c r="H1089" s="23">
        <v>1.6329931618554533E-2</v>
      </c>
      <c r="I1089" s="23">
        <v>4.8027769744874348E-2</v>
      </c>
      <c r="J1089" s="23">
        <v>3.0110906108363263E-2</v>
      </c>
      <c r="K1089" s="23">
        <v>4.0824829046386298E-2</v>
      </c>
      <c r="L1089" s="23">
        <v>2.6076809620810618E-2</v>
      </c>
      <c r="M1089" s="23">
        <v>4.4121045620731457E-2</v>
      </c>
      <c r="N1089" s="23">
        <v>2.6583202716502538E-2</v>
      </c>
      <c r="O1089" s="23">
        <v>8.1649658092772665E-3</v>
      </c>
      <c r="P1089" s="23">
        <v>2.7325202042558953E-2</v>
      </c>
      <c r="Q1089" s="23">
        <v>1.7544097079863829E-2</v>
      </c>
      <c r="R1089" s="23">
        <v>2.5662553783025281E-2</v>
      </c>
      <c r="S1089" s="23">
        <v>3.0822070014844858E-2</v>
      </c>
      <c r="T1089" s="23">
        <v>1.6733200530681527E-2</v>
      </c>
      <c r="U1089" s="23">
        <v>4.79235502302017E-2</v>
      </c>
      <c r="V1089" s="23">
        <v>1.940790217067951E-2</v>
      </c>
      <c r="W1089" s="23">
        <v>1.4539549740850513E-2</v>
      </c>
      <c r="X1089" s="23">
        <v>2.3724368625248318E-2</v>
      </c>
      <c r="Y1089" s="23">
        <v>6.7878020497556266E-3</v>
      </c>
      <c r="Z1089" s="219"/>
      <c r="AA1089" s="220"/>
      <c r="AB1089" s="220"/>
      <c r="AC1089" s="220"/>
      <c r="AD1089" s="220"/>
      <c r="AE1089" s="220"/>
      <c r="AF1089" s="220"/>
      <c r="AG1089" s="220"/>
      <c r="AH1089" s="220"/>
      <c r="AI1089" s="220"/>
      <c r="AJ1089" s="220"/>
      <c r="AK1089" s="220"/>
      <c r="AL1089" s="220"/>
      <c r="AM1089" s="220"/>
      <c r="AN1089" s="220"/>
      <c r="AO1089" s="220"/>
      <c r="AP1089" s="220"/>
      <c r="AQ1089" s="220"/>
      <c r="AR1089" s="220"/>
      <c r="AS1089" s="220"/>
      <c r="AT1089" s="220"/>
      <c r="AU1089" s="220"/>
      <c r="AV1089" s="220"/>
      <c r="AW1089" s="220"/>
      <c r="AX1089" s="220"/>
      <c r="AY1089" s="220"/>
      <c r="AZ1089" s="220"/>
      <c r="BA1089" s="220"/>
      <c r="BB1089" s="220"/>
      <c r="BC1089" s="220"/>
      <c r="BD1089" s="220"/>
      <c r="BE1089" s="220"/>
      <c r="BF1089" s="220"/>
      <c r="BG1089" s="220"/>
      <c r="BH1089" s="220"/>
      <c r="BI1089" s="220"/>
      <c r="BJ1089" s="220"/>
      <c r="BK1089" s="220"/>
      <c r="BL1089" s="220"/>
      <c r="BM1089" s="56"/>
    </row>
    <row r="1090" spans="1:65">
      <c r="A1090" s="29"/>
      <c r="B1090" s="3" t="s">
        <v>87</v>
      </c>
      <c r="C1090" s="28"/>
      <c r="D1090" s="12">
        <v>1.1589048046079032E-2</v>
      </c>
      <c r="E1090" s="12">
        <v>2.3944450255363639E-2</v>
      </c>
      <c r="F1090" s="12">
        <v>4.9989586587411781E-2</v>
      </c>
      <c r="G1090" s="12">
        <v>5.8460125980489362E-3</v>
      </c>
      <c r="H1090" s="12">
        <v>1.8627298424206695E-2</v>
      </c>
      <c r="I1090" s="12">
        <v>6.4611349432566384E-2</v>
      </c>
      <c r="J1090" s="12">
        <v>3.5286218095738196E-2</v>
      </c>
      <c r="K1090" s="12">
        <v>4.4536177141512326E-2</v>
      </c>
      <c r="L1090" s="12">
        <v>2.9299786090798446E-2</v>
      </c>
      <c r="M1090" s="12">
        <v>5.1503166094239057E-2</v>
      </c>
      <c r="N1090" s="12">
        <v>3.1397483523428193E-2</v>
      </c>
      <c r="O1090" s="12">
        <v>9.7589232780206387E-3</v>
      </c>
      <c r="P1090" s="12">
        <v>3.2021721143623769E-2</v>
      </c>
      <c r="Q1090" s="12">
        <v>1.9894187514952803E-2</v>
      </c>
      <c r="R1090" s="12">
        <v>3.1688685469880983E-2</v>
      </c>
      <c r="S1090" s="12">
        <v>3.7360084866478613E-2</v>
      </c>
      <c r="T1090" s="12">
        <v>1.8801348910878118E-2</v>
      </c>
      <c r="U1090" s="12">
        <v>5.7855392632034236E-2</v>
      </c>
      <c r="V1090" s="12">
        <v>2.3336154914644702E-2</v>
      </c>
      <c r="W1090" s="12">
        <v>1.4292527228583167E-2</v>
      </c>
      <c r="X1090" s="12">
        <v>2.673720613675875E-2</v>
      </c>
      <c r="Y1090" s="12">
        <v>7.4601752075904044E-3</v>
      </c>
      <c r="Z1090" s="15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3" t="s">
        <v>274</v>
      </c>
      <c r="C1091" s="28"/>
      <c r="D1091" s="12">
        <v>5.2490386407184841E-2</v>
      </c>
      <c r="E1091" s="12">
        <v>-4.488584406748175E-2</v>
      </c>
      <c r="F1091" s="12">
        <v>-5.02388778277707E-2</v>
      </c>
      <c r="G1091" s="12">
        <v>2.7292642349554086E-2</v>
      </c>
      <c r="H1091" s="12">
        <v>1.9539490331821563E-2</v>
      </c>
      <c r="I1091" s="12">
        <v>-0.13552355002282812</v>
      </c>
      <c r="J1091" s="12">
        <v>-7.5965417302420457E-3</v>
      </c>
      <c r="K1091" s="12">
        <v>6.6058402438216479E-2</v>
      </c>
      <c r="L1091" s="12">
        <v>3.5045794367286609E-2</v>
      </c>
      <c r="M1091" s="12">
        <v>-3.7199657213760062E-3</v>
      </c>
      <c r="N1091" s="12">
        <v>-1.5349693747974569E-2</v>
      </c>
      <c r="O1091" s="12">
        <v>-2.6979421774573464E-2</v>
      </c>
      <c r="P1091" s="12">
        <v>-7.5965417302420457E-3</v>
      </c>
      <c r="Q1091" s="12">
        <v>2.5591406322608368E-2</v>
      </c>
      <c r="R1091" s="12">
        <v>-5.8185858645946609E-2</v>
      </c>
      <c r="S1091" s="12">
        <v>-4.0547437805605102E-2</v>
      </c>
      <c r="T1091" s="12">
        <v>3.5045794367286609E-2</v>
      </c>
      <c r="U1091" s="12">
        <v>-3.667086179673873E-2</v>
      </c>
      <c r="V1091" s="12">
        <v>-3.279428578787269E-2</v>
      </c>
      <c r="W1091" s="12">
        <v>0.183072849265844</v>
      </c>
      <c r="X1091" s="12">
        <v>3.1925150680149228E-2</v>
      </c>
      <c r="Y1091" s="12">
        <v>5.8156002244142524E-2</v>
      </c>
      <c r="Z1091" s="15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29"/>
      <c r="B1092" s="46" t="s">
        <v>275</v>
      </c>
      <c r="C1092" s="47"/>
      <c r="D1092" s="45">
        <v>1.1599999999999999</v>
      </c>
      <c r="E1092" s="45">
        <v>0.78</v>
      </c>
      <c r="F1092" s="45" t="s">
        <v>276</v>
      </c>
      <c r="G1092" s="45">
        <v>0.66</v>
      </c>
      <c r="H1092" s="45">
        <v>0.5</v>
      </c>
      <c r="I1092" s="45">
        <v>2.58</v>
      </c>
      <c r="J1092" s="45">
        <v>0.04</v>
      </c>
      <c r="K1092" s="45" t="s">
        <v>276</v>
      </c>
      <c r="L1092" s="45">
        <v>0.81</v>
      </c>
      <c r="M1092" s="45">
        <v>0.04</v>
      </c>
      <c r="N1092" s="45">
        <v>0.19</v>
      </c>
      <c r="O1092" s="45">
        <v>0.42</v>
      </c>
      <c r="P1092" s="45">
        <v>0.04</v>
      </c>
      <c r="Q1092" s="45">
        <v>0.62</v>
      </c>
      <c r="R1092" s="45">
        <v>1.04</v>
      </c>
      <c r="S1092" s="45">
        <v>0.69</v>
      </c>
      <c r="T1092" s="45">
        <v>0.81</v>
      </c>
      <c r="U1092" s="45">
        <v>0.62</v>
      </c>
      <c r="V1092" s="45">
        <v>0.54</v>
      </c>
      <c r="W1092" s="45">
        <v>3.75</v>
      </c>
      <c r="X1092" s="45">
        <v>0.75</v>
      </c>
      <c r="Y1092" s="45">
        <v>1.27</v>
      </c>
      <c r="Z1092" s="15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B1093" s="30" t="s">
        <v>322</v>
      </c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BM1093" s="55"/>
    </row>
    <row r="1094" spans="1:65">
      <c r="BM1094" s="55"/>
    </row>
    <row r="1095" spans="1:65" ht="15">
      <c r="B1095" s="7" t="s">
        <v>542</v>
      </c>
      <c r="BM1095" s="27" t="s">
        <v>67</v>
      </c>
    </row>
    <row r="1096" spans="1:65" ht="15">
      <c r="A1096" s="24" t="s">
        <v>65</v>
      </c>
      <c r="B1096" s="17" t="s">
        <v>111</v>
      </c>
      <c r="C1096" s="14" t="s">
        <v>112</v>
      </c>
      <c r="D1096" s="15" t="s">
        <v>231</v>
      </c>
      <c r="E1096" s="16" t="s">
        <v>231</v>
      </c>
      <c r="F1096" s="16" t="s">
        <v>231</v>
      </c>
      <c r="G1096" s="16" t="s">
        <v>231</v>
      </c>
      <c r="H1096" s="16" t="s">
        <v>231</v>
      </c>
      <c r="I1096" s="16" t="s">
        <v>231</v>
      </c>
      <c r="J1096" s="16" t="s">
        <v>231</v>
      </c>
      <c r="K1096" s="16" t="s">
        <v>231</v>
      </c>
      <c r="L1096" s="16" t="s">
        <v>231</v>
      </c>
      <c r="M1096" s="15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</v>
      </c>
    </row>
    <row r="1097" spans="1:65">
      <c r="A1097" s="29"/>
      <c r="B1097" s="18" t="s">
        <v>232</v>
      </c>
      <c r="C1097" s="8" t="s">
        <v>232</v>
      </c>
      <c r="D1097" s="151" t="s">
        <v>236</v>
      </c>
      <c r="E1097" s="152" t="s">
        <v>237</v>
      </c>
      <c r="F1097" s="152" t="s">
        <v>238</v>
      </c>
      <c r="G1097" s="152" t="s">
        <v>248</v>
      </c>
      <c r="H1097" s="152" t="s">
        <v>252</v>
      </c>
      <c r="I1097" s="152" t="s">
        <v>258</v>
      </c>
      <c r="J1097" s="152" t="s">
        <v>278</v>
      </c>
      <c r="K1097" s="152" t="s">
        <v>261</v>
      </c>
      <c r="L1097" s="152" t="s">
        <v>263</v>
      </c>
      <c r="M1097" s="15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 t="s">
        <v>3</v>
      </c>
    </row>
    <row r="1098" spans="1:65">
      <c r="A1098" s="29"/>
      <c r="B1098" s="18"/>
      <c r="C1098" s="8"/>
      <c r="D1098" s="9" t="s">
        <v>299</v>
      </c>
      <c r="E1098" s="10" t="s">
        <v>299</v>
      </c>
      <c r="F1098" s="10" t="s">
        <v>300</v>
      </c>
      <c r="G1098" s="10" t="s">
        <v>299</v>
      </c>
      <c r="H1098" s="10" t="s">
        <v>299</v>
      </c>
      <c r="I1098" s="10" t="s">
        <v>299</v>
      </c>
      <c r="J1098" s="10" t="s">
        <v>300</v>
      </c>
      <c r="K1098" s="10" t="s">
        <v>299</v>
      </c>
      <c r="L1098" s="10" t="s">
        <v>299</v>
      </c>
      <c r="M1098" s="15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2</v>
      </c>
    </row>
    <row r="1099" spans="1:65">
      <c r="A1099" s="29"/>
      <c r="B1099" s="18"/>
      <c r="C1099" s="8"/>
      <c r="D1099" s="25"/>
      <c r="E1099" s="25"/>
      <c r="F1099" s="25"/>
      <c r="G1099" s="25"/>
      <c r="H1099" s="25"/>
      <c r="I1099" s="25"/>
      <c r="J1099" s="25"/>
      <c r="K1099" s="25"/>
      <c r="L1099" s="25"/>
      <c r="M1099" s="15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</v>
      </c>
    </row>
    <row r="1100" spans="1:65">
      <c r="A1100" s="29"/>
      <c r="B1100" s="17">
        <v>1</v>
      </c>
      <c r="C1100" s="13">
        <v>1</v>
      </c>
      <c r="D1100" s="21">
        <v>0.22628183554893699</v>
      </c>
      <c r="E1100" s="21">
        <v>0.3</v>
      </c>
      <c r="F1100" s="147">
        <v>0.3</v>
      </c>
      <c r="G1100" s="21">
        <v>0.3</v>
      </c>
      <c r="H1100" s="21">
        <v>0.215</v>
      </c>
      <c r="I1100" s="21">
        <v>0.32</v>
      </c>
      <c r="J1100" s="147">
        <v>0.2</v>
      </c>
      <c r="K1100" s="21">
        <v>0.23939999999999997</v>
      </c>
      <c r="L1100" s="21">
        <v>0.42326000000000003</v>
      </c>
      <c r="M1100" s="15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</v>
      </c>
    </row>
    <row r="1101" spans="1:65">
      <c r="A1101" s="29"/>
      <c r="B1101" s="18">
        <v>1</v>
      </c>
      <c r="C1101" s="8">
        <v>2</v>
      </c>
      <c r="D1101" s="10">
        <v>0.21776247279552988</v>
      </c>
      <c r="E1101" s="10">
        <v>0.3</v>
      </c>
      <c r="F1101" s="148">
        <v>0.3</v>
      </c>
      <c r="G1101" s="10">
        <v>0.5</v>
      </c>
      <c r="H1101" s="10">
        <v>0.223</v>
      </c>
      <c r="I1101" s="10">
        <v>0.31</v>
      </c>
      <c r="J1101" s="148">
        <v>0.2</v>
      </c>
      <c r="K1101" s="10">
        <v>0.2258</v>
      </c>
      <c r="L1101" s="10">
        <v>0.43202000000000002</v>
      </c>
      <c r="M1101" s="15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13</v>
      </c>
    </row>
    <row r="1102" spans="1:65">
      <c r="A1102" s="29"/>
      <c r="B1102" s="18">
        <v>1</v>
      </c>
      <c r="C1102" s="8">
        <v>3</v>
      </c>
      <c r="D1102" s="10">
        <v>0.229150442609101</v>
      </c>
      <c r="E1102" s="10">
        <v>0.3</v>
      </c>
      <c r="F1102" s="148">
        <v>0.3</v>
      </c>
      <c r="G1102" s="10">
        <v>0.4</v>
      </c>
      <c r="H1102" s="149">
        <v>0.246</v>
      </c>
      <c r="I1102" s="10">
        <v>0.34</v>
      </c>
      <c r="J1102" s="148">
        <v>0.2</v>
      </c>
      <c r="K1102" s="10">
        <v>0.21959999999999999</v>
      </c>
      <c r="L1102" s="10">
        <v>0.4521</v>
      </c>
      <c r="M1102" s="15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16</v>
      </c>
    </row>
    <row r="1103" spans="1:65">
      <c r="A1103" s="29"/>
      <c r="B1103" s="18">
        <v>1</v>
      </c>
      <c r="C1103" s="8">
        <v>4</v>
      </c>
      <c r="D1103" s="10">
        <v>0.2185820709906264</v>
      </c>
      <c r="E1103" s="10">
        <v>0.3</v>
      </c>
      <c r="F1103" s="148">
        <v>0.3</v>
      </c>
      <c r="G1103" s="10">
        <v>0.3</v>
      </c>
      <c r="H1103" s="10">
        <v>0.223</v>
      </c>
      <c r="I1103" s="10">
        <v>0.3</v>
      </c>
      <c r="J1103" s="148">
        <v>0.2</v>
      </c>
      <c r="K1103" s="10">
        <v>0.22359999999999999</v>
      </c>
      <c r="L1103" s="10">
        <v>0.42236000000000001</v>
      </c>
      <c r="M1103" s="15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0.2950812717556674</v>
      </c>
    </row>
    <row r="1104" spans="1:65">
      <c r="A1104" s="29"/>
      <c r="B1104" s="18">
        <v>1</v>
      </c>
      <c r="C1104" s="8">
        <v>5</v>
      </c>
      <c r="D1104" s="10">
        <v>0.22540878613300699</v>
      </c>
      <c r="E1104" s="149">
        <v>0.35</v>
      </c>
      <c r="F1104" s="148">
        <v>0.3</v>
      </c>
      <c r="G1104" s="10">
        <v>0.3</v>
      </c>
      <c r="H1104" s="10">
        <v>0.222</v>
      </c>
      <c r="I1104" s="10">
        <v>0.31</v>
      </c>
      <c r="J1104" s="148">
        <v>0.2</v>
      </c>
      <c r="K1104" s="10">
        <v>0.22489999999999999</v>
      </c>
      <c r="L1104" s="10">
        <v>0.41785</v>
      </c>
      <c r="M1104" s="15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63</v>
      </c>
    </row>
    <row r="1105" spans="1:65">
      <c r="A1105" s="29"/>
      <c r="B1105" s="18">
        <v>1</v>
      </c>
      <c r="C1105" s="8">
        <v>6</v>
      </c>
      <c r="D1105" s="10">
        <v>0.22843780566083</v>
      </c>
      <c r="E1105" s="10">
        <v>0.3</v>
      </c>
      <c r="F1105" s="148">
        <v>0.3</v>
      </c>
      <c r="G1105" s="10">
        <v>0.3</v>
      </c>
      <c r="H1105" s="10">
        <v>0.22</v>
      </c>
      <c r="I1105" s="10">
        <v>0.31</v>
      </c>
      <c r="J1105" s="148">
        <v>0.2</v>
      </c>
      <c r="K1105" s="10">
        <v>0.22289999999999999</v>
      </c>
      <c r="L1105" s="10">
        <v>0.4304</v>
      </c>
      <c r="M1105" s="15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19" t="s">
        <v>271</v>
      </c>
      <c r="C1106" s="11"/>
      <c r="D1106" s="22">
        <v>0.22427056895633857</v>
      </c>
      <c r="E1106" s="22">
        <v>0.30833333333333329</v>
      </c>
      <c r="F1106" s="22">
        <v>0.3</v>
      </c>
      <c r="G1106" s="22">
        <v>0.35000000000000003</v>
      </c>
      <c r="H1106" s="22">
        <v>0.22483333333333333</v>
      </c>
      <c r="I1106" s="22">
        <v>0.315</v>
      </c>
      <c r="J1106" s="22">
        <v>0.19999999999999998</v>
      </c>
      <c r="K1106" s="22">
        <v>0.22603333333333331</v>
      </c>
      <c r="L1106" s="22">
        <v>0.42966500000000002</v>
      </c>
      <c r="M1106" s="15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3" t="s">
        <v>272</v>
      </c>
      <c r="C1107" s="28"/>
      <c r="D1107" s="10">
        <v>0.22584531084097198</v>
      </c>
      <c r="E1107" s="10">
        <v>0.3</v>
      </c>
      <c r="F1107" s="10">
        <v>0.3</v>
      </c>
      <c r="G1107" s="10">
        <v>0.3</v>
      </c>
      <c r="H1107" s="10">
        <v>0.2225</v>
      </c>
      <c r="I1107" s="10">
        <v>0.31</v>
      </c>
      <c r="J1107" s="10">
        <v>0.2</v>
      </c>
      <c r="K1107" s="10">
        <v>0.22425</v>
      </c>
      <c r="L1107" s="10">
        <v>0.42683000000000004</v>
      </c>
      <c r="M1107" s="15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29"/>
      <c r="B1108" s="3" t="s">
        <v>273</v>
      </c>
      <c r="C1108" s="28"/>
      <c r="D1108" s="23">
        <v>4.9241057058149211E-3</v>
      </c>
      <c r="E1108" s="23">
        <v>2.0412414523193145E-2</v>
      </c>
      <c r="F1108" s="23">
        <v>0</v>
      </c>
      <c r="G1108" s="23">
        <v>8.3666002653407456E-2</v>
      </c>
      <c r="H1108" s="23">
        <v>1.0796604404472113E-2</v>
      </c>
      <c r="I1108" s="23">
        <v>1.3784048752090234E-2</v>
      </c>
      <c r="J1108" s="23">
        <v>3.0404709722440586E-17</v>
      </c>
      <c r="K1108" s="23">
        <v>6.8867021618962566E-3</v>
      </c>
      <c r="L1108" s="23">
        <v>1.2193414206037615E-2</v>
      </c>
      <c r="M1108" s="15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9"/>
      <c r="B1109" s="3" t="s">
        <v>87</v>
      </c>
      <c r="C1109" s="28"/>
      <c r="D1109" s="12">
        <v>2.1956094055183655E-2</v>
      </c>
      <c r="E1109" s="12">
        <v>6.6202425480626423E-2</v>
      </c>
      <c r="F1109" s="12">
        <v>0</v>
      </c>
      <c r="G1109" s="12">
        <v>0.23904572186687842</v>
      </c>
      <c r="H1109" s="12">
        <v>4.8020479189646172E-2</v>
      </c>
      <c r="I1109" s="12">
        <v>4.3758884927270585E-2</v>
      </c>
      <c r="J1109" s="12">
        <v>1.5202354861220294E-16</v>
      </c>
      <c r="K1109" s="12">
        <v>3.0467639707548698E-2</v>
      </c>
      <c r="L1109" s="12">
        <v>2.8378886355736713E-2</v>
      </c>
      <c r="M1109" s="15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29"/>
      <c r="B1110" s="3" t="s">
        <v>274</v>
      </c>
      <c r="C1110" s="28"/>
      <c r="D1110" s="12">
        <v>-0.23997016949947725</v>
      </c>
      <c r="E1110" s="12">
        <v>4.4909870080263259E-2</v>
      </c>
      <c r="F1110" s="12">
        <v>1.6669062780796828E-2</v>
      </c>
      <c r="G1110" s="12">
        <v>0.18611390657759652</v>
      </c>
      <c r="H1110" s="12">
        <v>-0.23806301906039173</v>
      </c>
      <c r="I1110" s="12">
        <v>6.7502515919836803E-2</v>
      </c>
      <c r="J1110" s="12">
        <v>-0.32222062481280211</v>
      </c>
      <c r="K1110" s="12">
        <v>-0.23399634280926862</v>
      </c>
      <c r="L1110" s="12">
        <v>0.45609037619903714</v>
      </c>
      <c r="M1110" s="15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29"/>
      <c r="B1111" s="46" t="s">
        <v>275</v>
      </c>
      <c r="C1111" s="47"/>
      <c r="D1111" s="45">
        <v>0.69</v>
      </c>
      <c r="E1111" s="45">
        <v>0</v>
      </c>
      <c r="F1111" s="45" t="s">
        <v>276</v>
      </c>
      <c r="G1111" s="45">
        <v>0.34</v>
      </c>
      <c r="H1111" s="45">
        <v>0.68</v>
      </c>
      <c r="I1111" s="45">
        <v>0.05</v>
      </c>
      <c r="J1111" s="45" t="s">
        <v>276</v>
      </c>
      <c r="K1111" s="45">
        <v>0.67</v>
      </c>
      <c r="L1111" s="45">
        <v>0.99</v>
      </c>
      <c r="M1111" s="15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B1112" s="30" t="s">
        <v>323</v>
      </c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BM1112" s="55"/>
    </row>
    <row r="1113" spans="1:65">
      <c r="BM1113" s="55"/>
    </row>
    <row r="1114" spans="1:65" ht="15">
      <c r="B1114" s="7" t="s">
        <v>543</v>
      </c>
      <c r="BM1114" s="27" t="s">
        <v>67</v>
      </c>
    </row>
    <row r="1115" spans="1:65" ht="15">
      <c r="A1115" s="24" t="s">
        <v>32</v>
      </c>
      <c r="B1115" s="17" t="s">
        <v>111</v>
      </c>
      <c r="C1115" s="14" t="s">
        <v>112</v>
      </c>
      <c r="D1115" s="15" t="s">
        <v>231</v>
      </c>
      <c r="E1115" s="16" t="s">
        <v>231</v>
      </c>
      <c r="F1115" s="16" t="s">
        <v>231</v>
      </c>
      <c r="G1115" s="16" t="s">
        <v>231</v>
      </c>
      <c r="H1115" s="16" t="s">
        <v>231</v>
      </c>
      <c r="I1115" s="16" t="s">
        <v>231</v>
      </c>
      <c r="J1115" s="16" t="s">
        <v>231</v>
      </c>
      <c r="K1115" s="16" t="s">
        <v>231</v>
      </c>
      <c r="L1115" s="16" t="s">
        <v>231</v>
      </c>
      <c r="M1115" s="16" t="s">
        <v>231</v>
      </c>
      <c r="N1115" s="16" t="s">
        <v>231</v>
      </c>
      <c r="O1115" s="16" t="s">
        <v>231</v>
      </c>
      <c r="P1115" s="16" t="s">
        <v>231</v>
      </c>
      <c r="Q1115" s="16" t="s">
        <v>231</v>
      </c>
      <c r="R1115" s="16" t="s">
        <v>231</v>
      </c>
      <c r="S1115" s="16" t="s">
        <v>231</v>
      </c>
      <c r="T1115" s="16" t="s">
        <v>231</v>
      </c>
      <c r="U1115" s="16" t="s">
        <v>231</v>
      </c>
      <c r="V1115" s="16" t="s">
        <v>231</v>
      </c>
      <c r="W1115" s="16" t="s">
        <v>231</v>
      </c>
      <c r="X1115" s="16" t="s">
        <v>231</v>
      </c>
      <c r="Y1115" s="16" t="s">
        <v>231</v>
      </c>
      <c r="Z1115" s="16" t="s">
        <v>231</v>
      </c>
      <c r="AA1115" s="15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8" t="s">
        <v>232</v>
      </c>
      <c r="C1116" s="8" t="s">
        <v>232</v>
      </c>
      <c r="D1116" s="151" t="s">
        <v>234</v>
      </c>
      <c r="E1116" s="152" t="s">
        <v>236</v>
      </c>
      <c r="F1116" s="152" t="s">
        <v>237</v>
      </c>
      <c r="G1116" s="152" t="s">
        <v>238</v>
      </c>
      <c r="H1116" s="152" t="s">
        <v>240</v>
      </c>
      <c r="I1116" s="152" t="s">
        <v>241</v>
      </c>
      <c r="J1116" s="152" t="s">
        <v>242</v>
      </c>
      <c r="K1116" s="152" t="s">
        <v>243</v>
      </c>
      <c r="L1116" s="152" t="s">
        <v>244</v>
      </c>
      <c r="M1116" s="152" t="s">
        <v>245</v>
      </c>
      <c r="N1116" s="152" t="s">
        <v>246</v>
      </c>
      <c r="O1116" s="152" t="s">
        <v>247</v>
      </c>
      <c r="P1116" s="152" t="s">
        <v>248</v>
      </c>
      <c r="Q1116" s="152" t="s">
        <v>249</v>
      </c>
      <c r="R1116" s="152" t="s">
        <v>251</v>
      </c>
      <c r="S1116" s="152" t="s">
        <v>252</v>
      </c>
      <c r="T1116" s="152" t="s">
        <v>253</v>
      </c>
      <c r="U1116" s="152" t="s">
        <v>258</v>
      </c>
      <c r="V1116" s="152" t="s">
        <v>259</v>
      </c>
      <c r="W1116" s="152" t="s">
        <v>278</v>
      </c>
      <c r="X1116" s="152" t="s">
        <v>261</v>
      </c>
      <c r="Y1116" s="152" t="s">
        <v>279</v>
      </c>
      <c r="Z1116" s="152" t="s">
        <v>263</v>
      </c>
      <c r="AA1116" s="15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 t="s">
        <v>3</v>
      </c>
    </row>
    <row r="1117" spans="1:65">
      <c r="A1117" s="29"/>
      <c r="B1117" s="18"/>
      <c r="C1117" s="8"/>
      <c r="D1117" s="9" t="s">
        <v>299</v>
      </c>
      <c r="E1117" s="10" t="s">
        <v>299</v>
      </c>
      <c r="F1117" s="10" t="s">
        <v>299</v>
      </c>
      <c r="G1117" s="10" t="s">
        <v>300</v>
      </c>
      <c r="H1117" s="10" t="s">
        <v>115</v>
      </c>
      <c r="I1117" s="10" t="s">
        <v>299</v>
      </c>
      <c r="J1117" s="10" t="s">
        <v>299</v>
      </c>
      <c r="K1117" s="10" t="s">
        <v>300</v>
      </c>
      <c r="L1117" s="10" t="s">
        <v>300</v>
      </c>
      <c r="M1117" s="10" t="s">
        <v>300</v>
      </c>
      <c r="N1117" s="10" t="s">
        <v>300</v>
      </c>
      <c r="O1117" s="10" t="s">
        <v>300</v>
      </c>
      <c r="P1117" s="10" t="s">
        <v>299</v>
      </c>
      <c r="Q1117" s="10" t="s">
        <v>299</v>
      </c>
      <c r="R1117" s="10" t="s">
        <v>300</v>
      </c>
      <c r="S1117" s="10" t="s">
        <v>299</v>
      </c>
      <c r="T1117" s="10" t="s">
        <v>299</v>
      </c>
      <c r="U1117" s="10" t="s">
        <v>299</v>
      </c>
      <c r="V1117" s="10" t="s">
        <v>300</v>
      </c>
      <c r="W1117" s="10" t="s">
        <v>300</v>
      </c>
      <c r="X1117" s="10" t="s">
        <v>299</v>
      </c>
      <c r="Y1117" s="10" t="s">
        <v>115</v>
      </c>
      <c r="Z1117" s="10" t="s">
        <v>299</v>
      </c>
      <c r="AA1117" s="15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2</v>
      </c>
    </row>
    <row r="1118" spans="1:65">
      <c r="A1118" s="29"/>
      <c r="B1118" s="18"/>
      <c r="C1118" s="8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15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3</v>
      </c>
    </row>
    <row r="1119" spans="1:65">
      <c r="A1119" s="29"/>
      <c r="B1119" s="17">
        <v>1</v>
      </c>
      <c r="C1119" s="13">
        <v>1</v>
      </c>
      <c r="D1119" s="21">
        <v>2.87</v>
      </c>
      <c r="E1119" s="21">
        <v>2.7993890265089902</v>
      </c>
      <c r="F1119" s="21">
        <v>2.7</v>
      </c>
      <c r="G1119" s="21">
        <v>2.8</v>
      </c>
      <c r="H1119" s="21">
        <v>2.86</v>
      </c>
      <c r="I1119" s="21">
        <v>2.5</v>
      </c>
      <c r="J1119" s="21">
        <v>3.23</v>
      </c>
      <c r="K1119" s="21">
        <v>3</v>
      </c>
      <c r="L1119" s="21">
        <v>2.6</v>
      </c>
      <c r="M1119" s="21">
        <v>2.7</v>
      </c>
      <c r="N1119" s="21">
        <v>2.9</v>
      </c>
      <c r="O1119" s="21">
        <v>2.6</v>
      </c>
      <c r="P1119" s="21">
        <v>2.9</v>
      </c>
      <c r="Q1119" s="21">
        <v>2.7640762296413883</v>
      </c>
      <c r="R1119" s="21">
        <v>2.8</v>
      </c>
      <c r="S1119" s="21">
        <v>2.488</v>
      </c>
      <c r="T1119" s="21">
        <v>2.69</v>
      </c>
      <c r="U1119" s="21">
        <v>2.92</v>
      </c>
      <c r="V1119" s="21">
        <v>3.1</v>
      </c>
      <c r="W1119" s="21">
        <v>2.7</v>
      </c>
      <c r="X1119" s="154">
        <v>5.4554999999999998</v>
      </c>
      <c r="Y1119" s="147">
        <v>3.8201999999999994</v>
      </c>
      <c r="Z1119" s="21">
        <v>3.1194299999999999</v>
      </c>
      <c r="AA1119" s="15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8">
        <v>1</v>
      </c>
      <c r="C1120" s="8">
        <v>2</v>
      </c>
      <c r="D1120" s="10">
        <v>2.81</v>
      </c>
      <c r="E1120" s="10">
        <v>2.8045166950939451</v>
      </c>
      <c r="F1120" s="10">
        <v>2.8</v>
      </c>
      <c r="G1120" s="10">
        <v>2.9</v>
      </c>
      <c r="H1120" s="10">
        <v>2.91</v>
      </c>
      <c r="I1120" s="10">
        <v>2.5</v>
      </c>
      <c r="J1120" s="10">
        <v>3.25</v>
      </c>
      <c r="K1120" s="10">
        <v>3</v>
      </c>
      <c r="L1120" s="10">
        <v>2.7</v>
      </c>
      <c r="M1120" s="10">
        <v>2.7</v>
      </c>
      <c r="N1120" s="10">
        <v>2.8</v>
      </c>
      <c r="O1120" s="10">
        <v>2.6</v>
      </c>
      <c r="P1120" s="10">
        <v>3.1</v>
      </c>
      <c r="Q1120" s="10">
        <v>2.7087098496113797</v>
      </c>
      <c r="R1120" s="10">
        <v>2.77</v>
      </c>
      <c r="S1120" s="10">
        <v>2.7</v>
      </c>
      <c r="T1120" s="10">
        <v>2.73</v>
      </c>
      <c r="U1120" s="10">
        <v>2.97</v>
      </c>
      <c r="V1120" s="10">
        <v>2.7</v>
      </c>
      <c r="W1120" s="10">
        <v>2.6</v>
      </c>
      <c r="X1120" s="10">
        <v>2.8195000000000001</v>
      </c>
      <c r="Y1120" s="148">
        <v>3.9524999999999997</v>
      </c>
      <c r="Z1120" s="10">
        <v>3.14622</v>
      </c>
      <c r="AA1120" s="15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35</v>
      </c>
    </row>
    <row r="1121" spans="1:65">
      <c r="A1121" s="29"/>
      <c r="B1121" s="18">
        <v>1</v>
      </c>
      <c r="C1121" s="8">
        <v>3</v>
      </c>
      <c r="D1121" s="10">
        <v>2.76</v>
      </c>
      <c r="E1121" s="10">
        <v>2.8401929500750165</v>
      </c>
      <c r="F1121" s="10">
        <v>2.7</v>
      </c>
      <c r="G1121" s="10">
        <v>2.9</v>
      </c>
      <c r="H1121" s="10">
        <v>2.89</v>
      </c>
      <c r="I1121" s="10">
        <v>2.7</v>
      </c>
      <c r="J1121" s="10">
        <v>2.94</v>
      </c>
      <c r="K1121" s="10">
        <v>2.9</v>
      </c>
      <c r="L1121" s="10">
        <v>2.6</v>
      </c>
      <c r="M1121" s="10">
        <v>2.7</v>
      </c>
      <c r="N1121" s="10">
        <v>2.8</v>
      </c>
      <c r="O1121" s="10">
        <v>2.8</v>
      </c>
      <c r="P1121" s="10">
        <v>2.9</v>
      </c>
      <c r="Q1121" s="10">
        <v>2.6797541996762102</v>
      </c>
      <c r="R1121" s="10">
        <v>2.71</v>
      </c>
      <c r="S1121" s="10">
        <v>2.56</v>
      </c>
      <c r="T1121" s="149">
        <v>2.83</v>
      </c>
      <c r="U1121" s="10">
        <v>2.97</v>
      </c>
      <c r="V1121" s="10">
        <v>2.9</v>
      </c>
      <c r="W1121" s="10">
        <v>2.7</v>
      </c>
      <c r="X1121" s="10">
        <v>2.8203999999999998</v>
      </c>
      <c r="Y1121" s="148">
        <v>3.9321000000000002</v>
      </c>
      <c r="Z1121" s="10">
        <v>3.1462300000000001</v>
      </c>
      <c r="AA1121" s="15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16</v>
      </c>
    </row>
    <row r="1122" spans="1:65">
      <c r="A1122" s="29"/>
      <c r="B1122" s="18">
        <v>1</v>
      </c>
      <c r="C1122" s="8">
        <v>4</v>
      </c>
      <c r="D1122" s="10">
        <v>2.83</v>
      </c>
      <c r="E1122" s="10">
        <v>2.8034664712092479</v>
      </c>
      <c r="F1122" s="10">
        <v>2.6</v>
      </c>
      <c r="G1122" s="10">
        <v>2.9</v>
      </c>
      <c r="H1122" s="10">
        <v>2.9</v>
      </c>
      <c r="I1122" s="10">
        <v>2.8</v>
      </c>
      <c r="J1122" s="10">
        <v>3.07</v>
      </c>
      <c r="K1122" s="10">
        <v>2.9</v>
      </c>
      <c r="L1122" s="10">
        <v>2.6</v>
      </c>
      <c r="M1122" s="10">
        <v>2.9</v>
      </c>
      <c r="N1122" s="10">
        <v>2.9</v>
      </c>
      <c r="O1122" s="10">
        <v>2.7</v>
      </c>
      <c r="P1122" s="10">
        <v>3.1</v>
      </c>
      <c r="Q1122" s="10">
        <v>2.8152118033561755</v>
      </c>
      <c r="R1122" s="10">
        <v>2.8</v>
      </c>
      <c r="S1122" s="10">
        <v>2.6</v>
      </c>
      <c r="T1122" s="10">
        <v>2.7</v>
      </c>
      <c r="U1122" s="10">
        <v>2.94</v>
      </c>
      <c r="V1122" s="10">
        <v>2.7</v>
      </c>
      <c r="W1122" s="10">
        <v>2.6</v>
      </c>
      <c r="X1122" s="10">
        <v>2.8096000000000001</v>
      </c>
      <c r="Y1122" s="148">
        <v>3.9746000000000001</v>
      </c>
      <c r="Z1122" s="10">
        <v>3.12114</v>
      </c>
      <c r="AA1122" s="15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2.8114364449677685</v>
      </c>
    </row>
    <row r="1123" spans="1:65">
      <c r="A1123" s="29"/>
      <c r="B1123" s="18">
        <v>1</v>
      </c>
      <c r="C1123" s="8">
        <v>5</v>
      </c>
      <c r="D1123" s="10">
        <v>2.83</v>
      </c>
      <c r="E1123" s="10">
        <v>2.7923477252466968</v>
      </c>
      <c r="F1123" s="10">
        <v>2.8</v>
      </c>
      <c r="G1123" s="10">
        <v>3</v>
      </c>
      <c r="H1123" s="10">
        <v>2.93</v>
      </c>
      <c r="I1123" s="10">
        <v>2.8</v>
      </c>
      <c r="J1123" s="10">
        <v>2.87</v>
      </c>
      <c r="K1123" s="10">
        <v>2.9</v>
      </c>
      <c r="L1123" s="10">
        <v>2.6</v>
      </c>
      <c r="M1123" s="10">
        <v>2.9</v>
      </c>
      <c r="N1123" s="10">
        <v>2.8</v>
      </c>
      <c r="O1123" s="10">
        <v>2.7</v>
      </c>
      <c r="P1123" s="10">
        <v>2.7</v>
      </c>
      <c r="Q1123" s="10">
        <v>2.7543161739009436</v>
      </c>
      <c r="R1123" s="10">
        <v>2.71</v>
      </c>
      <c r="S1123" s="10">
        <v>2.6269999999999998</v>
      </c>
      <c r="T1123" s="10">
        <v>2.69</v>
      </c>
      <c r="U1123" s="10">
        <v>2.88</v>
      </c>
      <c r="V1123" s="10">
        <v>2.7</v>
      </c>
      <c r="W1123" s="10">
        <v>2.6</v>
      </c>
      <c r="X1123" s="10">
        <v>2.8532999999999999</v>
      </c>
      <c r="Y1123" s="148">
        <v>3.9855999999999994</v>
      </c>
      <c r="Z1123" s="10">
        <v>3.1183299999999998</v>
      </c>
      <c r="AA1123" s="15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64</v>
      </c>
    </row>
    <row r="1124" spans="1:65">
      <c r="A1124" s="29"/>
      <c r="B1124" s="18">
        <v>1</v>
      </c>
      <c r="C1124" s="8">
        <v>6</v>
      </c>
      <c r="D1124" s="10">
        <v>2.86</v>
      </c>
      <c r="E1124" s="10">
        <v>2.8488625369627942</v>
      </c>
      <c r="F1124" s="10">
        <v>2.8</v>
      </c>
      <c r="G1124" s="10">
        <v>2.9</v>
      </c>
      <c r="H1124" s="10">
        <v>2.85</v>
      </c>
      <c r="I1124" s="10">
        <v>2.8</v>
      </c>
      <c r="J1124" s="10">
        <v>3.04</v>
      </c>
      <c r="K1124" s="10">
        <v>2.9</v>
      </c>
      <c r="L1124" s="10">
        <v>2.5</v>
      </c>
      <c r="M1124" s="10">
        <v>2.8</v>
      </c>
      <c r="N1124" s="10">
        <v>2.9</v>
      </c>
      <c r="O1124" s="10">
        <v>2.7</v>
      </c>
      <c r="P1124" s="10">
        <v>2.8</v>
      </c>
      <c r="Q1124" s="10">
        <v>2.6480770744626763</v>
      </c>
      <c r="R1124" s="149">
        <v>3.5</v>
      </c>
      <c r="S1124" s="10">
        <v>2.7970000000000002</v>
      </c>
      <c r="T1124" s="10">
        <v>2.62</v>
      </c>
      <c r="U1124" s="10">
        <v>2.84</v>
      </c>
      <c r="V1124" s="10">
        <v>3.1</v>
      </c>
      <c r="W1124" s="10">
        <v>2.6</v>
      </c>
      <c r="X1124" s="10">
        <v>2.7928999999999999</v>
      </c>
      <c r="Y1124" s="148">
        <v>3.9037000000000006</v>
      </c>
      <c r="Z1124" s="10">
        <v>3.1284999999999998</v>
      </c>
      <c r="AA1124" s="15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19" t="s">
        <v>271</v>
      </c>
      <c r="C1125" s="11"/>
      <c r="D1125" s="22">
        <v>2.8266666666666667</v>
      </c>
      <c r="E1125" s="22">
        <v>2.8147959008494485</v>
      </c>
      <c r="F1125" s="22">
        <v>2.7333333333333329</v>
      </c>
      <c r="G1125" s="22">
        <v>2.9</v>
      </c>
      <c r="H1125" s="22">
        <v>2.89</v>
      </c>
      <c r="I1125" s="22">
        <v>2.6833333333333336</v>
      </c>
      <c r="J1125" s="22">
        <v>3.0666666666666664</v>
      </c>
      <c r="K1125" s="22">
        <v>2.9333333333333336</v>
      </c>
      <c r="L1125" s="22">
        <v>2.6</v>
      </c>
      <c r="M1125" s="22">
        <v>2.7833333333333337</v>
      </c>
      <c r="N1125" s="22">
        <v>2.8499999999999996</v>
      </c>
      <c r="O1125" s="22">
        <v>2.6833333333333331</v>
      </c>
      <c r="P1125" s="22">
        <v>2.9166666666666665</v>
      </c>
      <c r="Q1125" s="22">
        <v>2.7283575551081292</v>
      </c>
      <c r="R1125" s="22">
        <v>2.8816666666666673</v>
      </c>
      <c r="S1125" s="22">
        <v>2.6286666666666672</v>
      </c>
      <c r="T1125" s="22">
        <v>2.7099999999999995</v>
      </c>
      <c r="U1125" s="22">
        <v>2.92</v>
      </c>
      <c r="V1125" s="22">
        <v>2.8666666666666671</v>
      </c>
      <c r="W1125" s="22">
        <v>2.6333333333333333</v>
      </c>
      <c r="X1125" s="22">
        <v>3.2585333333333328</v>
      </c>
      <c r="Y1125" s="22">
        <v>3.9281166666666665</v>
      </c>
      <c r="Z1125" s="22">
        <v>3.129975</v>
      </c>
      <c r="AA1125" s="15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29"/>
      <c r="B1126" s="3" t="s">
        <v>272</v>
      </c>
      <c r="C1126" s="28"/>
      <c r="D1126" s="10">
        <v>2.83</v>
      </c>
      <c r="E1126" s="10">
        <v>2.8039915831515962</v>
      </c>
      <c r="F1126" s="10">
        <v>2.75</v>
      </c>
      <c r="G1126" s="10">
        <v>2.9</v>
      </c>
      <c r="H1126" s="10">
        <v>2.895</v>
      </c>
      <c r="I1126" s="10">
        <v>2.75</v>
      </c>
      <c r="J1126" s="10">
        <v>3.0549999999999997</v>
      </c>
      <c r="K1126" s="10">
        <v>2.9</v>
      </c>
      <c r="L1126" s="10">
        <v>2.6</v>
      </c>
      <c r="M1126" s="10">
        <v>2.75</v>
      </c>
      <c r="N1126" s="10">
        <v>2.8499999999999996</v>
      </c>
      <c r="O1126" s="10">
        <v>2.7</v>
      </c>
      <c r="P1126" s="10">
        <v>2.9</v>
      </c>
      <c r="Q1126" s="10">
        <v>2.7315130117561619</v>
      </c>
      <c r="R1126" s="10">
        <v>2.7850000000000001</v>
      </c>
      <c r="S1126" s="10">
        <v>2.6135000000000002</v>
      </c>
      <c r="T1126" s="10">
        <v>2.6950000000000003</v>
      </c>
      <c r="U1126" s="10">
        <v>2.9299999999999997</v>
      </c>
      <c r="V1126" s="10">
        <v>2.8</v>
      </c>
      <c r="W1126" s="10">
        <v>2.6</v>
      </c>
      <c r="X1126" s="10">
        <v>2.81995</v>
      </c>
      <c r="Y1126" s="10">
        <v>3.9422999999999999</v>
      </c>
      <c r="Z1126" s="10">
        <v>3.1248199999999997</v>
      </c>
      <c r="AA1126" s="15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29"/>
      <c r="B1127" s="3" t="s">
        <v>273</v>
      </c>
      <c r="C1127" s="28"/>
      <c r="D1127" s="23">
        <v>3.9327683210007076E-2</v>
      </c>
      <c r="E1127" s="23">
        <v>2.3583283135373296E-2</v>
      </c>
      <c r="F1127" s="23">
        <v>8.1649658092772456E-2</v>
      </c>
      <c r="G1127" s="23">
        <v>6.3245553203367638E-2</v>
      </c>
      <c r="H1127" s="23">
        <v>3.0331501776206259E-2</v>
      </c>
      <c r="I1127" s="23">
        <v>0.14719601443879737</v>
      </c>
      <c r="J1127" s="23">
        <v>0.15214028613968972</v>
      </c>
      <c r="K1127" s="23">
        <v>5.1639777949432267E-2</v>
      </c>
      <c r="L1127" s="23">
        <v>6.3245553203367638E-2</v>
      </c>
      <c r="M1127" s="23">
        <v>9.8319208025017368E-2</v>
      </c>
      <c r="N1127" s="23">
        <v>5.4772255750516662E-2</v>
      </c>
      <c r="O1127" s="23">
        <v>7.5277265270908028E-2</v>
      </c>
      <c r="P1127" s="23">
        <v>0.16020819787597224</v>
      </c>
      <c r="Q1127" s="23">
        <v>6.1133637388871599E-2</v>
      </c>
      <c r="R1127" s="23">
        <v>0.305641402082026</v>
      </c>
      <c r="S1127" s="23">
        <v>0.10839864697802588</v>
      </c>
      <c r="T1127" s="23">
        <v>6.8992753242641355E-2</v>
      </c>
      <c r="U1127" s="23">
        <v>5.176871642217927E-2</v>
      </c>
      <c r="V1127" s="23">
        <v>0.19663841605003496</v>
      </c>
      <c r="W1127" s="23">
        <v>5.1639777949432267E-2</v>
      </c>
      <c r="X1127" s="23">
        <v>1.076470456011994</v>
      </c>
      <c r="Y1127" s="23">
        <v>6.052706557125228E-2</v>
      </c>
      <c r="Z1127" s="23">
        <v>1.3077927588115854E-2</v>
      </c>
      <c r="AA1127" s="219"/>
      <c r="AB1127" s="220"/>
      <c r="AC1127" s="220"/>
      <c r="AD1127" s="220"/>
      <c r="AE1127" s="220"/>
      <c r="AF1127" s="220"/>
      <c r="AG1127" s="220"/>
      <c r="AH1127" s="220"/>
      <c r="AI1127" s="220"/>
      <c r="AJ1127" s="220"/>
      <c r="AK1127" s="220"/>
      <c r="AL1127" s="220"/>
      <c r="AM1127" s="220"/>
      <c r="AN1127" s="220"/>
      <c r="AO1127" s="220"/>
      <c r="AP1127" s="220"/>
      <c r="AQ1127" s="220"/>
      <c r="AR1127" s="220"/>
      <c r="AS1127" s="220"/>
      <c r="AT1127" s="220"/>
      <c r="AU1127" s="220"/>
      <c r="AV1127" s="220"/>
      <c r="AW1127" s="220"/>
      <c r="AX1127" s="220"/>
      <c r="AY1127" s="220"/>
      <c r="AZ1127" s="220"/>
      <c r="BA1127" s="220"/>
      <c r="BB1127" s="220"/>
      <c r="BC1127" s="220"/>
      <c r="BD1127" s="220"/>
      <c r="BE1127" s="220"/>
      <c r="BF1127" s="220"/>
      <c r="BG1127" s="220"/>
      <c r="BH1127" s="220"/>
      <c r="BI1127" s="220"/>
      <c r="BJ1127" s="220"/>
      <c r="BK1127" s="220"/>
      <c r="BL1127" s="220"/>
      <c r="BM1127" s="56"/>
    </row>
    <row r="1128" spans="1:65">
      <c r="A1128" s="29"/>
      <c r="B1128" s="3" t="s">
        <v>87</v>
      </c>
      <c r="C1128" s="28"/>
      <c r="D1128" s="12">
        <v>1.3913095475238352E-2</v>
      </c>
      <c r="E1128" s="12">
        <v>8.378327937828934E-3</v>
      </c>
      <c r="F1128" s="12">
        <v>2.9871826131502122E-2</v>
      </c>
      <c r="G1128" s="12">
        <v>2.1808811449437117E-2</v>
      </c>
      <c r="H1128" s="12">
        <v>1.0495329334327425E-2</v>
      </c>
      <c r="I1128" s="12">
        <v>5.4855657554831315E-2</v>
      </c>
      <c r="J1128" s="12">
        <v>4.9610962871637958E-2</v>
      </c>
      <c r="K1128" s="12">
        <v>1.760446975548827E-2</v>
      </c>
      <c r="L1128" s="12">
        <v>2.4325212770526013E-2</v>
      </c>
      <c r="M1128" s="12">
        <v>3.5324266356293661E-2</v>
      </c>
      <c r="N1128" s="12">
        <v>1.921833535105848E-2</v>
      </c>
      <c r="O1128" s="12">
        <v>2.8053639231394298E-2</v>
      </c>
      <c r="P1128" s="12">
        <v>5.4928524986047625E-2</v>
      </c>
      <c r="Q1128" s="12">
        <v>2.2406754303304199E-2</v>
      </c>
      <c r="R1128" s="12">
        <v>0.10606410714240345</v>
      </c>
      <c r="S1128" s="12">
        <v>4.1237121599553332E-2</v>
      </c>
      <c r="T1128" s="12">
        <v>2.545858053233999E-2</v>
      </c>
      <c r="U1128" s="12">
        <v>1.7729012473349067E-2</v>
      </c>
      <c r="V1128" s="12">
        <v>6.8594796296523805E-2</v>
      </c>
      <c r="W1128" s="12">
        <v>1.9610042259278076E-2</v>
      </c>
      <c r="X1128" s="12">
        <v>0.3303542870039673</v>
      </c>
      <c r="Y1128" s="12">
        <v>1.5408673088779343E-2</v>
      </c>
      <c r="Z1128" s="12">
        <v>4.1782849984794944E-3</v>
      </c>
      <c r="AA1128" s="15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29"/>
      <c r="B1129" s="3" t="s">
        <v>274</v>
      </c>
      <c r="C1129" s="28"/>
      <c r="D1129" s="12">
        <v>5.4172384818298447E-3</v>
      </c>
      <c r="E1129" s="12">
        <v>1.1949250667548927E-3</v>
      </c>
      <c r="F1129" s="12">
        <v>-2.7780500524645868E-2</v>
      </c>
      <c r="G1129" s="12">
        <v>3.1501176272632048E-2</v>
      </c>
      <c r="H1129" s="12">
        <v>2.7944275664795404E-2</v>
      </c>
      <c r="I1129" s="12">
        <v>-4.5565003563828976E-2</v>
      </c>
      <c r="J1129" s="12">
        <v>9.0782853069909519E-2</v>
      </c>
      <c r="K1129" s="12">
        <v>4.3357511632087675E-2</v>
      </c>
      <c r="L1129" s="12">
        <v>-7.5205841962467823E-2</v>
      </c>
      <c r="M1129" s="12">
        <v>-9.9959974854623157E-3</v>
      </c>
      <c r="N1129" s="12">
        <v>1.3716673233448606E-2</v>
      </c>
      <c r="O1129" s="12">
        <v>-4.5565003563829087E-2</v>
      </c>
      <c r="P1129" s="12">
        <v>3.7429343952359639E-2</v>
      </c>
      <c r="Q1129" s="12">
        <v>-2.9550335384014637E-2</v>
      </c>
      <c r="R1129" s="12">
        <v>2.4980191824931719E-2</v>
      </c>
      <c r="S1129" s="12">
        <v>-6.5009393553335904E-2</v>
      </c>
      <c r="T1129" s="12">
        <v>-3.6079935276264741E-2</v>
      </c>
      <c r="U1129" s="12">
        <v>3.8614977488305335E-2</v>
      </c>
      <c r="V1129" s="12">
        <v>1.9644840913176642E-2</v>
      </c>
      <c r="W1129" s="12">
        <v>-6.3349506603012307E-2</v>
      </c>
      <c r="X1129" s="12">
        <v>0.15902791939893568</v>
      </c>
      <c r="Y1129" s="12">
        <v>0.3971920559319988</v>
      </c>
      <c r="Z1129" s="12">
        <v>0.11330099800135573</v>
      </c>
      <c r="AA1129" s="15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29"/>
      <c r="B1130" s="46" t="s">
        <v>275</v>
      </c>
      <c r="C1130" s="47"/>
      <c r="D1130" s="45">
        <v>0.13</v>
      </c>
      <c r="E1130" s="45">
        <v>0.2</v>
      </c>
      <c r="F1130" s="45">
        <v>0.67</v>
      </c>
      <c r="G1130" s="45">
        <v>0.28999999999999998</v>
      </c>
      <c r="H1130" s="45">
        <v>0.23</v>
      </c>
      <c r="I1130" s="45">
        <v>0.96</v>
      </c>
      <c r="J1130" s="45">
        <v>1.25</v>
      </c>
      <c r="K1130" s="45">
        <v>0.48</v>
      </c>
      <c r="L1130" s="45">
        <v>1.44</v>
      </c>
      <c r="M1130" s="45">
        <v>0.39</v>
      </c>
      <c r="N1130" s="45">
        <v>0</v>
      </c>
      <c r="O1130" s="45">
        <v>0.96</v>
      </c>
      <c r="P1130" s="45">
        <v>0.39</v>
      </c>
      <c r="Q1130" s="45">
        <v>0.7</v>
      </c>
      <c r="R1130" s="45">
        <v>0.18</v>
      </c>
      <c r="S1130" s="45">
        <v>1.28</v>
      </c>
      <c r="T1130" s="45">
        <v>0.81</v>
      </c>
      <c r="U1130" s="45">
        <v>0.4</v>
      </c>
      <c r="V1130" s="45">
        <v>0.1</v>
      </c>
      <c r="W1130" s="45">
        <v>1.25</v>
      </c>
      <c r="X1130" s="45">
        <v>2.36</v>
      </c>
      <c r="Y1130" s="45">
        <v>6.23</v>
      </c>
      <c r="Z1130" s="45">
        <v>1.62</v>
      </c>
      <c r="AA1130" s="15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B1131" s="30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BM1131" s="55"/>
    </row>
    <row r="1132" spans="1:65" ht="15">
      <c r="B1132" s="7" t="s">
        <v>544</v>
      </c>
      <c r="BM1132" s="27" t="s">
        <v>67</v>
      </c>
    </row>
    <row r="1133" spans="1:65" ht="15">
      <c r="A1133" s="24" t="s">
        <v>66</v>
      </c>
      <c r="B1133" s="17" t="s">
        <v>111</v>
      </c>
      <c r="C1133" s="14" t="s">
        <v>112</v>
      </c>
      <c r="D1133" s="15" t="s">
        <v>231</v>
      </c>
      <c r="E1133" s="16" t="s">
        <v>231</v>
      </c>
      <c r="F1133" s="16" t="s">
        <v>231</v>
      </c>
      <c r="G1133" s="16" t="s">
        <v>231</v>
      </c>
      <c r="H1133" s="16" t="s">
        <v>231</v>
      </c>
      <c r="I1133" s="16" t="s">
        <v>231</v>
      </c>
      <c r="J1133" s="16" t="s">
        <v>231</v>
      </c>
      <c r="K1133" s="16" t="s">
        <v>231</v>
      </c>
      <c r="L1133" s="16" t="s">
        <v>231</v>
      </c>
      <c r="M1133" s="16" t="s">
        <v>231</v>
      </c>
      <c r="N1133" s="16" t="s">
        <v>231</v>
      </c>
      <c r="O1133" s="16" t="s">
        <v>231</v>
      </c>
      <c r="P1133" s="16" t="s">
        <v>231</v>
      </c>
      <c r="Q1133" s="16" t="s">
        <v>231</v>
      </c>
      <c r="R1133" s="16" t="s">
        <v>231</v>
      </c>
      <c r="S1133" s="16" t="s">
        <v>231</v>
      </c>
      <c r="T1133" s="16" t="s">
        <v>231</v>
      </c>
      <c r="U1133" s="16" t="s">
        <v>231</v>
      </c>
      <c r="V1133" s="16" t="s">
        <v>231</v>
      </c>
      <c r="W1133" s="16" t="s">
        <v>231</v>
      </c>
      <c r="X1133" s="16" t="s">
        <v>231</v>
      </c>
      <c r="Y1133" s="16" t="s">
        <v>231</v>
      </c>
      <c r="Z1133" s="16" t="s">
        <v>231</v>
      </c>
      <c r="AA1133" s="16" t="s">
        <v>231</v>
      </c>
      <c r="AB1133" s="16" t="s">
        <v>231</v>
      </c>
      <c r="AC1133" s="15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1</v>
      </c>
    </row>
    <row r="1134" spans="1:65">
      <c r="A1134" s="29"/>
      <c r="B1134" s="18" t="s">
        <v>232</v>
      </c>
      <c r="C1134" s="8" t="s">
        <v>232</v>
      </c>
      <c r="D1134" s="151" t="s">
        <v>234</v>
      </c>
      <c r="E1134" s="152" t="s">
        <v>236</v>
      </c>
      <c r="F1134" s="152" t="s">
        <v>237</v>
      </c>
      <c r="G1134" s="152" t="s">
        <v>238</v>
      </c>
      <c r="H1134" s="152" t="s">
        <v>239</v>
      </c>
      <c r="I1134" s="152" t="s">
        <v>240</v>
      </c>
      <c r="J1134" s="152" t="s">
        <v>241</v>
      </c>
      <c r="K1134" s="152" t="s">
        <v>242</v>
      </c>
      <c r="L1134" s="152" t="s">
        <v>243</v>
      </c>
      <c r="M1134" s="152" t="s">
        <v>244</v>
      </c>
      <c r="N1134" s="152" t="s">
        <v>245</v>
      </c>
      <c r="O1134" s="152" t="s">
        <v>246</v>
      </c>
      <c r="P1134" s="152" t="s">
        <v>247</v>
      </c>
      <c r="Q1134" s="152" t="s">
        <v>248</v>
      </c>
      <c r="R1134" s="152" t="s">
        <v>249</v>
      </c>
      <c r="S1134" s="152" t="s">
        <v>251</v>
      </c>
      <c r="T1134" s="152" t="s">
        <v>253</v>
      </c>
      <c r="U1134" s="152" t="s">
        <v>257</v>
      </c>
      <c r="V1134" s="152" t="s">
        <v>258</v>
      </c>
      <c r="W1134" s="152" t="s">
        <v>259</v>
      </c>
      <c r="X1134" s="152" t="s">
        <v>278</v>
      </c>
      <c r="Y1134" s="152" t="s">
        <v>261</v>
      </c>
      <c r="Z1134" s="152" t="s">
        <v>304</v>
      </c>
      <c r="AA1134" s="152" t="s">
        <v>279</v>
      </c>
      <c r="AB1134" s="152" t="s">
        <v>263</v>
      </c>
      <c r="AC1134" s="15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 t="s">
        <v>3</v>
      </c>
    </row>
    <row r="1135" spans="1:65">
      <c r="A1135" s="29"/>
      <c r="B1135" s="18"/>
      <c r="C1135" s="8"/>
      <c r="D1135" s="9" t="s">
        <v>299</v>
      </c>
      <c r="E1135" s="10" t="s">
        <v>115</v>
      </c>
      <c r="F1135" s="10" t="s">
        <v>115</v>
      </c>
      <c r="G1135" s="10" t="s">
        <v>300</v>
      </c>
      <c r="H1135" s="10" t="s">
        <v>115</v>
      </c>
      <c r="I1135" s="10" t="s">
        <v>115</v>
      </c>
      <c r="J1135" s="10" t="s">
        <v>300</v>
      </c>
      <c r="K1135" s="10" t="s">
        <v>115</v>
      </c>
      <c r="L1135" s="10" t="s">
        <v>300</v>
      </c>
      <c r="M1135" s="10" t="s">
        <v>300</v>
      </c>
      <c r="N1135" s="10" t="s">
        <v>300</v>
      </c>
      <c r="O1135" s="10" t="s">
        <v>300</v>
      </c>
      <c r="P1135" s="10" t="s">
        <v>300</v>
      </c>
      <c r="Q1135" s="10" t="s">
        <v>299</v>
      </c>
      <c r="R1135" s="10" t="s">
        <v>115</v>
      </c>
      <c r="S1135" s="10" t="s">
        <v>300</v>
      </c>
      <c r="T1135" s="10" t="s">
        <v>300</v>
      </c>
      <c r="U1135" s="10" t="s">
        <v>115</v>
      </c>
      <c r="V1135" s="10" t="s">
        <v>115</v>
      </c>
      <c r="W1135" s="10" t="s">
        <v>300</v>
      </c>
      <c r="X1135" s="10" t="s">
        <v>300</v>
      </c>
      <c r="Y1135" s="10" t="s">
        <v>115</v>
      </c>
      <c r="Z1135" s="10" t="s">
        <v>115</v>
      </c>
      <c r="AA1135" s="10" t="s">
        <v>115</v>
      </c>
      <c r="AB1135" s="10" t="s">
        <v>299</v>
      </c>
      <c r="AC1135" s="15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0</v>
      </c>
    </row>
    <row r="1136" spans="1:65">
      <c r="A1136" s="29"/>
      <c r="B1136" s="18"/>
      <c r="C1136" s="8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15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0</v>
      </c>
    </row>
    <row r="1137" spans="1:65">
      <c r="A1137" s="29"/>
      <c r="B1137" s="17">
        <v>1</v>
      </c>
      <c r="C1137" s="13">
        <v>1</v>
      </c>
      <c r="D1137" s="227">
        <v>119</v>
      </c>
      <c r="E1137" s="228">
        <v>97.37</v>
      </c>
      <c r="F1137" s="227">
        <v>105</v>
      </c>
      <c r="G1137" s="228">
        <v>104</v>
      </c>
      <c r="H1137" s="228">
        <v>119.87150000000001</v>
      </c>
      <c r="I1137" s="227">
        <v>114</v>
      </c>
      <c r="J1137" s="227">
        <v>111</v>
      </c>
      <c r="K1137" s="227">
        <v>106</v>
      </c>
      <c r="L1137" s="227">
        <v>110</v>
      </c>
      <c r="M1137" s="227">
        <v>110</v>
      </c>
      <c r="N1137" s="227">
        <v>109</v>
      </c>
      <c r="O1137" s="227">
        <v>105</v>
      </c>
      <c r="P1137" s="227">
        <v>107</v>
      </c>
      <c r="Q1137" s="227">
        <v>111</v>
      </c>
      <c r="R1137" s="227">
        <v>112.03321327303995</v>
      </c>
      <c r="S1137" s="227">
        <v>111</v>
      </c>
      <c r="T1137" s="227">
        <v>112</v>
      </c>
      <c r="U1137" s="227">
        <v>108.8</v>
      </c>
      <c r="V1137" s="227">
        <v>112</v>
      </c>
      <c r="W1137" s="227">
        <v>113</v>
      </c>
      <c r="X1137" s="227">
        <v>112</v>
      </c>
      <c r="Y1137" s="227">
        <v>102.63000000000001</v>
      </c>
      <c r="Z1137" s="227">
        <v>114</v>
      </c>
      <c r="AA1137" s="227">
        <v>104.1841</v>
      </c>
      <c r="AB1137" s="227">
        <v>112.67400000000001</v>
      </c>
      <c r="AC1137" s="229"/>
      <c r="AD1137" s="230"/>
      <c r="AE1137" s="230"/>
      <c r="AF1137" s="230"/>
      <c r="AG1137" s="230"/>
      <c r="AH1137" s="230"/>
      <c r="AI1137" s="230"/>
      <c r="AJ1137" s="230"/>
      <c r="AK1137" s="230"/>
      <c r="AL1137" s="230"/>
      <c r="AM1137" s="230"/>
      <c r="AN1137" s="230"/>
      <c r="AO1137" s="230"/>
      <c r="AP1137" s="230"/>
      <c r="AQ1137" s="230"/>
      <c r="AR1137" s="230"/>
      <c r="AS1137" s="230"/>
      <c r="AT1137" s="230"/>
      <c r="AU1137" s="230"/>
      <c r="AV1137" s="230"/>
      <c r="AW1137" s="230"/>
      <c r="AX1137" s="230"/>
      <c r="AY1137" s="230"/>
      <c r="AZ1137" s="230"/>
      <c r="BA1137" s="230"/>
      <c r="BB1137" s="230"/>
      <c r="BC1137" s="230"/>
      <c r="BD1137" s="230"/>
      <c r="BE1137" s="230"/>
      <c r="BF1137" s="230"/>
      <c r="BG1137" s="230"/>
      <c r="BH1137" s="230"/>
      <c r="BI1137" s="230"/>
      <c r="BJ1137" s="230"/>
      <c r="BK1137" s="230"/>
      <c r="BL1137" s="230"/>
      <c r="BM1137" s="231">
        <v>1</v>
      </c>
    </row>
    <row r="1138" spans="1:65">
      <c r="A1138" s="29"/>
      <c r="B1138" s="18">
        <v>1</v>
      </c>
      <c r="C1138" s="8">
        <v>2</v>
      </c>
      <c r="D1138" s="232">
        <v>116</v>
      </c>
      <c r="E1138" s="233">
        <v>96.29</v>
      </c>
      <c r="F1138" s="232">
        <v>110</v>
      </c>
      <c r="G1138" s="233">
        <v>96</v>
      </c>
      <c r="H1138" s="233">
        <v>120.04049999999999</v>
      </c>
      <c r="I1138" s="232">
        <v>115</v>
      </c>
      <c r="J1138" s="232">
        <v>111</v>
      </c>
      <c r="K1138" s="234">
        <v>98</v>
      </c>
      <c r="L1138" s="232">
        <v>109</v>
      </c>
      <c r="M1138" s="232">
        <v>111</v>
      </c>
      <c r="N1138" s="232">
        <v>117</v>
      </c>
      <c r="O1138" s="232">
        <v>109</v>
      </c>
      <c r="P1138" s="232">
        <v>105</v>
      </c>
      <c r="Q1138" s="232">
        <v>112</v>
      </c>
      <c r="R1138" s="232">
        <v>112.76799774604306</v>
      </c>
      <c r="S1138" s="232">
        <v>111</v>
      </c>
      <c r="T1138" s="232">
        <v>114</v>
      </c>
      <c r="U1138" s="232">
        <v>110.1</v>
      </c>
      <c r="V1138" s="232">
        <v>114</v>
      </c>
      <c r="W1138" s="232">
        <v>115</v>
      </c>
      <c r="X1138" s="232">
        <v>112</v>
      </c>
      <c r="Y1138" s="232">
        <v>102.08</v>
      </c>
      <c r="Z1138" s="232">
        <v>114</v>
      </c>
      <c r="AA1138" s="232">
        <v>109.3319</v>
      </c>
      <c r="AB1138" s="232">
        <v>114.56959999999999</v>
      </c>
      <c r="AC1138" s="229"/>
      <c r="AD1138" s="230"/>
      <c r="AE1138" s="230"/>
      <c r="AF1138" s="230"/>
      <c r="AG1138" s="230"/>
      <c r="AH1138" s="230"/>
      <c r="AI1138" s="230"/>
      <c r="AJ1138" s="230"/>
      <c r="AK1138" s="230"/>
      <c r="AL1138" s="230"/>
      <c r="AM1138" s="230"/>
      <c r="AN1138" s="230"/>
      <c r="AO1138" s="230"/>
      <c r="AP1138" s="230"/>
      <c r="AQ1138" s="230"/>
      <c r="AR1138" s="230"/>
      <c r="AS1138" s="230"/>
      <c r="AT1138" s="230"/>
      <c r="AU1138" s="230"/>
      <c r="AV1138" s="230"/>
      <c r="AW1138" s="230"/>
      <c r="AX1138" s="230"/>
      <c r="AY1138" s="230"/>
      <c r="AZ1138" s="230"/>
      <c r="BA1138" s="230"/>
      <c r="BB1138" s="230"/>
      <c r="BC1138" s="230"/>
      <c r="BD1138" s="230"/>
      <c r="BE1138" s="230"/>
      <c r="BF1138" s="230"/>
      <c r="BG1138" s="230"/>
      <c r="BH1138" s="230"/>
      <c r="BI1138" s="230"/>
      <c r="BJ1138" s="230"/>
      <c r="BK1138" s="230"/>
      <c r="BL1138" s="230"/>
      <c r="BM1138" s="231">
        <v>36</v>
      </c>
    </row>
    <row r="1139" spans="1:65">
      <c r="A1139" s="29"/>
      <c r="B1139" s="18">
        <v>1</v>
      </c>
      <c r="C1139" s="8">
        <v>3</v>
      </c>
      <c r="D1139" s="232">
        <v>114</v>
      </c>
      <c r="E1139" s="233">
        <v>96.04</v>
      </c>
      <c r="F1139" s="232">
        <v>105</v>
      </c>
      <c r="G1139" s="233">
        <v>85</v>
      </c>
      <c r="H1139" s="233">
        <v>119.88549999999999</v>
      </c>
      <c r="I1139" s="232">
        <v>115</v>
      </c>
      <c r="J1139" s="232">
        <v>111</v>
      </c>
      <c r="K1139" s="232">
        <v>104</v>
      </c>
      <c r="L1139" s="232">
        <v>109</v>
      </c>
      <c r="M1139" s="232">
        <v>107</v>
      </c>
      <c r="N1139" s="232">
        <v>112</v>
      </c>
      <c r="O1139" s="232">
        <v>107</v>
      </c>
      <c r="P1139" s="232">
        <v>107</v>
      </c>
      <c r="Q1139" s="232">
        <v>111</v>
      </c>
      <c r="R1139" s="232">
        <v>115.23825242638668</v>
      </c>
      <c r="S1139" s="232">
        <v>110</v>
      </c>
      <c r="T1139" s="232">
        <v>115</v>
      </c>
      <c r="U1139" s="232">
        <v>110.3</v>
      </c>
      <c r="V1139" s="232">
        <v>114</v>
      </c>
      <c r="W1139" s="232">
        <v>114</v>
      </c>
      <c r="X1139" s="232">
        <v>112</v>
      </c>
      <c r="Y1139" s="232">
        <v>104.06</v>
      </c>
      <c r="Z1139" s="232">
        <v>111</v>
      </c>
      <c r="AA1139" s="232">
        <v>111.50369999999999</v>
      </c>
      <c r="AB1139" s="232">
        <v>111.6546</v>
      </c>
      <c r="AC1139" s="229"/>
      <c r="AD1139" s="230"/>
      <c r="AE1139" s="230"/>
      <c r="AF1139" s="230"/>
      <c r="AG1139" s="230"/>
      <c r="AH1139" s="230"/>
      <c r="AI1139" s="230"/>
      <c r="AJ1139" s="230"/>
      <c r="AK1139" s="230"/>
      <c r="AL1139" s="230"/>
      <c r="AM1139" s="230"/>
      <c r="AN1139" s="230"/>
      <c r="AO1139" s="230"/>
      <c r="AP1139" s="230"/>
      <c r="AQ1139" s="230"/>
      <c r="AR1139" s="230"/>
      <c r="AS1139" s="230"/>
      <c r="AT1139" s="230"/>
      <c r="AU1139" s="230"/>
      <c r="AV1139" s="230"/>
      <c r="AW1139" s="230"/>
      <c r="AX1139" s="230"/>
      <c r="AY1139" s="230"/>
      <c r="AZ1139" s="230"/>
      <c r="BA1139" s="230"/>
      <c r="BB1139" s="230"/>
      <c r="BC1139" s="230"/>
      <c r="BD1139" s="230"/>
      <c r="BE1139" s="230"/>
      <c r="BF1139" s="230"/>
      <c r="BG1139" s="230"/>
      <c r="BH1139" s="230"/>
      <c r="BI1139" s="230"/>
      <c r="BJ1139" s="230"/>
      <c r="BK1139" s="230"/>
      <c r="BL1139" s="230"/>
      <c r="BM1139" s="231">
        <v>16</v>
      </c>
    </row>
    <row r="1140" spans="1:65">
      <c r="A1140" s="29"/>
      <c r="B1140" s="18">
        <v>1</v>
      </c>
      <c r="C1140" s="8">
        <v>4</v>
      </c>
      <c r="D1140" s="232">
        <v>116</v>
      </c>
      <c r="E1140" s="233">
        <v>95.56</v>
      </c>
      <c r="F1140" s="232">
        <v>105</v>
      </c>
      <c r="G1140" s="233">
        <v>95</v>
      </c>
      <c r="H1140" s="233">
        <v>123.06</v>
      </c>
      <c r="I1140" s="232">
        <v>115</v>
      </c>
      <c r="J1140" s="232">
        <v>112</v>
      </c>
      <c r="K1140" s="232">
        <v>106</v>
      </c>
      <c r="L1140" s="232">
        <v>109</v>
      </c>
      <c r="M1140" s="232">
        <v>111</v>
      </c>
      <c r="N1140" s="232">
        <v>118</v>
      </c>
      <c r="O1140" s="232">
        <v>108</v>
      </c>
      <c r="P1140" s="232">
        <v>108</v>
      </c>
      <c r="Q1140" s="232">
        <v>112</v>
      </c>
      <c r="R1140" s="232">
        <v>111.95419278673836</v>
      </c>
      <c r="S1140" s="232">
        <v>112</v>
      </c>
      <c r="T1140" s="232">
        <v>113</v>
      </c>
      <c r="U1140" s="232">
        <v>109.6</v>
      </c>
      <c r="V1140" s="232">
        <v>114</v>
      </c>
      <c r="W1140" s="232">
        <v>115</v>
      </c>
      <c r="X1140" s="232">
        <v>112</v>
      </c>
      <c r="Y1140" s="232">
        <v>101.97000000000001</v>
      </c>
      <c r="Z1140" s="232">
        <v>111</v>
      </c>
      <c r="AA1140" s="232">
        <v>108.0449</v>
      </c>
      <c r="AB1140" s="232">
        <v>112.7012</v>
      </c>
      <c r="AC1140" s="229"/>
      <c r="AD1140" s="230"/>
      <c r="AE1140" s="230"/>
      <c r="AF1140" s="230"/>
      <c r="AG1140" s="230"/>
      <c r="AH1140" s="230"/>
      <c r="AI1140" s="230"/>
      <c r="AJ1140" s="230"/>
      <c r="AK1140" s="230"/>
      <c r="AL1140" s="230"/>
      <c r="AM1140" s="230"/>
      <c r="AN1140" s="230"/>
      <c r="AO1140" s="230"/>
      <c r="AP1140" s="230"/>
      <c r="AQ1140" s="230"/>
      <c r="AR1140" s="230"/>
      <c r="AS1140" s="230"/>
      <c r="AT1140" s="230"/>
      <c r="AU1140" s="230"/>
      <c r="AV1140" s="230"/>
      <c r="AW1140" s="230"/>
      <c r="AX1140" s="230"/>
      <c r="AY1140" s="230"/>
      <c r="AZ1140" s="230"/>
      <c r="BA1140" s="230"/>
      <c r="BB1140" s="230"/>
      <c r="BC1140" s="230"/>
      <c r="BD1140" s="230"/>
      <c r="BE1140" s="230"/>
      <c r="BF1140" s="230"/>
      <c r="BG1140" s="230"/>
      <c r="BH1140" s="230"/>
      <c r="BI1140" s="230"/>
      <c r="BJ1140" s="230"/>
      <c r="BK1140" s="230"/>
      <c r="BL1140" s="230"/>
      <c r="BM1140" s="231">
        <v>110.93190913042052</v>
      </c>
    </row>
    <row r="1141" spans="1:65">
      <c r="A1141" s="29"/>
      <c r="B1141" s="18">
        <v>1</v>
      </c>
      <c r="C1141" s="8">
        <v>5</v>
      </c>
      <c r="D1141" s="232">
        <v>117</v>
      </c>
      <c r="E1141" s="233">
        <v>96.8</v>
      </c>
      <c r="F1141" s="232">
        <v>110</v>
      </c>
      <c r="G1141" s="233">
        <v>89</v>
      </c>
      <c r="H1141" s="233">
        <v>122.20699999999999</v>
      </c>
      <c r="I1141" s="232">
        <v>115</v>
      </c>
      <c r="J1141" s="232">
        <v>113</v>
      </c>
      <c r="K1141" s="232">
        <v>107</v>
      </c>
      <c r="L1141" s="232">
        <v>111</v>
      </c>
      <c r="M1141" s="232">
        <v>107</v>
      </c>
      <c r="N1141" s="232">
        <v>119</v>
      </c>
      <c r="O1141" s="232">
        <v>110</v>
      </c>
      <c r="P1141" s="232">
        <v>109</v>
      </c>
      <c r="Q1141" s="232">
        <v>112</v>
      </c>
      <c r="R1141" s="232">
        <v>111.13938116666667</v>
      </c>
      <c r="S1141" s="232">
        <v>109</v>
      </c>
      <c r="T1141" s="232">
        <v>114</v>
      </c>
      <c r="U1141" s="232">
        <v>109.1</v>
      </c>
      <c r="V1141" s="232">
        <v>113</v>
      </c>
      <c r="W1141" s="232">
        <v>114</v>
      </c>
      <c r="X1141" s="232">
        <v>109</v>
      </c>
      <c r="Y1141" s="232">
        <v>102.96000000000001</v>
      </c>
      <c r="Z1141" s="232">
        <v>108</v>
      </c>
      <c r="AA1141" s="232">
        <v>110.6189</v>
      </c>
      <c r="AB1141" s="232">
        <v>113.6778</v>
      </c>
      <c r="AC1141" s="229"/>
      <c r="AD1141" s="230"/>
      <c r="AE1141" s="230"/>
      <c r="AF1141" s="230"/>
      <c r="AG1141" s="230"/>
      <c r="AH1141" s="230"/>
      <c r="AI1141" s="230"/>
      <c r="AJ1141" s="230"/>
      <c r="AK1141" s="230"/>
      <c r="AL1141" s="230"/>
      <c r="AM1141" s="230"/>
      <c r="AN1141" s="230"/>
      <c r="AO1141" s="230"/>
      <c r="AP1141" s="230"/>
      <c r="AQ1141" s="230"/>
      <c r="AR1141" s="230"/>
      <c r="AS1141" s="230"/>
      <c r="AT1141" s="230"/>
      <c r="AU1141" s="230"/>
      <c r="AV1141" s="230"/>
      <c r="AW1141" s="230"/>
      <c r="AX1141" s="230"/>
      <c r="AY1141" s="230"/>
      <c r="AZ1141" s="230"/>
      <c r="BA1141" s="230"/>
      <c r="BB1141" s="230"/>
      <c r="BC1141" s="230"/>
      <c r="BD1141" s="230"/>
      <c r="BE1141" s="230"/>
      <c r="BF1141" s="230"/>
      <c r="BG1141" s="230"/>
      <c r="BH1141" s="230"/>
      <c r="BI1141" s="230"/>
      <c r="BJ1141" s="230"/>
      <c r="BK1141" s="230"/>
      <c r="BL1141" s="230"/>
      <c r="BM1141" s="231">
        <v>65</v>
      </c>
    </row>
    <row r="1142" spans="1:65">
      <c r="A1142" s="29"/>
      <c r="B1142" s="18">
        <v>1</v>
      </c>
      <c r="C1142" s="8">
        <v>6</v>
      </c>
      <c r="D1142" s="232">
        <v>119</v>
      </c>
      <c r="E1142" s="233">
        <v>96.49</v>
      </c>
      <c r="F1142" s="232">
        <v>110</v>
      </c>
      <c r="G1142" s="233">
        <v>85</v>
      </c>
      <c r="H1142" s="233">
        <v>122.76900000000001</v>
      </c>
      <c r="I1142" s="232">
        <v>115</v>
      </c>
      <c r="J1142" s="232">
        <v>114</v>
      </c>
      <c r="K1142" s="232">
        <v>105</v>
      </c>
      <c r="L1142" s="232">
        <v>108</v>
      </c>
      <c r="M1142" s="232">
        <v>108</v>
      </c>
      <c r="N1142" s="232">
        <v>115</v>
      </c>
      <c r="O1142" s="232">
        <v>111</v>
      </c>
      <c r="P1142" s="232">
        <v>110</v>
      </c>
      <c r="Q1142" s="232">
        <v>114</v>
      </c>
      <c r="R1142" s="232">
        <v>112.90476781663098</v>
      </c>
      <c r="S1142" s="232">
        <v>112</v>
      </c>
      <c r="T1142" s="232">
        <v>115</v>
      </c>
      <c r="U1142" s="232">
        <v>110.6</v>
      </c>
      <c r="V1142" s="232">
        <v>113</v>
      </c>
      <c r="W1142" s="232">
        <v>116</v>
      </c>
      <c r="X1142" s="232">
        <v>110</v>
      </c>
      <c r="Y1142" s="232">
        <v>103.62</v>
      </c>
      <c r="Z1142" s="232">
        <v>110</v>
      </c>
      <c r="AA1142" s="232">
        <v>109.13079999999999</v>
      </c>
      <c r="AB1142" s="232">
        <v>114.4627</v>
      </c>
      <c r="AC1142" s="229"/>
      <c r="AD1142" s="230"/>
      <c r="AE1142" s="230"/>
      <c r="AF1142" s="230"/>
      <c r="AG1142" s="230"/>
      <c r="AH1142" s="230"/>
      <c r="AI1142" s="230"/>
      <c r="AJ1142" s="230"/>
      <c r="AK1142" s="230"/>
      <c r="AL1142" s="230"/>
      <c r="AM1142" s="230"/>
      <c r="AN1142" s="230"/>
      <c r="AO1142" s="230"/>
      <c r="AP1142" s="230"/>
      <c r="AQ1142" s="230"/>
      <c r="AR1142" s="230"/>
      <c r="AS1142" s="230"/>
      <c r="AT1142" s="230"/>
      <c r="AU1142" s="230"/>
      <c r="AV1142" s="230"/>
      <c r="AW1142" s="230"/>
      <c r="AX1142" s="230"/>
      <c r="AY1142" s="230"/>
      <c r="AZ1142" s="230"/>
      <c r="BA1142" s="230"/>
      <c r="BB1142" s="230"/>
      <c r="BC1142" s="230"/>
      <c r="BD1142" s="230"/>
      <c r="BE1142" s="230"/>
      <c r="BF1142" s="230"/>
      <c r="BG1142" s="230"/>
      <c r="BH1142" s="230"/>
      <c r="BI1142" s="230"/>
      <c r="BJ1142" s="230"/>
      <c r="BK1142" s="230"/>
      <c r="BL1142" s="230"/>
      <c r="BM1142" s="235"/>
    </row>
    <row r="1143" spans="1:65">
      <c r="A1143" s="29"/>
      <c r="B1143" s="19" t="s">
        <v>271</v>
      </c>
      <c r="C1143" s="11"/>
      <c r="D1143" s="236">
        <v>116.83333333333333</v>
      </c>
      <c r="E1143" s="236">
        <v>96.425000000000011</v>
      </c>
      <c r="F1143" s="236">
        <v>107.5</v>
      </c>
      <c r="G1143" s="236">
        <v>92.333333333333329</v>
      </c>
      <c r="H1143" s="236">
        <v>121.30558333333333</v>
      </c>
      <c r="I1143" s="236">
        <v>114.83333333333333</v>
      </c>
      <c r="J1143" s="236">
        <v>112</v>
      </c>
      <c r="K1143" s="236">
        <v>104.33333333333333</v>
      </c>
      <c r="L1143" s="236">
        <v>109.33333333333333</v>
      </c>
      <c r="M1143" s="236">
        <v>109</v>
      </c>
      <c r="N1143" s="236">
        <v>115</v>
      </c>
      <c r="O1143" s="236">
        <v>108.33333333333333</v>
      </c>
      <c r="P1143" s="236">
        <v>107.66666666666667</v>
      </c>
      <c r="Q1143" s="236">
        <v>112</v>
      </c>
      <c r="R1143" s="236">
        <v>112.67296753591761</v>
      </c>
      <c r="S1143" s="236">
        <v>110.83333333333333</v>
      </c>
      <c r="T1143" s="236">
        <v>113.83333333333333</v>
      </c>
      <c r="U1143" s="236">
        <v>109.75</v>
      </c>
      <c r="V1143" s="236">
        <v>113.33333333333333</v>
      </c>
      <c r="W1143" s="236">
        <v>114.5</v>
      </c>
      <c r="X1143" s="236">
        <v>111.16666666666667</v>
      </c>
      <c r="Y1143" s="236">
        <v>102.88666666666667</v>
      </c>
      <c r="Z1143" s="236">
        <v>111.33333333333333</v>
      </c>
      <c r="AA1143" s="236">
        <v>108.80238333333334</v>
      </c>
      <c r="AB1143" s="236">
        <v>113.28998333333335</v>
      </c>
      <c r="AC1143" s="229"/>
      <c r="AD1143" s="230"/>
      <c r="AE1143" s="230"/>
      <c r="AF1143" s="230"/>
      <c r="AG1143" s="230"/>
      <c r="AH1143" s="230"/>
      <c r="AI1143" s="230"/>
      <c r="AJ1143" s="230"/>
      <c r="AK1143" s="230"/>
      <c r="AL1143" s="230"/>
      <c r="AM1143" s="230"/>
      <c r="AN1143" s="230"/>
      <c r="AO1143" s="230"/>
      <c r="AP1143" s="230"/>
      <c r="AQ1143" s="230"/>
      <c r="AR1143" s="230"/>
      <c r="AS1143" s="230"/>
      <c r="AT1143" s="230"/>
      <c r="AU1143" s="230"/>
      <c r="AV1143" s="230"/>
      <c r="AW1143" s="230"/>
      <c r="AX1143" s="230"/>
      <c r="AY1143" s="230"/>
      <c r="AZ1143" s="230"/>
      <c r="BA1143" s="230"/>
      <c r="BB1143" s="230"/>
      <c r="BC1143" s="230"/>
      <c r="BD1143" s="230"/>
      <c r="BE1143" s="230"/>
      <c r="BF1143" s="230"/>
      <c r="BG1143" s="230"/>
      <c r="BH1143" s="230"/>
      <c r="BI1143" s="230"/>
      <c r="BJ1143" s="230"/>
      <c r="BK1143" s="230"/>
      <c r="BL1143" s="230"/>
      <c r="BM1143" s="235"/>
    </row>
    <row r="1144" spans="1:65">
      <c r="A1144" s="29"/>
      <c r="B1144" s="3" t="s">
        <v>272</v>
      </c>
      <c r="C1144" s="28"/>
      <c r="D1144" s="232">
        <v>116.5</v>
      </c>
      <c r="E1144" s="232">
        <v>96.39</v>
      </c>
      <c r="F1144" s="232">
        <v>107.5</v>
      </c>
      <c r="G1144" s="232">
        <v>92</v>
      </c>
      <c r="H1144" s="232">
        <v>121.12375</v>
      </c>
      <c r="I1144" s="232">
        <v>115</v>
      </c>
      <c r="J1144" s="232">
        <v>111.5</v>
      </c>
      <c r="K1144" s="232">
        <v>105.5</v>
      </c>
      <c r="L1144" s="232">
        <v>109</v>
      </c>
      <c r="M1144" s="232">
        <v>109</v>
      </c>
      <c r="N1144" s="232">
        <v>116</v>
      </c>
      <c r="O1144" s="232">
        <v>108.5</v>
      </c>
      <c r="P1144" s="232">
        <v>107.5</v>
      </c>
      <c r="Q1144" s="232">
        <v>112</v>
      </c>
      <c r="R1144" s="232">
        <v>112.40060550954151</v>
      </c>
      <c r="S1144" s="232">
        <v>111</v>
      </c>
      <c r="T1144" s="232">
        <v>114</v>
      </c>
      <c r="U1144" s="232">
        <v>109.85</v>
      </c>
      <c r="V1144" s="232">
        <v>113.5</v>
      </c>
      <c r="W1144" s="232">
        <v>114.5</v>
      </c>
      <c r="X1144" s="232">
        <v>112</v>
      </c>
      <c r="Y1144" s="232">
        <v>102.79500000000002</v>
      </c>
      <c r="Z1144" s="232">
        <v>111</v>
      </c>
      <c r="AA1144" s="232">
        <v>109.23134999999999</v>
      </c>
      <c r="AB1144" s="232">
        <v>113.18950000000001</v>
      </c>
      <c r="AC1144" s="229"/>
      <c r="AD1144" s="230"/>
      <c r="AE1144" s="230"/>
      <c r="AF1144" s="230"/>
      <c r="AG1144" s="230"/>
      <c r="AH1144" s="230"/>
      <c r="AI1144" s="230"/>
      <c r="AJ1144" s="230"/>
      <c r="AK1144" s="230"/>
      <c r="AL1144" s="230"/>
      <c r="AM1144" s="230"/>
      <c r="AN1144" s="230"/>
      <c r="AO1144" s="230"/>
      <c r="AP1144" s="230"/>
      <c r="AQ1144" s="230"/>
      <c r="AR1144" s="230"/>
      <c r="AS1144" s="230"/>
      <c r="AT1144" s="230"/>
      <c r="AU1144" s="230"/>
      <c r="AV1144" s="230"/>
      <c r="AW1144" s="230"/>
      <c r="AX1144" s="230"/>
      <c r="AY1144" s="230"/>
      <c r="AZ1144" s="230"/>
      <c r="BA1144" s="230"/>
      <c r="BB1144" s="230"/>
      <c r="BC1144" s="230"/>
      <c r="BD1144" s="230"/>
      <c r="BE1144" s="230"/>
      <c r="BF1144" s="230"/>
      <c r="BG1144" s="230"/>
      <c r="BH1144" s="230"/>
      <c r="BI1144" s="230"/>
      <c r="BJ1144" s="230"/>
      <c r="BK1144" s="230"/>
      <c r="BL1144" s="230"/>
      <c r="BM1144" s="235"/>
    </row>
    <row r="1145" spans="1:65">
      <c r="A1145" s="29"/>
      <c r="B1145" s="3" t="s">
        <v>273</v>
      </c>
      <c r="C1145" s="28"/>
      <c r="D1145" s="232">
        <v>1.9407902170679516</v>
      </c>
      <c r="E1145" s="232">
        <v>0.62490799322780233</v>
      </c>
      <c r="F1145" s="232">
        <v>2.7386127875258306</v>
      </c>
      <c r="G1145" s="232">
        <v>7.4206917916503361</v>
      </c>
      <c r="H1145" s="232">
        <v>1.5300840309168215</v>
      </c>
      <c r="I1145" s="232">
        <v>0.40824829046386302</v>
      </c>
      <c r="J1145" s="232">
        <v>1.2649110640673518</v>
      </c>
      <c r="K1145" s="232">
        <v>3.2659863237109041</v>
      </c>
      <c r="L1145" s="232">
        <v>1.0327955589886446</v>
      </c>
      <c r="M1145" s="232">
        <v>1.8973665961010275</v>
      </c>
      <c r="N1145" s="232">
        <v>3.8470768123342691</v>
      </c>
      <c r="O1145" s="232">
        <v>2.1602468994692865</v>
      </c>
      <c r="P1145" s="232">
        <v>1.7511900715418263</v>
      </c>
      <c r="Q1145" s="232">
        <v>1.0954451150103321</v>
      </c>
      <c r="R1145" s="232">
        <v>1.4086346928231122</v>
      </c>
      <c r="S1145" s="232">
        <v>1.1690451944500122</v>
      </c>
      <c r="T1145" s="232">
        <v>1.1690451944500122</v>
      </c>
      <c r="U1145" s="232">
        <v>0.70639932049797416</v>
      </c>
      <c r="V1145" s="232">
        <v>0.81649658092772603</v>
      </c>
      <c r="W1145" s="232">
        <v>1.0488088481701516</v>
      </c>
      <c r="X1145" s="232">
        <v>1.3291601358251257</v>
      </c>
      <c r="Y1145" s="232">
        <v>0.83387449095572175</v>
      </c>
      <c r="Z1145" s="232">
        <v>2.338090388900024</v>
      </c>
      <c r="AA1145" s="232">
        <v>2.5646602850410143</v>
      </c>
      <c r="AB1145" s="232">
        <v>1.1457455990169285</v>
      </c>
      <c r="AC1145" s="229"/>
      <c r="AD1145" s="230"/>
      <c r="AE1145" s="230"/>
      <c r="AF1145" s="230"/>
      <c r="AG1145" s="230"/>
      <c r="AH1145" s="230"/>
      <c r="AI1145" s="230"/>
      <c r="AJ1145" s="230"/>
      <c r="AK1145" s="230"/>
      <c r="AL1145" s="230"/>
      <c r="AM1145" s="230"/>
      <c r="AN1145" s="230"/>
      <c r="AO1145" s="230"/>
      <c r="AP1145" s="230"/>
      <c r="AQ1145" s="230"/>
      <c r="AR1145" s="230"/>
      <c r="AS1145" s="230"/>
      <c r="AT1145" s="230"/>
      <c r="AU1145" s="230"/>
      <c r="AV1145" s="230"/>
      <c r="AW1145" s="230"/>
      <c r="AX1145" s="230"/>
      <c r="AY1145" s="230"/>
      <c r="AZ1145" s="230"/>
      <c r="BA1145" s="230"/>
      <c r="BB1145" s="230"/>
      <c r="BC1145" s="230"/>
      <c r="BD1145" s="230"/>
      <c r="BE1145" s="230"/>
      <c r="BF1145" s="230"/>
      <c r="BG1145" s="230"/>
      <c r="BH1145" s="230"/>
      <c r="BI1145" s="230"/>
      <c r="BJ1145" s="230"/>
      <c r="BK1145" s="230"/>
      <c r="BL1145" s="230"/>
      <c r="BM1145" s="235"/>
    </row>
    <row r="1146" spans="1:65">
      <c r="A1146" s="29"/>
      <c r="B1146" s="3" t="s">
        <v>87</v>
      </c>
      <c r="C1146" s="28"/>
      <c r="D1146" s="12">
        <v>1.6611613840809857E-2</v>
      </c>
      <c r="E1146" s="12">
        <v>6.4807673655981569E-3</v>
      </c>
      <c r="F1146" s="12">
        <v>2.5475467790937959E-2</v>
      </c>
      <c r="G1146" s="12">
        <v>8.0368503158667906E-2</v>
      </c>
      <c r="H1146" s="12">
        <v>1.2613467483292442E-2</v>
      </c>
      <c r="I1146" s="12">
        <v>3.5551375076678928E-3</v>
      </c>
      <c r="J1146" s="12">
        <v>1.1293848786315641E-2</v>
      </c>
      <c r="K1146" s="12">
        <v>3.1303383294353712E-2</v>
      </c>
      <c r="L1146" s="12">
        <v>9.4463008444083361E-3</v>
      </c>
      <c r="M1146" s="12">
        <v>1.7407032991752548E-2</v>
      </c>
      <c r="N1146" s="12">
        <v>3.3452841846384952E-2</v>
      </c>
      <c r="O1146" s="12">
        <v>1.9940740610485723E-2</v>
      </c>
      <c r="P1146" s="12">
        <v>1.626492326509436E-2</v>
      </c>
      <c r="Q1146" s="12">
        <v>9.7807599554493949E-3</v>
      </c>
      <c r="R1146" s="12">
        <v>1.2501975616947082E-2</v>
      </c>
      <c r="S1146" s="12">
        <v>1.0547776190526426E-2</v>
      </c>
      <c r="T1146" s="12">
        <v>1.0269796730161162E-2</v>
      </c>
      <c r="U1146" s="12">
        <v>6.4364402778858696E-3</v>
      </c>
      <c r="V1146" s="12">
        <v>7.2043815964211123E-3</v>
      </c>
      <c r="W1146" s="12">
        <v>9.1599026041061272E-3</v>
      </c>
      <c r="X1146" s="12">
        <v>1.1956462990930665E-2</v>
      </c>
      <c r="Y1146" s="12">
        <v>8.1047867325444341E-3</v>
      </c>
      <c r="Z1146" s="12">
        <v>2.100081187634752E-2</v>
      </c>
      <c r="AA1146" s="12">
        <v>2.3571728913178044E-2</v>
      </c>
      <c r="AB1146" s="12">
        <v>1.0113388362374446E-2</v>
      </c>
      <c r="AC1146" s="15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29"/>
      <c r="B1147" s="3" t="s">
        <v>274</v>
      </c>
      <c r="C1147" s="28"/>
      <c r="D1147" s="12">
        <v>5.3198617504857104E-2</v>
      </c>
      <c r="E1147" s="12">
        <v>-0.13077309535315951</v>
      </c>
      <c r="F1147" s="12">
        <v>-3.0937078044746325E-2</v>
      </c>
      <c r="G1147" s="12">
        <v>-0.16765758331285185</v>
      </c>
      <c r="H1147" s="12">
        <v>9.3513888692897895E-2</v>
      </c>
      <c r="I1147" s="12">
        <v>3.5169539887085044E-2</v>
      </c>
      <c r="J1147" s="12">
        <v>9.628346595241144E-3</v>
      </c>
      <c r="K1147" s="12">
        <v>-5.9483117606218938E-2</v>
      </c>
      <c r="L1147" s="12">
        <v>-1.4410423561788455E-2</v>
      </c>
      <c r="M1147" s="12">
        <v>-1.7415269831417168E-2</v>
      </c>
      <c r="N1147" s="12">
        <v>3.6671963021899234E-2</v>
      </c>
      <c r="O1147" s="12">
        <v>-2.3424962370674596E-2</v>
      </c>
      <c r="P1147" s="12">
        <v>-2.9434654909931912E-2</v>
      </c>
      <c r="Q1147" s="12">
        <v>9.628346595241144E-3</v>
      </c>
      <c r="R1147" s="12">
        <v>1.5694838564890734E-2</v>
      </c>
      <c r="S1147" s="12">
        <v>-8.8861534845940948E-4</v>
      </c>
      <c r="T1147" s="12">
        <v>2.6155001078198792E-2</v>
      </c>
      <c r="U1147" s="12">
        <v>-1.0654365724752646E-2</v>
      </c>
      <c r="V1147" s="12">
        <v>2.1647731673755777E-2</v>
      </c>
      <c r="W1147" s="12">
        <v>3.2164693617456219E-2</v>
      </c>
      <c r="X1147" s="12">
        <v>2.1162309211693042E-3</v>
      </c>
      <c r="Y1147" s="12">
        <v>-7.2524150416407362E-2</v>
      </c>
      <c r="Z1147" s="12">
        <v>3.6186540559837166E-3</v>
      </c>
      <c r="AA1147" s="12">
        <v>-1.9196692942366478E-2</v>
      </c>
      <c r="AB1147" s="12">
        <v>2.1256951416390724E-2</v>
      </c>
      <c r="AC1147" s="15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29"/>
      <c r="B1148" s="46" t="s">
        <v>275</v>
      </c>
      <c r="C1148" s="47"/>
      <c r="D1148" s="45">
        <v>1.43</v>
      </c>
      <c r="E1148" s="45">
        <v>3.73</v>
      </c>
      <c r="F1148" s="45">
        <v>0.93</v>
      </c>
      <c r="G1148" s="45">
        <v>4.76</v>
      </c>
      <c r="H1148" s="45">
        <v>2.56</v>
      </c>
      <c r="I1148" s="45">
        <v>0.93</v>
      </c>
      <c r="J1148" s="45">
        <v>0.21</v>
      </c>
      <c r="K1148" s="45">
        <v>1.73</v>
      </c>
      <c r="L1148" s="45">
        <v>0.46</v>
      </c>
      <c r="M1148" s="45">
        <v>0.55000000000000004</v>
      </c>
      <c r="N1148" s="45">
        <v>0.97</v>
      </c>
      <c r="O1148" s="45">
        <v>0.72</v>
      </c>
      <c r="P1148" s="45">
        <v>0.89</v>
      </c>
      <c r="Q1148" s="45">
        <v>0.21</v>
      </c>
      <c r="R1148" s="45">
        <v>0.38</v>
      </c>
      <c r="S1148" s="45">
        <v>0.08</v>
      </c>
      <c r="T1148" s="45">
        <v>0.67</v>
      </c>
      <c r="U1148" s="45">
        <v>0.36</v>
      </c>
      <c r="V1148" s="45">
        <v>0.55000000000000004</v>
      </c>
      <c r="W1148" s="45">
        <v>0.84</v>
      </c>
      <c r="X1148" s="45">
        <v>0</v>
      </c>
      <c r="Y1148" s="45">
        <v>2.09</v>
      </c>
      <c r="Z1148" s="45">
        <v>0.04</v>
      </c>
      <c r="AA1148" s="45">
        <v>0.6</v>
      </c>
      <c r="AB1148" s="45">
        <v>0.54</v>
      </c>
      <c r="AC1148" s="15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B1149" s="30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BM1149" s="55"/>
    </row>
    <row r="1150" spans="1:65" ht="15">
      <c r="B1150" s="7" t="s">
        <v>545</v>
      </c>
      <c r="BM1150" s="27" t="s">
        <v>67</v>
      </c>
    </row>
    <row r="1151" spans="1:65" ht="15">
      <c r="A1151" s="24" t="s">
        <v>35</v>
      </c>
      <c r="B1151" s="17" t="s">
        <v>111</v>
      </c>
      <c r="C1151" s="14" t="s">
        <v>112</v>
      </c>
      <c r="D1151" s="15" t="s">
        <v>231</v>
      </c>
      <c r="E1151" s="16" t="s">
        <v>231</v>
      </c>
      <c r="F1151" s="16" t="s">
        <v>231</v>
      </c>
      <c r="G1151" s="16" t="s">
        <v>231</v>
      </c>
      <c r="H1151" s="16" t="s">
        <v>231</v>
      </c>
      <c r="I1151" s="16" t="s">
        <v>231</v>
      </c>
      <c r="J1151" s="16" t="s">
        <v>231</v>
      </c>
      <c r="K1151" s="16" t="s">
        <v>231</v>
      </c>
      <c r="L1151" s="16" t="s">
        <v>231</v>
      </c>
      <c r="M1151" s="16" t="s">
        <v>231</v>
      </c>
      <c r="N1151" s="16" t="s">
        <v>231</v>
      </c>
      <c r="O1151" s="16" t="s">
        <v>231</v>
      </c>
      <c r="P1151" s="16" t="s">
        <v>231</v>
      </c>
      <c r="Q1151" s="16" t="s">
        <v>231</v>
      </c>
      <c r="R1151" s="16" t="s">
        <v>231</v>
      </c>
      <c r="S1151" s="16" t="s">
        <v>231</v>
      </c>
      <c r="T1151" s="16" t="s">
        <v>231</v>
      </c>
      <c r="U1151" s="16" t="s">
        <v>231</v>
      </c>
      <c r="V1151" s="16" t="s">
        <v>231</v>
      </c>
      <c r="W1151" s="16" t="s">
        <v>231</v>
      </c>
      <c r="X1151" s="16" t="s">
        <v>231</v>
      </c>
      <c r="Y1151" s="16" t="s">
        <v>231</v>
      </c>
      <c r="Z1151" s="16" t="s">
        <v>231</v>
      </c>
      <c r="AA1151" s="16" t="s">
        <v>231</v>
      </c>
      <c r="AB1151" s="15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</v>
      </c>
    </row>
    <row r="1152" spans="1:65">
      <c r="A1152" s="29"/>
      <c r="B1152" s="18" t="s">
        <v>232</v>
      </c>
      <c r="C1152" s="8" t="s">
        <v>232</v>
      </c>
      <c r="D1152" s="151" t="s">
        <v>234</v>
      </c>
      <c r="E1152" s="152" t="s">
        <v>236</v>
      </c>
      <c r="F1152" s="152" t="s">
        <v>237</v>
      </c>
      <c r="G1152" s="152" t="s">
        <v>238</v>
      </c>
      <c r="H1152" s="152" t="s">
        <v>239</v>
      </c>
      <c r="I1152" s="152" t="s">
        <v>240</v>
      </c>
      <c r="J1152" s="152" t="s">
        <v>241</v>
      </c>
      <c r="K1152" s="152" t="s">
        <v>242</v>
      </c>
      <c r="L1152" s="152" t="s">
        <v>243</v>
      </c>
      <c r="M1152" s="152" t="s">
        <v>244</v>
      </c>
      <c r="N1152" s="152" t="s">
        <v>245</v>
      </c>
      <c r="O1152" s="152" t="s">
        <v>246</v>
      </c>
      <c r="P1152" s="152" t="s">
        <v>247</v>
      </c>
      <c r="Q1152" s="152" t="s">
        <v>248</v>
      </c>
      <c r="R1152" s="152" t="s">
        <v>249</v>
      </c>
      <c r="S1152" s="152" t="s">
        <v>251</v>
      </c>
      <c r="T1152" s="152" t="s">
        <v>253</v>
      </c>
      <c r="U1152" s="152" t="s">
        <v>257</v>
      </c>
      <c r="V1152" s="152" t="s">
        <v>258</v>
      </c>
      <c r="W1152" s="152" t="s">
        <v>259</v>
      </c>
      <c r="X1152" s="152" t="s">
        <v>278</v>
      </c>
      <c r="Y1152" s="152" t="s">
        <v>261</v>
      </c>
      <c r="Z1152" s="152" t="s">
        <v>304</v>
      </c>
      <c r="AA1152" s="152" t="s">
        <v>263</v>
      </c>
      <c r="AB1152" s="15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 t="s">
        <v>3</v>
      </c>
    </row>
    <row r="1153" spans="1:65">
      <c r="A1153" s="29"/>
      <c r="B1153" s="18"/>
      <c r="C1153" s="8"/>
      <c r="D1153" s="9" t="s">
        <v>299</v>
      </c>
      <c r="E1153" s="10" t="s">
        <v>299</v>
      </c>
      <c r="F1153" s="10" t="s">
        <v>299</v>
      </c>
      <c r="G1153" s="10" t="s">
        <v>300</v>
      </c>
      <c r="H1153" s="10" t="s">
        <v>115</v>
      </c>
      <c r="I1153" s="10" t="s">
        <v>115</v>
      </c>
      <c r="J1153" s="10" t="s">
        <v>299</v>
      </c>
      <c r="K1153" s="10" t="s">
        <v>299</v>
      </c>
      <c r="L1153" s="10" t="s">
        <v>300</v>
      </c>
      <c r="M1153" s="10" t="s">
        <v>300</v>
      </c>
      <c r="N1153" s="10" t="s">
        <v>300</v>
      </c>
      <c r="O1153" s="10" t="s">
        <v>300</v>
      </c>
      <c r="P1153" s="10" t="s">
        <v>300</v>
      </c>
      <c r="Q1153" s="10" t="s">
        <v>299</v>
      </c>
      <c r="R1153" s="10" t="s">
        <v>299</v>
      </c>
      <c r="S1153" s="10" t="s">
        <v>300</v>
      </c>
      <c r="T1153" s="10" t="s">
        <v>299</v>
      </c>
      <c r="U1153" s="10" t="s">
        <v>115</v>
      </c>
      <c r="V1153" s="10" t="s">
        <v>299</v>
      </c>
      <c r="W1153" s="10" t="s">
        <v>300</v>
      </c>
      <c r="X1153" s="10" t="s">
        <v>300</v>
      </c>
      <c r="Y1153" s="10" t="s">
        <v>299</v>
      </c>
      <c r="Z1153" s="10" t="s">
        <v>115</v>
      </c>
      <c r="AA1153" s="10" t="s">
        <v>299</v>
      </c>
      <c r="AB1153" s="15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2</v>
      </c>
    </row>
    <row r="1154" spans="1:65">
      <c r="A1154" s="29"/>
      <c r="B1154" s="18"/>
      <c r="C1154" s="8"/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  <c r="R1154" s="25"/>
      <c r="S1154" s="25"/>
      <c r="T1154" s="25"/>
      <c r="U1154" s="25"/>
      <c r="V1154" s="25"/>
      <c r="W1154" s="25"/>
      <c r="X1154" s="25"/>
      <c r="Y1154" s="25"/>
      <c r="Z1154" s="25"/>
      <c r="AA1154" s="25"/>
      <c r="AB1154" s="15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2</v>
      </c>
    </row>
    <row r="1155" spans="1:65">
      <c r="A1155" s="29"/>
      <c r="B1155" s="17">
        <v>1</v>
      </c>
      <c r="C1155" s="13">
        <v>1</v>
      </c>
      <c r="D1155" s="21">
        <v>2.6</v>
      </c>
      <c r="E1155" s="21">
        <v>2.28416916507335</v>
      </c>
      <c r="F1155" s="147">
        <v>1</v>
      </c>
      <c r="G1155" s="147">
        <v>0.2</v>
      </c>
      <c r="H1155" s="147">
        <v>20.961333333333332</v>
      </c>
      <c r="I1155" s="21">
        <v>2.2000000000000002</v>
      </c>
      <c r="J1155" s="21">
        <v>2</v>
      </c>
      <c r="K1155" s="21">
        <v>2.2999999999999998</v>
      </c>
      <c r="L1155" s="21">
        <v>2.1</v>
      </c>
      <c r="M1155" s="21">
        <v>2.6</v>
      </c>
      <c r="N1155" s="21">
        <v>2.2999999999999998</v>
      </c>
      <c r="O1155" s="21">
        <v>2.4</v>
      </c>
      <c r="P1155" s="21">
        <v>2.2000000000000002</v>
      </c>
      <c r="Q1155" s="21">
        <v>2.4</v>
      </c>
      <c r="R1155" s="21">
        <v>2.4207857973638816</v>
      </c>
      <c r="S1155" s="147">
        <v>3.4</v>
      </c>
      <c r="T1155" s="21">
        <v>2.1</v>
      </c>
      <c r="U1155" s="147" t="s">
        <v>104</v>
      </c>
      <c r="V1155" s="21">
        <v>3.04</v>
      </c>
      <c r="W1155" s="21">
        <v>2.9</v>
      </c>
      <c r="X1155" s="21">
        <v>2</v>
      </c>
      <c r="Y1155" s="154">
        <v>3.3555999999999999</v>
      </c>
      <c r="Z1155" s="147" t="s">
        <v>104</v>
      </c>
      <c r="AA1155" s="21">
        <v>2.8851200000000001</v>
      </c>
      <c r="AB1155" s="15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1</v>
      </c>
    </row>
    <row r="1156" spans="1:65">
      <c r="A1156" s="29"/>
      <c r="B1156" s="18">
        <v>1</v>
      </c>
      <c r="C1156" s="8">
        <v>2</v>
      </c>
      <c r="D1156" s="10">
        <v>2.4</v>
      </c>
      <c r="E1156" s="10">
        <v>2.2826743665912654</v>
      </c>
      <c r="F1156" s="148">
        <v>1</v>
      </c>
      <c r="G1156" s="148" t="s">
        <v>105</v>
      </c>
      <c r="H1156" s="148">
        <v>18.857233333333337</v>
      </c>
      <c r="I1156" s="10">
        <v>2.2000000000000002</v>
      </c>
      <c r="J1156" s="10">
        <v>2</v>
      </c>
      <c r="K1156" s="10">
        <v>2.1</v>
      </c>
      <c r="L1156" s="10">
        <v>2.1</v>
      </c>
      <c r="M1156" s="10">
        <v>2.6</v>
      </c>
      <c r="N1156" s="10">
        <v>2.2000000000000002</v>
      </c>
      <c r="O1156" s="10">
        <v>2.2999999999999998</v>
      </c>
      <c r="P1156" s="10">
        <v>2.2000000000000002</v>
      </c>
      <c r="Q1156" s="10">
        <v>2.9</v>
      </c>
      <c r="R1156" s="10">
        <v>2.4015529488863798</v>
      </c>
      <c r="S1156" s="148">
        <v>3.3</v>
      </c>
      <c r="T1156" s="10">
        <v>2.2000000000000002</v>
      </c>
      <c r="U1156" s="148" t="s">
        <v>104</v>
      </c>
      <c r="V1156" s="10">
        <v>2.91</v>
      </c>
      <c r="W1156" s="10">
        <v>2.8</v>
      </c>
      <c r="X1156" s="10">
        <v>1.9</v>
      </c>
      <c r="Y1156" s="10">
        <v>1.7021999999999999</v>
      </c>
      <c r="Z1156" s="148" t="s">
        <v>104</v>
      </c>
      <c r="AA1156" s="10">
        <v>2.7743600000000002</v>
      </c>
      <c r="AB1156" s="15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7">
        <v>37</v>
      </c>
    </row>
    <row r="1157" spans="1:65">
      <c r="A1157" s="29"/>
      <c r="B1157" s="18">
        <v>1</v>
      </c>
      <c r="C1157" s="8">
        <v>3</v>
      </c>
      <c r="D1157" s="10">
        <v>2.4</v>
      </c>
      <c r="E1157" s="10">
        <v>2.2249706838731398</v>
      </c>
      <c r="F1157" s="148">
        <v>1</v>
      </c>
      <c r="G1157" s="148" t="s">
        <v>105</v>
      </c>
      <c r="H1157" s="148">
        <v>20.492350000000002</v>
      </c>
      <c r="I1157" s="10">
        <v>2.2000000000000002</v>
      </c>
      <c r="J1157" s="10">
        <v>2.1</v>
      </c>
      <c r="K1157" s="10">
        <v>1.7</v>
      </c>
      <c r="L1157" s="10">
        <v>2.2000000000000002</v>
      </c>
      <c r="M1157" s="10">
        <v>2.5</v>
      </c>
      <c r="N1157" s="10">
        <v>2.2000000000000002</v>
      </c>
      <c r="O1157" s="10">
        <v>2.2999999999999998</v>
      </c>
      <c r="P1157" s="10">
        <v>2.2999999999999998</v>
      </c>
      <c r="Q1157" s="10">
        <v>2.7</v>
      </c>
      <c r="R1157" s="10">
        <v>2.4287295440123668</v>
      </c>
      <c r="S1157" s="148">
        <v>3.4</v>
      </c>
      <c r="T1157" s="10">
        <v>2.2999999999999998</v>
      </c>
      <c r="U1157" s="148" t="s">
        <v>104</v>
      </c>
      <c r="V1157" s="10">
        <v>2.9</v>
      </c>
      <c r="W1157" s="10">
        <v>2.7</v>
      </c>
      <c r="X1157" s="10">
        <v>1.9</v>
      </c>
      <c r="Y1157" s="10">
        <v>1.6437999999999999</v>
      </c>
      <c r="Z1157" s="148" t="s">
        <v>104</v>
      </c>
      <c r="AA1157" s="10">
        <v>2.8355899999999998</v>
      </c>
      <c r="AB1157" s="15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7">
        <v>16</v>
      </c>
    </row>
    <row r="1158" spans="1:65">
      <c r="A1158" s="29"/>
      <c r="B1158" s="18">
        <v>1</v>
      </c>
      <c r="C1158" s="8">
        <v>4</v>
      </c>
      <c r="D1158" s="10">
        <v>2.7</v>
      </c>
      <c r="E1158" s="10">
        <v>2.2506795712732557</v>
      </c>
      <c r="F1158" s="148">
        <v>1</v>
      </c>
      <c r="G1158" s="148" t="s">
        <v>105</v>
      </c>
      <c r="H1158" s="148">
        <v>19.77345</v>
      </c>
      <c r="I1158" s="10">
        <v>2.2999999999999998</v>
      </c>
      <c r="J1158" s="10">
        <v>2.1</v>
      </c>
      <c r="K1158" s="10">
        <v>1.8</v>
      </c>
      <c r="L1158" s="10">
        <v>2.5</v>
      </c>
      <c r="M1158" s="10">
        <v>2.8</v>
      </c>
      <c r="N1158" s="10">
        <v>2.6</v>
      </c>
      <c r="O1158" s="10">
        <v>2.2999999999999998</v>
      </c>
      <c r="P1158" s="10">
        <v>2.2000000000000002</v>
      </c>
      <c r="Q1158" s="10">
        <v>2.9</v>
      </c>
      <c r="R1158" s="10">
        <v>2.3907678791024929</v>
      </c>
      <c r="S1158" s="148">
        <v>3.3</v>
      </c>
      <c r="T1158" s="10">
        <v>2.1</v>
      </c>
      <c r="U1158" s="148" t="s">
        <v>104</v>
      </c>
      <c r="V1158" s="10">
        <v>2.88</v>
      </c>
      <c r="W1158" s="10">
        <v>2.8</v>
      </c>
      <c r="X1158" s="10">
        <v>1.8</v>
      </c>
      <c r="Y1158" s="10">
        <v>1.6282000000000001</v>
      </c>
      <c r="Z1158" s="148" t="s">
        <v>104</v>
      </c>
      <c r="AA1158" s="10">
        <v>2.9150100000000001</v>
      </c>
      <c r="AB1158" s="15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7">
        <v>2.3418551063747564</v>
      </c>
    </row>
    <row r="1159" spans="1:65">
      <c r="A1159" s="29"/>
      <c r="B1159" s="18">
        <v>1</v>
      </c>
      <c r="C1159" s="8">
        <v>5</v>
      </c>
      <c r="D1159" s="10">
        <v>2.7</v>
      </c>
      <c r="E1159" s="10">
        <v>2.1812560942957084</v>
      </c>
      <c r="F1159" s="148">
        <v>1</v>
      </c>
      <c r="G1159" s="148" t="s">
        <v>105</v>
      </c>
      <c r="H1159" s="148">
        <v>20.8125</v>
      </c>
      <c r="I1159" s="10">
        <v>2.2999999999999998</v>
      </c>
      <c r="J1159" s="10">
        <v>2.2000000000000002</v>
      </c>
      <c r="K1159" s="10">
        <v>2.1</v>
      </c>
      <c r="L1159" s="10">
        <v>2.6</v>
      </c>
      <c r="M1159" s="10">
        <v>2.4</v>
      </c>
      <c r="N1159" s="10">
        <v>2.4</v>
      </c>
      <c r="O1159" s="10">
        <v>2.5</v>
      </c>
      <c r="P1159" s="10">
        <v>2.2000000000000002</v>
      </c>
      <c r="Q1159" s="10">
        <v>2.5</v>
      </c>
      <c r="R1159" s="10">
        <v>2.3609842734229503</v>
      </c>
      <c r="S1159" s="148">
        <v>3.4</v>
      </c>
      <c r="T1159" s="10">
        <v>2</v>
      </c>
      <c r="U1159" s="148" t="s">
        <v>104</v>
      </c>
      <c r="V1159" s="10">
        <v>2.81</v>
      </c>
      <c r="W1159" s="10">
        <v>2.5</v>
      </c>
      <c r="X1159" s="10">
        <v>2</v>
      </c>
      <c r="Y1159" s="10">
        <v>1.6121000000000001</v>
      </c>
      <c r="Z1159" s="148" t="s">
        <v>104</v>
      </c>
      <c r="AA1159" s="10">
        <v>2.7526999999999999</v>
      </c>
      <c r="AB1159" s="15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7">
        <v>66</v>
      </c>
    </row>
    <row r="1160" spans="1:65">
      <c r="A1160" s="29"/>
      <c r="B1160" s="18">
        <v>1</v>
      </c>
      <c r="C1160" s="8">
        <v>6</v>
      </c>
      <c r="D1160" s="10">
        <v>2.7</v>
      </c>
      <c r="E1160" s="10">
        <v>2.261309679554298</v>
      </c>
      <c r="F1160" s="148">
        <v>1</v>
      </c>
      <c r="G1160" s="148" t="s">
        <v>105</v>
      </c>
      <c r="H1160" s="148">
        <v>20.345849999999999</v>
      </c>
      <c r="I1160" s="10">
        <v>2.4</v>
      </c>
      <c r="J1160" s="10">
        <v>2.1</v>
      </c>
      <c r="K1160" s="10">
        <v>1.8</v>
      </c>
      <c r="L1160" s="10">
        <v>2.2999999999999998</v>
      </c>
      <c r="M1160" s="10">
        <v>2.4</v>
      </c>
      <c r="N1160" s="10">
        <v>2.2999999999999998</v>
      </c>
      <c r="O1160" s="10">
        <v>2.4</v>
      </c>
      <c r="P1160" s="10">
        <v>2.2999999999999998</v>
      </c>
      <c r="Q1160" s="10">
        <v>2.6</v>
      </c>
      <c r="R1160" s="10">
        <v>2.3702214850245249</v>
      </c>
      <c r="S1160" s="148">
        <v>3.4</v>
      </c>
      <c r="T1160" s="10">
        <v>2.2999999999999998</v>
      </c>
      <c r="U1160" s="148" t="s">
        <v>104</v>
      </c>
      <c r="V1160" s="10">
        <v>2.74</v>
      </c>
      <c r="W1160" s="10">
        <v>2.7</v>
      </c>
      <c r="X1160" s="10">
        <v>1.9</v>
      </c>
      <c r="Y1160" s="10">
        <v>1.5964</v>
      </c>
      <c r="Z1160" s="148" t="s">
        <v>104</v>
      </c>
      <c r="AA1160" s="10">
        <v>2.80023</v>
      </c>
      <c r="AB1160" s="15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9"/>
      <c r="B1161" s="19" t="s">
        <v>271</v>
      </c>
      <c r="C1161" s="11"/>
      <c r="D1161" s="22">
        <v>2.5833333333333335</v>
      </c>
      <c r="E1161" s="22">
        <v>2.2475099267768361</v>
      </c>
      <c r="F1161" s="22">
        <v>1</v>
      </c>
      <c r="G1161" s="22">
        <v>0.2</v>
      </c>
      <c r="H1161" s="22">
        <v>20.207119444444444</v>
      </c>
      <c r="I1161" s="22">
        <v>2.2666666666666666</v>
      </c>
      <c r="J1161" s="22">
        <v>2.083333333333333</v>
      </c>
      <c r="K1161" s="22">
        <v>1.9666666666666668</v>
      </c>
      <c r="L1161" s="22">
        <v>2.3000000000000003</v>
      </c>
      <c r="M1161" s="22">
        <v>2.5500000000000003</v>
      </c>
      <c r="N1161" s="22">
        <v>2.3333333333333335</v>
      </c>
      <c r="O1161" s="22">
        <v>2.3666666666666667</v>
      </c>
      <c r="P1161" s="22">
        <v>2.2333333333333338</v>
      </c>
      <c r="Q1161" s="22">
        <v>2.6666666666666665</v>
      </c>
      <c r="R1161" s="22">
        <v>2.395506987968766</v>
      </c>
      <c r="S1161" s="22">
        <v>3.3666666666666658</v>
      </c>
      <c r="T1161" s="22">
        <v>2.1666666666666665</v>
      </c>
      <c r="U1161" s="22" t="s">
        <v>682</v>
      </c>
      <c r="V1161" s="22">
        <v>2.8800000000000003</v>
      </c>
      <c r="W1161" s="22">
        <v>2.7333333333333329</v>
      </c>
      <c r="X1161" s="22">
        <v>1.9166666666666667</v>
      </c>
      <c r="Y1161" s="22">
        <v>1.9230499999999999</v>
      </c>
      <c r="Z1161" s="22" t="s">
        <v>682</v>
      </c>
      <c r="AA1161" s="22">
        <v>2.8271683333333333</v>
      </c>
      <c r="AB1161" s="15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29"/>
      <c r="B1162" s="3" t="s">
        <v>272</v>
      </c>
      <c r="C1162" s="28"/>
      <c r="D1162" s="10">
        <v>2.6500000000000004</v>
      </c>
      <c r="E1162" s="10">
        <v>2.255994625413777</v>
      </c>
      <c r="F1162" s="10">
        <v>1</v>
      </c>
      <c r="G1162" s="10">
        <v>0.2</v>
      </c>
      <c r="H1162" s="10">
        <v>20.4191</v>
      </c>
      <c r="I1162" s="10">
        <v>2.25</v>
      </c>
      <c r="J1162" s="10">
        <v>2.1</v>
      </c>
      <c r="K1162" s="10">
        <v>1.9500000000000002</v>
      </c>
      <c r="L1162" s="10">
        <v>2.25</v>
      </c>
      <c r="M1162" s="10">
        <v>2.5499999999999998</v>
      </c>
      <c r="N1162" s="10">
        <v>2.2999999999999998</v>
      </c>
      <c r="O1162" s="10">
        <v>2.3499999999999996</v>
      </c>
      <c r="P1162" s="10">
        <v>2.2000000000000002</v>
      </c>
      <c r="Q1162" s="10">
        <v>2.6500000000000004</v>
      </c>
      <c r="R1162" s="10">
        <v>2.3961604139944361</v>
      </c>
      <c r="S1162" s="10">
        <v>3.4</v>
      </c>
      <c r="T1162" s="10">
        <v>2.1500000000000004</v>
      </c>
      <c r="U1162" s="10" t="s">
        <v>682</v>
      </c>
      <c r="V1162" s="10">
        <v>2.8899999999999997</v>
      </c>
      <c r="W1162" s="10">
        <v>2.75</v>
      </c>
      <c r="X1162" s="10">
        <v>1.9</v>
      </c>
      <c r="Y1162" s="10">
        <v>1.6360000000000001</v>
      </c>
      <c r="Z1162" s="10" t="s">
        <v>682</v>
      </c>
      <c r="AA1162" s="10">
        <v>2.8179099999999999</v>
      </c>
      <c r="AB1162" s="15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29"/>
      <c r="B1163" s="3" t="s">
        <v>273</v>
      </c>
      <c r="C1163" s="28"/>
      <c r="D1163" s="23">
        <v>0.14719601443879757</v>
      </c>
      <c r="E1163" s="23">
        <v>3.9188021618870007E-2</v>
      </c>
      <c r="F1163" s="23">
        <v>0</v>
      </c>
      <c r="G1163" s="23" t="s">
        <v>682</v>
      </c>
      <c r="H1163" s="23">
        <v>0.78053680811610149</v>
      </c>
      <c r="I1163" s="23">
        <v>8.1649658092772456E-2</v>
      </c>
      <c r="J1163" s="23">
        <v>7.5277265270908153E-2</v>
      </c>
      <c r="K1163" s="23">
        <v>0.23380903889000398</v>
      </c>
      <c r="L1163" s="23">
        <v>0.20976176963403032</v>
      </c>
      <c r="M1163" s="23">
        <v>0.15165750888103099</v>
      </c>
      <c r="N1163" s="23">
        <v>0.15055453054181619</v>
      </c>
      <c r="O1163" s="23">
        <v>8.1649658092772678E-2</v>
      </c>
      <c r="P1163" s="23">
        <v>5.1639777949432045E-2</v>
      </c>
      <c r="Q1163" s="23">
        <v>0.2065591117977289</v>
      </c>
      <c r="R1163" s="23">
        <v>2.6955310087341186E-2</v>
      </c>
      <c r="S1163" s="23">
        <v>5.1639777949432274E-2</v>
      </c>
      <c r="T1163" s="23">
        <v>0.12110601416389957</v>
      </c>
      <c r="U1163" s="23" t="s">
        <v>682</v>
      </c>
      <c r="V1163" s="23">
        <v>0.10139033484509255</v>
      </c>
      <c r="W1163" s="23">
        <v>0.13662601021279458</v>
      </c>
      <c r="X1163" s="23">
        <v>7.5277265270908097E-2</v>
      </c>
      <c r="Y1163" s="23">
        <v>0.70274909249318884</v>
      </c>
      <c r="Z1163" s="23" t="s">
        <v>682</v>
      </c>
      <c r="AA1163" s="23">
        <v>6.3569497533539396E-2</v>
      </c>
      <c r="AB1163" s="15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29"/>
      <c r="B1164" s="3" t="s">
        <v>87</v>
      </c>
      <c r="C1164" s="28"/>
      <c r="D1164" s="12">
        <v>5.6979102363405504E-2</v>
      </c>
      <c r="E1164" s="12">
        <v>1.7436195120646127E-2</v>
      </c>
      <c r="F1164" s="12">
        <v>0</v>
      </c>
      <c r="G1164" s="12" t="s">
        <v>682</v>
      </c>
      <c r="H1164" s="12">
        <v>3.862682210901143E-2</v>
      </c>
      <c r="I1164" s="12">
        <v>3.6021907982105493E-2</v>
      </c>
      <c r="J1164" s="12">
        <v>3.6133087330035916E-2</v>
      </c>
      <c r="K1164" s="12">
        <v>0.11888595197796813</v>
      </c>
      <c r="L1164" s="12">
        <v>9.1200769406100127E-2</v>
      </c>
      <c r="M1164" s="12">
        <v>5.9473532894521952E-2</v>
      </c>
      <c r="N1164" s="12">
        <v>6.4523370232206931E-2</v>
      </c>
      <c r="O1164" s="12">
        <v>3.4499855532157467E-2</v>
      </c>
      <c r="P1164" s="12">
        <v>2.3122288634074045E-2</v>
      </c>
      <c r="Q1164" s="12">
        <v>7.7459666924148338E-2</v>
      </c>
      <c r="R1164" s="12">
        <v>1.1252444773787755E-2</v>
      </c>
      <c r="S1164" s="12">
        <v>1.5338547905771967E-2</v>
      </c>
      <c r="T1164" s="12">
        <v>5.5895083460261348E-2</v>
      </c>
      <c r="U1164" s="12" t="s">
        <v>682</v>
      </c>
      <c r="V1164" s="12">
        <v>3.520497737676824E-2</v>
      </c>
      <c r="W1164" s="12">
        <v>4.9985125687607782E-2</v>
      </c>
      <c r="X1164" s="12">
        <v>3.927509492395205E-2</v>
      </c>
      <c r="Y1164" s="12">
        <v>0.36543464418147675</v>
      </c>
      <c r="Z1164" s="12" t="s">
        <v>682</v>
      </c>
      <c r="AA1164" s="12">
        <v>2.2485218437130933E-2</v>
      </c>
      <c r="AB1164" s="15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29"/>
      <c r="B1165" s="3" t="s">
        <v>274</v>
      </c>
      <c r="C1165" s="28"/>
      <c r="D1165" s="12">
        <v>0.10311407665711259</v>
      </c>
      <c r="E1165" s="12">
        <v>-4.0286514456468026E-2</v>
      </c>
      <c r="F1165" s="12">
        <v>-0.57298809935853712</v>
      </c>
      <c r="G1165" s="12">
        <v>-0.9145976198717074</v>
      </c>
      <c r="H1165" s="12">
        <v>7.6286804804612842</v>
      </c>
      <c r="I1165" s="12">
        <v>-3.2106358546017399E-2</v>
      </c>
      <c r="J1165" s="12">
        <v>-0.11039187366361902</v>
      </c>
      <c r="K1165" s="12">
        <v>-0.16020992873845619</v>
      </c>
      <c r="L1165" s="12">
        <v>-1.7872628524635226E-2</v>
      </c>
      <c r="M1165" s="12">
        <v>8.8880346635730412E-2</v>
      </c>
      <c r="N1165" s="12">
        <v>-3.6388985032531629E-3</v>
      </c>
      <c r="O1165" s="12">
        <v>1.0594831518128789E-2</v>
      </c>
      <c r="P1165" s="12">
        <v>-4.6340088567399351E-2</v>
      </c>
      <c r="Q1165" s="12">
        <v>0.13869840171056769</v>
      </c>
      <c r="R1165" s="12">
        <v>2.2909991932448692E-2</v>
      </c>
      <c r="S1165" s="12">
        <v>0.43760673215959134</v>
      </c>
      <c r="T1165" s="12">
        <v>-7.480754861016381E-2</v>
      </c>
      <c r="U1165" s="12" t="s">
        <v>682</v>
      </c>
      <c r="V1165" s="12">
        <v>0.22979427384741324</v>
      </c>
      <c r="W1165" s="12">
        <v>0.16716586175333181</v>
      </c>
      <c r="X1165" s="12">
        <v>-0.18156052377052945</v>
      </c>
      <c r="Y1165" s="12">
        <v>-0.17883476447143476</v>
      </c>
      <c r="Z1165" s="12" t="s">
        <v>682</v>
      </c>
      <c r="AA1165" s="12">
        <v>0.20723452345002369</v>
      </c>
      <c r="AB1165" s="15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A1166" s="29"/>
      <c r="B1166" s="46" t="s">
        <v>275</v>
      </c>
      <c r="C1166" s="47"/>
      <c r="D1166" s="45">
        <v>0.67</v>
      </c>
      <c r="E1166" s="45">
        <v>0.37</v>
      </c>
      <c r="F1166" s="45" t="s">
        <v>276</v>
      </c>
      <c r="G1166" s="45">
        <v>7.13</v>
      </c>
      <c r="H1166" s="45">
        <v>55.52</v>
      </c>
      <c r="I1166" s="45">
        <v>0.31</v>
      </c>
      <c r="J1166" s="45">
        <v>0.88</v>
      </c>
      <c r="K1166" s="45">
        <v>1.24</v>
      </c>
      <c r="L1166" s="45">
        <v>0.21</v>
      </c>
      <c r="M1166" s="45">
        <v>0.56999999999999995</v>
      </c>
      <c r="N1166" s="45">
        <v>0.1</v>
      </c>
      <c r="O1166" s="45">
        <v>0</v>
      </c>
      <c r="P1166" s="45">
        <v>0.41</v>
      </c>
      <c r="Q1166" s="45">
        <v>0.93</v>
      </c>
      <c r="R1166" s="45">
        <v>0.09</v>
      </c>
      <c r="S1166" s="45">
        <v>3.11</v>
      </c>
      <c r="T1166" s="45">
        <v>0.62</v>
      </c>
      <c r="U1166" s="45">
        <v>0.41</v>
      </c>
      <c r="V1166" s="45">
        <v>1.6</v>
      </c>
      <c r="W1166" s="45">
        <v>1.1399999999999999</v>
      </c>
      <c r="X1166" s="45">
        <v>1.4</v>
      </c>
      <c r="Y1166" s="45">
        <v>1.38</v>
      </c>
      <c r="Z1166" s="45">
        <v>0.41</v>
      </c>
      <c r="AA1166" s="45">
        <v>1.43</v>
      </c>
      <c r="AB1166" s="15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5"/>
    </row>
    <row r="1167" spans="1:65">
      <c r="B1167" s="30" t="s">
        <v>314</v>
      </c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BM1167" s="55"/>
    </row>
    <row r="1168" spans="1:65">
      <c r="BM1168" s="55"/>
    </row>
    <row r="1169" spans="1:65" ht="15">
      <c r="B1169" s="7" t="s">
        <v>546</v>
      </c>
      <c r="BM1169" s="27" t="s">
        <v>67</v>
      </c>
    </row>
    <row r="1170" spans="1:65" ht="15">
      <c r="A1170" s="24" t="s">
        <v>38</v>
      </c>
      <c r="B1170" s="17" t="s">
        <v>111</v>
      </c>
      <c r="C1170" s="14" t="s">
        <v>112</v>
      </c>
      <c r="D1170" s="15" t="s">
        <v>231</v>
      </c>
      <c r="E1170" s="16" t="s">
        <v>231</v>
      </c>
      <c r="F1170" s="16" t="s">
        <v>231</v>
      </c>
      <c r="G1170" s="16" t="s">
        <v>231</v>
      </c>
      <c r="H1170" s="16" t="s">
        <v>231</v>
      </c>
      <c r="I1170" s="16" t="s">
        <v>231</v>
      </c>
      <c r="J1170" s="16" t="s">
        <v>231</v>
      </c>
      <c r="K1170" s="16" t="s">
        <v>231</v>
      </c>
      <c r="L1170" s="16" t="s">
        <v>231</v>
      </c>
      <c r="M1170" s="16" t="s">
        <v>231</v>
      </c>
      <c r="N1170" s="16" t="s">
        <v>231</v>
      </c>
      <c r="O1170" s="16" t="s">
        <v>231</v>
      </c>
      <c r="P1170" s="16" t="s">
        <v>231</v>
      </c>
      <c r="Q1170" s="16" t="s">
        <v>231</v>
      </c>
      <c r="R1170" s="16" t="s">
        <v>231</v>
      </c>
      <c r="S1170" s="16" t="s">
        <v>231</v>
      </c>
      <c r="T1170" s="16" t="s">
        <v>231</v>
      </c>
      <c r="U1170" s="16" t="s">
        <v>231</v>
      </c>
      <c r="V1170" s="16" t="s">
        <v>231</v>
      </c>
      <c r="W1170" s="16" t="s">
        <v>231</v>
      </c>
      <c r="X1170" s="16" t="s">
        <v>231</v>
      </c>
      <c r="Y1170" s="16" t="s">
        <v>231</v>
      </c>
      <c r="Z1170" s="16" t="s">
        <v>231</v>
      </c>
      <c r="AA1170" s="16" t="s">
        <v>231</v>
      </c>
      <c r="AB1170" s="15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>
        <v>1</v>
      </c>
    </row>
    <row r="1171" spans="1:65">
      <c r="A1171" s="29"/>
      <c r="B1171" s="18" t="s">
        <v>232</v>
      </c>
      <c r="C1171" s="8" t="s">
        <v>232</v>
      </c>
      <c r="D1171" s="151" t="s">
        <v>234</v>
      </c>
      <c r="E1171" s="152" t="s">
        <v>236</v>
      </c>
      <c r="F1171" s="152" t="s">
        <v>237</v>
      </c>
      <c r="G1171" s="152" t="s">
        <v>238</v>
      </c>
      <c r="H1171" s="152" t="s">
        <v>239</v>
      </c>
      <c r="I1171" s="152" t="s">
        <v>240</v>
      </c>
      <c r="J1171" s="152" t="s">
        <v>241</v>
      </c>
      <c r="K1171" s="152" t="s">
        <v>242</v>
      </c>
      <c r="L1171" s="152" t="s">
        <v>243</v>
      </c>
      <c r="M1171" s="152" t="s">
        <v>244</v>
      </c>
      <c r="N1171" s="152" t="s">
        <v>245</v>
      </c>
      <c r="O1171" s="152" t="s">
        <v>246</v>
      </c>
      <c r="P1171" s="152" t="s">
        <v>247</v>
      </c>
      <c r="Q1171" s="152" t="s">
        <v>248</v>
      </c>
      <c r="R1171" s="152" t="s">
        <v>249</v>
      </c>
      <c r="S1171" s="152" t="s">
        <v>251</v>
      </c>
      <c r="T1171" s="152" t="s">
        <v>252</v>
      </c>
      <c r="U1171" s="152" t="s">
        <v>253</v>
      </c>
      <c r="V1171" s="152" t="s">
        <v>258</v>
      </c>
      <c r="W1171" s="152" t="s">
        <v>259</v>
      </c>
      <c r="X1171" s="152" t="s">
        <v>278</v>
      </c>
      <c r="Y1171" s="152" t="s">
        <v>261</v>
      </c>
      <c r="Z1171" s="152" t="s">
        <v>279</v>
      </c>
      <c r="AA1171" s="152" t="s">
        <v>263</v>
      </c>
      <c r="AB1171" s="15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7" t="s">
        <v>3</v>
      </c>
    </row>
    <row r="1172" spans="1:65">
      <c r="A1172" s="29"/>
      <c r="B1172" s="18"/>
      <c r="C1172" s="8"/>
      <c r="D1172" s="9" t="s">
        <v>299</v>
      </c>
      <c r="E1172" s="10" t="s">
        <v>299</v>
      </c>
      <c r="F1172" s="10" t="s">
        <v>299</v>
      </c>
      <c r="G1172" s="10" t="s">
        <v>300</v>
      </c>
      <c r="H1172" s="10" t="s">
        <v>115</v>
      </c>
      <c r="I1172" s="10" t="s">
        <v>115</v>
      </c>
      <c r="J1172" s="10" t="s">
        <v>299</v>
      </c>
      <c r="K1172" s="10" t="s">
        <v>299</v>
      </c>
      <c r="L1172" s="10" t="s">
        <v>300</v>
      </c>
      <c r="M1172" s="10" t="s">
        <v>300</v>
      </c>
      <c r="N1172" s="10" t="s">
        <v>300</v>
      </c>
      <c r="O1172" s="10" t="s">
        <v>300</v>
      </c>
      <c r="P1172" s="10" t="s">
        <v>300</v>
      </c>
      <c r="Q1172" s="10" t="s">
        <v>299</v>
      </c>
      <c r="R1172" s="10" t="s">
        <v>115</v>
      </c>
      <c r="S1172" s="10" t="s">
        <v>300</v>
      </c>
      <c r="T1172" s="10" t="s">
        <v>299</v>
      </c>
      <c r="U1172" s="10" t="s">
        <v>299</v>
      </c>
      <c r="V1172" s="10" t="s">
        <v>299</v>
      </c>
      <c r="W1172" s="10" t="s">
        <v>300</v>
      </c>
      <c r="X1172" s="10" t="s">
        <v>300</v>
      </c>
      <c r="Y1172" s="10" t="s">
        <v>115</v>
      </c>
      <c r="Z1172" s="10" t="s">
        <v>115</v>
      </c>
      <c r="AA1172" s="10" t="s">
        <v>299</v>
      </c>
      <c r="AB1172" s="15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7">
        <v>1</v>
      </c>
    </row>
    <row r="1173" spans="1:65">
      <c r="A1173" s="29"/>
      <c r="B1173" s="18"/>
      <c r="C1173" s="8"/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5"/>
      <c r="O1173" s="25"/>
      <c r="P1173" s="25"/>
      <c r="Q1173" s="25"/>
      <c r="R1173" s="25"/>
      <c r="S1173" s="25"/>
      <c r="T1173" s="25"/>
      <c r="U1173" s="25"/>
      <c r="V1173" s="25"/>
      <c r="W1173" s="25"/>
      <c r="X1173" s="25"/>
      <c r="Y1173" s="25"/>
      <c r="Z1173" s="25"/>
      <c r="AA1173" s="25"/>
      <c r="AB1173" s="15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7">
        <v>1</v>
      </c>
    </row>
    <row r="1174" spans="1:65">
      <c r="A1174" s="29"/>
      <c r="B1174" s="17">
        <v>1</v>
      </c>
      <c r="C1174" s="13">
        <v>1</v>
      </c>
      <c r="D1174" s="237">
        <v>16.920000000000002</v>
      </c>
      <c r="E1174" s="237">
        <v>13.603155271817412</v>
      </c>
      <c r="F1174" s="237">
        <v>19.100000000000001</v>
      </c>
      <c r="G1174" s="237">
        <v>20.100000000000001</v>
      </c>
      <c r="H1174" s="237">
        <v>11.129999999999999</v>
      </c>
      <c r="I1174" s="237">
        <v>18.2</v>
      </c>
      <c r="J1174" s="237">
        <v>13</v>
      </c>
      <c r="K1174" s="237">
        <v>20.2</v>
      </c>
      <c r="L1174" s="237">
        <v>15.7</v>
      </c>
      <c r="M1174" s="237">
        <v>18.3</v>
      </c>
      <c r="N1174" s="237">
        <v>15.5</v>
      </c>
      <c r="O1174" s="247">
        <v>21.9</v>
      </c>
      <c r="P1174" s="237">
        <v>16.3</v>
      </c>
      <c r="Q1174" s="237">
        <v>15</v>
      </c>
      <c r="R1174" s="237">
        <v>16.223742588409834</v>
      </c>
      <c r="S1174" s="237">
        <v>21.8</v>
      </c>
      <c r="T1174" s="237">
        <v>12.31</v>
      </c>
      <c r="U1174" s="237">
        <v>14.5</v>
      </c>
      <c r="V1174" s="237">
        <v>19.600000000000001</v>
      </c>
      <c r="W1174" s="237">
        <v>17.5</v>
      </c>
      <c r="X1174" s="237">
        <v>15</v>
      </c>
      <c r="Y1174" s="237">
        <v>12.68</v>
      </c>
      <c r="Z1174" s="237">
        <v>14.909000000000001</v>
      </c>
      <c r="AA1174" s="246">
        <v>25.769860000000001</v>
      </c>
      <c r="AB1174" s="238"/>
      <c r="AC1174" s="239"/>
      <c r="AD1174" s="239"/>
      <c r="AE1174" s="239"/>
      <c r="AF1174" s="239"/>
      <c r="AG1174" s="239"/>
      <c r="AH1174" s="239"/>
      <c r="AI1174" s="239"/>
      <c r="AJ1174" s="239"/>
      <c r="AK1174" s="239"/>
      <c r="AL1174" s="239"/>
      <c r="AM1174" s="239"/>
      <c r="AN1174" s="239"/>
      <c r="AO1174" s="239"/>
      <c r="AP1174" s="239"/>
      <c r="AQ1174" s="239"/>
      <c r="AR1174" s="239"/>
      <c r="AS1174" s="239"/>
      <c r="AT1174" s="239"/>
      <c r="AU1174" s="239"/>
      <c r="AV1174" s="239"/>
      <c r="AW1174" s="239"/>
      <c r="AX1174" s="239"/>
      <c r="AY1174" s="239"/>
      <c r="AZ1174" s="239"/>
      <c r="BA1174" s="239"/>
      <c r="BB1174" s="239"/>
      <c r="BC1174" s="239"/>
      <c r="BD1174" s="239"/>
      <c r="BE1174" s="239"/>
      <c r="BF1174" s="239"/>
      <c r="BG1174" s="239"/>
      <c r="BH1174" s="239"/>
      <c r="BI1174" s="239"/>
      <c r="BJ1174" s="239"/>
      <c r="BK1174" s="239"/>
      <c r="BL1174" s="239"/>
      <c r="BM1174" s="240">
        <v>1</v>
      </c>
    </row>
    <row r="1175" spans="1:65">
      <c r="A1175" s="29"/>
      <c r="B1175" s="18">
        <v>1</v>
      </c>
      <c r="C1175" s="8">
        <v>2</v>
      </c>
      <c r="D1175" s="241">
        <v>16.39</v>
      </c>
      <c r="E1175" s="241">
        <v>13.342474872750548</v>
      </c>
      <c r="F1175" s="241">
        <v>19.5</v>
      </c>
      <c r="G1175" s="241">
        <v>20.399999999999999</v>
      </c>
      <c r="H1175" s="241">
        <v>10.959999999999999</v>
      </c>
      <c r="I1175" s="241">
        <v>17.8</v>
      </c>
      <c r="J1175" s="241">
        <v>10.6</v>
      </c>
      <c r="K1175" s="241">
        <v>19.7</v>
      </c>
      <c r="L1175" s="241">
        <v>14.9</v>
      </c>
      <c r="M1175" s="241">
        <v>18.7</v>
      </c>
      <c r="N1175" s="241">
        <v>16.5</v>
      </c>
      <c r="O1175" s="241">
        <v>16.8</v>
      </c>
      <c r="P1175" s="241">
        <v>16.600000000000001</v>
      </c>
      <c r="Q1175" s="241">
        <v>15</v>
      </c>
      <c r="R1175" s="241">
        <v>15.927423866666665</v>
      </c>
      <c r="S1175" s="241">
        <v>21.9</v>
      </c>
      <c r="T1175" s="241">
        <v>12.85</v>
      </c>
      <c r="U1175" s="241">
        <v>14.8</v>
      </c>
      <c r="V1175" s="241">
        <v>19.66</v>
      </c>
      <c r="W1175" s="241">
        <v>17</v>
      </c>
      <c r="X1175" s="241">
        <v>15.2</v>
      </c>
      <c r="Y1175" s="241">
        <v>12.79</v>
      </c>
      <c r="Z1175" s="241">
        <v>15.601800000000001</v>
      </c>
      <c r="AA1175" s="248">
        <v>26.215170000000001</v>
      </c>
      <c r="AB1175" s="238"/>
      <c r="AC1175" s="239"/>
      <c r="AD1175" s="239"/>
      <c r="AE1175" s="239"/>
      <c r="AF1175" s="239"/>
      <c r="AG1175" s="239"/>
      <c r="AH1175" s="239"/>
      <c r="AI1175" s="239"/>
      <c r="AJ1175" s="239"/>
      <c r="AK1175" s="239"/>
      <c r="AL1175" s="239"/>
      <c r="AM1175" s="239"/>
      <c r="AN1175" s="239"/>
      <c r="AO1175" s="239"/>
      <c r="AP1175" s="239"/>
      <c r="AQ1175" s="239"/>
      <c r="AR1175" s="239"/>
      <c r="AS1175" s="239"/>
      <c r="AT1175" s="239"/>
      <c r="AU1175" s="239"/>
      <c r="AV1175" s="239"/>
      <c r="AW1175" s="239"/>
      <c r="AX1175" s="239"/>
      <c r="AY1175" s="239"/>
      <c r="AZ1175" s="239"/>
      <c r="BA1175" s="239"/>
      <c r="BB1175" s="239"/>
      <c r="BC1175" s="239"/>
      <c r="BD1175" s="239"/>
      <c r="BE1175" s="239"/>
      <c r="BF1175" s="239"/>
      <c r="BG1175" s="239"/>
      <c r="BH1175" s="239"/>
      <c r="BI1175" s="239"/>
      <c r="BJ1175" s="239"/>
      <c r="BK1175" s="239"/>
      <c r="BL1175" s="239"/>
      <c r="BM1175" s="240">
        <v>38</v>
      </c>
    </row>
    <row r="1176" spans="1:65">
      <c r="A1176" s="29"/>
      <c r="B1176" s="18">
        <v>1</v>
      </c>
      <c r="C1176" s="8">
        <v>3</v>
      </c>
      <c r="D1176" s="241">
        <v>16.71</v>
      </c>
      <c r="E1176" s="241">
        <v>13.487156760850436</v>
      </c>
      <c r="F1176" s="241">
        <v>18.7</v>
      </c>
      <c r="G1176" s="241">
        <v>20.5</v>
      </c>
      <c r="H1176" s="241">
        <v>10.535</v>
      </c>
      <c r="I1176" s="241">
        <v>17.8</v>
      </c>
      <c r="J1176" s="241">
        <v>12.4</v>
      </c>
      <c r="K1176" s="241">
        <v>18.7</v>
      </c>
      <c r="L1176" s="241">
        <v>14.3</v>
      </c>
      <c r="M1176" s="241">
        <v>17.899999999999999</v>
      </c>
      <c r="N1176" s="241">
        <v>16</v>
      </c>
      <c r="O1176" s="241">
        <v>16.8</v>
      </c>
      <c r="P1176" s="241">
        <v>17.3</v>
      </c>
      <c r="Q1176" s="241">
        <v>15.400000000000002</v>
      </c>
      <c r="R1176" s="241">
        <v>15.979967833333333</v>
      </c>
      <c r="S1176" s="241">
        <v>21.2</v>
      </c>
      <c r="T1176" s="241">
        <v>13.91</v>
      </c>
      <c r="U1176" s="241">
        <v>15.1</v>
      </c>
      <c r="V1176" s="241">
        <v>19.21</v>
      </c>
      <c r="W1176" s="241">
        <v>17.100000000000001</v>
      </c>
      <c r="X1176" s="241">
        <v>15.2</v>
      </c>
      <c r="Y1176" s="241">
        <v>13.13</v>
      </c>
      <c r="Z1176" s="241">
        <v>15.704399999999998</v>
      </c>
      <c r="AA1176" s="248">
        <v>26.48152</v>
      </c>
      <c r="AB1176" s="238"/>
      <c r="AC1176" s="239"/>
      <c r="AD1176" s="239"/>
      <c r="AE1176" s="239"/>
      <c r="AF1176" s="239"/>
      <c r="AG1176" s="239"/>
      <c r="AH1176" s="239"/>
      <c r="AI1176" s="239"/>
      <c r="AJ1176" s="239"/>
      <c r="AK1176" s="239"/>
      <c r="AL1176" s="239"/>
      <c r="AM1176" s="239"/>
      <c r="AN1176" s="239"/>
      <c r="AO1176" s="239"/>
      <c r="AP1176" s="239"/>
      <c r="AQ1176" s="239"/>
      <c r="AR1176" s="239"/>
      <c r="AS1176" s="239"/>
      <c r="AT1176" s="239"/>
      <c r="AU1176" s="239"/>
      <c r="AV1176" s="239"/>
      <c r="AW1176" s="239"/>
      <c r="AX1176" s="239"/>
      <c r="AY1176" s="239"/>
      <c r="AZ1176" s="239"/>
      <c r="BA1176" s="239"/>
      <c r="BB1176" s="239"/>
      <c r="BC1176" s="239"/>
      <c r="BD1176" s="239"/>
      <c r="BE1176" s="239"/>
      <c r="BF1176" s="239"/>
      <c r="BG1176" s="239"/>
      <c r="BH1176" s="239"/>
      <c r="BI1176" s="239"/>
      <c r="BJ1176" s="239"/>
      <c r="BK1176" s="239"/>
      <c r="BL1176" s="239"/>
      <c r="BM1176" s="240">
        <v>16</v>
      </c>
    </row>
    <row r="1177" spans="1:65">
      <c r="A1177" s="29"/>
      <c r="B1177" s="18">
        <v>1</v>
      </c>
      <c r="C1177" s="8">
        <v>4</v>
      </c>
      <c r="D1177" s="241">
        <v>17.350000000000001</v>
      </c>
      <c r="E1177" s="241">
        <v>13.048854112034876</v>
      </c>
      <c r="F1177" s="241">
        <v>18.600000000000001</v>
      </c>
      <c r="G1177" s="241">
        <v>20</v>
      </c>
      <c r="H1177" s="241">
        <v>10.42</v>
      </c>
      <c r="I1177" s="241">
        <v>18.100000000000001</v>
      </c>
      <c r="J1177" s="241">
        <v>17.100000000000001</v>
      </c>
      <c r="K1177" s="241">
        <v>18.5</v>
      </c>
      <c r="L1177" s="241">
        <v>14.8</v>
      </c>
      <c r="M1177" s="241">
        <v>18.899999999999999</v>
      </c>
      <c r="N1177" s="241">
        <v>18.3</v>
      </c>
      <c r="O1177" s="241">
        <v>16.7</v>
      </c>
      <c r="P1177" s="241">
        <v>17.899999999999999</v>
      </c>
      <c r="Q1177" s="241">
        <v>15.9</v>
      </c>
      <c r="R1177" s="241">
        <v>16.243557295246113</v>
      </c>
      <c r="S1177" s="241">
        <v>21.3</v>
      </c>
      <c r="T1177" s="241">
        <v>12.94</v>
      </c>
      <c r="U1177" s="241">
        <v>14.6</v>
      </c>
      <c r="V1177" s="241">
        <v>19.54</v>
      </c>
      <c r="W1177" s="241">
        <v>17.8</v>
      </c>
      <c r="X1177" s="241">
        <v>14.8</v>
      </c>
      <c r="Y1177" s="241">
        <v>12.71</v>
      </c>
      <c r="Z1177" s="241">
        <v>15.396500000000001</v>
      </c>
      <c r="AA1177" s="248">
        <v>25.787019999999998</v>
      </c>
      <c r="AB1177" s="238"/>
      <c r="AC1177" s="239"/>
      <c r="AD1177" s="239"/>
      <c r="AE1177" s="239"/>
      <c r="AF1177" s="239"/>
      <c r="AG1177" s="239"/>
      <c r="AH1177" s="239"/>
      <c r="AI1177" s="239"/>
      <c r="AJ1177" s="239"/>
      <c r="AK1177" s="239"/>
      <c r="AL1177" s="239"/>
      <c r="AM1177" s="239"/>
      <c r="AN1177" s="239"/>
      <c r="AO1177" s="239"/>
      <c r="AP1177" s="239"/>
      <c r="AQ1177" s="239"/>
      <c r="AR1177" s="239"/>
      <c r="AS1177" s="239"/>
      <c r="AT1177" s="239"/>
      <c r="AU1177" s="239"/>
      <c r="AV1177" s="239"/>
      <c r="AW1177" s="239"/>
      <c r="AX1177" s="239"/>
      <c r="AY1177" s="239"/>
      <c r="AZ1177" s="239"/>
      <c r="BA1177" s="239"/>
      <c r="BB1177" s="239"/>
      <c r="BC1177" s="239"/>
      <c r="BD1177" s="239"/>
      <c r="BE1177" s="239"/>
      <c r="BF1177" s="239"/>
      <c r="BG1177" s="239"/>
      <c r="BH1177" s="239"/>
      <c r="BI1177" s="239"/>
      <c r="BJ1177" s="239"/>
      <c r="BK1177" s="239"/>
      <c r="BL1177" s="239"/>
      <c r="BM1177" s="240">
        <v>16.352611360421498</v>
      </c>
    </row>
    <row r="1178" spans="1:65">
      <c r="A1178" s="29"/>
      <c r="B1178" s="18">
        <v>1</v>
      </c>
      <c r="C1178" s="8">
        <v>5</v>
      </c>
      <c r="D1178" s="241">
        <v>18.14</v>
      </c>
      <c r="E1178" s="241">
        <v>13.280234053157388</v>
      </c>
      <c r="F1178" s="241">
        <v>19.399999999999999</v>
      </c>
      <c r="G1178" s="241">
        <v>20.100000000000001</v>
      </c>
      <c r="H1178" s="241">
        <v>10.41</v>
      </c>
      <c r="I1178" s="241">
        <v>18.100000000000001</v>
      </c>
      <c r="J1178" s="241">
        <v>15.2</v>
      </c>
      <c r="K1178" s="241">
        <v>17.8</v>
      </c>
      <c r="L1178" s="241">
        <v>15.1</v>
      </c>
      <c r="M1178" s="241">
        <v>18.600000000000001</v>
      </c>
      <c r="N1178" s="241">
        <v>17.5</v>
      </c>
      <c r="O1178" s="241">
        <v>18</v>
      </c>
      <c r="P1178" s="241">
        <v>17.5</v>
      </c>
      <c r="Q1178" s="241">
        <v>15.1</v>
      </c>
      <c r="R1178" s="241">
        <v>16.401960431326586</v>
      </c>
      <c r="S1178" s="241">
        <v>21.6</v>
      </c>
      <c r="T1178" s="241">
        <v>13.04</v>
      </c>
      <c r="U1178" s="241">
        <v>15.400000000000002</v>
      </c>
      <c r="V1178" s="241">
        <v>18.850000000000001</v>
      </c>
      <c r="W1178" s="241">
        <v>16.399999999999999</v>
      </c>
      <c r="X1178" s="241">
        <v>14.6</v>
      </c>
      <c r="Y1178" s="241">
        <v>12.87</v>
      </c>
      <c r="Z1178" s="241">
        <v>14.780799999999999</v>
      </c>
      <c r="AA1178" s="248">
        <v>25.44417</v>
      </c>
      <c r="AB1178" s="238"/>
      <c r="AC1178" s="239"/>
      <c r="AD1178" s="239"/>
      <c r="AE1178" s="239"/>
      <c r="AF1178" s="239"/>
      <c r="AG1178" s="239"/>
      <c r="AH1178" s="239"/>
      <c r="AI1178" s="239"/>
      <c r="AJ1178" s="239"/>
      <c r="AK1178" s="239"/>
      <c r="AL1178" s="239"/>
      <c r="AM1178" s="239"/>
      <c r="AN1178" s="239"/>
      <c r="AO1178" s="239"/>
      <c r="AP1178" s="239"/>
      <c r="AQ1178" s="239"/>
      <c r="AR1178" s="239"/>
      <c r="AS1178" s="239"/>
      <c r="AT1178" s="239"/>
      <c r="AU1178" s="239"/>
      <c r="AV1178" s="239"/>
      <c r="AW1178" s="239"/>
      <c r="AX1178" s="239"/>
      <c r="AY1178" s="239"/>
      <c r="AZ1178" s="239"/>
      <c r="BA1178" s="239"/>
      <c r="BB1178" s="239"/>
      <c r="BC1178" s="239"/>
      <c r="BD1178" s="239"/>
      <c r="BE1178" s="239"/>
      <c r="BF1178" s="239"/>
      <c r="BG1178" s="239"/>
      <c r="BH1178" s="239"/>
      <c r="BI1178" s="239"/>
      <c r="BJ1178" s="239"/>
      <c r="BK1178" s="239"/>
      <c r="BL1178" s="239"/>
      <c r="BM1178" s="240">
        <v>67</v>
      </c>
    </row>
    <row r="1179" spans="1:65">
      <c r="A1179" s="29"/>
      <c r="B1179" s="18">
        <v>1</v>
      </c>
      <c r="C1179" s="8">
        <v>6</v>
      </c>
      <c r="D1179" s="241">
        <v>17.760000000000002</v>
      </c>
      <c r="E1179" s="241">
        <v>13.51393228982313</v>
      </c>
      <c r="F1179" s="241">
        <v>19.399999999999999</v>
      </c>
      <c r="G1179" s="241">
        <v>19.600000000000001</v>
      </c>
      <c r="H1179" s="241">
        <v>10.164999999999999</v>
      </c>
      <c r="I1179" s="241">
        <v>17.899999999999999</v>
      </c>
      <c r="J1179" s="241">
        <v>14.7</v>
      </c>
      <c r="K1179" s="241">
        <v>18.100000000000001</v>
      </c>
      <c r="L1179" s="241">
        <v>14</v>
      </c>
      <c r="M1179" s="241">
        <v>18</v>
      </c>
      <c r="N1179" s="241">
        <v>17.2</v>
      </c>
      <c r="O1179" s="241">
        <v>18.600000000000001</v>
      </c>
      <c r="P1179" s="249">
        <v>20.8</v>
      </c>
      <c r="Q1179" s="241">
        <v>15.6</v>
      </c>
      <c r="R1179" s="241">
        <v>16.187008362750209</v>
      </c>
      <c r="S1179" s="241">
        <v>20.9</v>
      </c>
      <c r="T1179" s="241">
        <v>12.62</v>
      </c>
      <c r="U1179" s="241">
        <v>14.5</v>
      </c>
      <c r="V1179" s="241">
        <v>19.079999999999998</v>
      </c>
      <c r="W1179" s="241">
        <v>17.7</v>
      </c>
      <c r="X1179" s="241">
        <v>15.2</v>
      </c>
      <c r="Y1179" s="241">
        <v>12.89</v>
      </c>
      <c r="Z1179" s="241">
        <v>15.858400000000001</v>
      </c>
      <c r="AA1179" s="248">
        <v>25.604849999999999</v>
      </c>
      <c r="AB1179" s="238"/>
      <c r="AC1179" s="239"/>
      <c r="AD1179" s="239"/>
      <c r="AE1179" s="239"/>
      <c r="AF1179" s="239"/>
      <c r="AG1179" s="239"/>
      <c r="AH1179" s="239"/>
      <c r="AI1179" s="239"/>
      <c r="AJ1179" s="239"/>
      <c r="AK1179" s="239"/>
      <c r="AL1179" s="239"/>
      <c r="AM1179" s="239"/>
      <c r="AN1179" s="239"/>
      <c r="AO1179" s="239"/>
      <c r="AP1179" s="239"/>
      <c r="AQ1179" s="239"/>
      <c r="AR1179" s="239"/>
      <c r="AS1179" s="239"/>
      <c r="AT1179" s="239"/>
      <c r="AU1179" s="239"/>
      <c r="AV1179" s="239"/>
      <c r="AW1179" s="239"/>
      <c r="AX1179" s="239"/>
      <c r="AY1179" s="239"/>
      <c r="AZ1179" s="239"/>
      <c r="BA1179" s="239"/>
      <c r="BB1179" s="239"/>
      <c r="BC1179" s="239"/>
      <c r="BD1179" s="239"/>
      <c r="BE1179" s="239"/>
      <c r="BF1179" s="239"/>
      <c r="BG1179" s="239"/>
      <c r="BH1179" s="239"/>
      <c r="BI1179" s="239"/>
      <c r="BJ1179" s="239"/>
      <c r="BK1179" s="239"/>
      <c r="BL1179" s="239"/>
      <c r="BM1179" s="242"/>
    </row>
    <row r="1180" spans="1:65">
      <c r="A1180" s="29"/>
      <c r="B1180" s="19" t="s">
        <v>271</v>
      </c>
      <c r="C1180" s="11"/>
      <c r="D1180" s="243">
        <v>17.21166666666667</v>
      </c>
      <c r="E1180" s="243">
        <v>13.379301226738965</v>
      </c>
      <c r="F1180" s="243">
        <v>19.116666666666671</v>
      </c>
      <c r="G1180" s="243">
        <v>20.116666666666664</v>
      </c>
      <c r="H1180" s="243">
        <v>10.603333333333333</v>
      </c>
      <c r="I1180" s="243">
        <v>17.983333333333334</v>
      </c>
      <c r="J1180" s="243">
        <v>13.833333333333334</v>
      </c>
      <c r="K1180" s="243">
        <v>18.833333333333332</v>
      </c>
      <c r="L1180" s="243">
        <v>14.799999999999999</v>
      </c>
      <c r="M1180" s="243">
        <v>18.400000000000002</v>
      </c>
      <c r="N1180" s="243">
        <v>16.833333333333332</v>
      </c>
      <c r="O1180" s="243">
        <v>18.133333333333336</v>
      </c>
      <c r="P1180" s="243">
        <v>17.733333333333331</v>
      </c>
      <c r="Q1180" s="243">
        <v>15.333333333333334</v>
      </c>
      <c r="R1180" s="243">
        <v>16.160610062955456</v>
      </c>
      <c r="S1180" s="243">
        <v>21.450000000000003</v>
      </c>
      <c r="T1180" s="243">
        <v>12.945</v>
      </c>
      <c r="U1180" s="243">
        <v>14.816666666666668</v>
      </c>
      <c r="V1180" s="243">
        <v>19.323333333333334</v>
      </c>
      <c r="W1180" s="243">
        <v>17.250000000000004</v>
      </c>
      <c r="X1180" s="243">
        <v>15</v>
      </c>
      <c r="Y1180" s="243">
        <v>12.845000000000001</v>
      </c>
      <c r="Z1180" s="243">
        <v>15.375150000000003</v>
      </c>
      <c r="AA1180" s="243">
        <v>25.883765</v>
      </c>
      <c r="AB1180" s="238"/>
      <c r="AC1180" s="239"/>
      <c r="AD1180" s="239"/>
      <c r="AE1180" s="239"/>
      <c r="AF1180" s="239"/>
      <c r="AG1180" s="239"/>
      <c r="AH1180" s="239"/>
      <c r="AI1180" s="239"/>
      <c r="AJ1180" s="239"/>
      <c r="AK1180" s="239"/>
      <c r="AL1180" s="239"/>
      <c r="AM1180" s="239"/>
      <c r="AN1180" s="239"/>
      <c r="AO1180" s="239"/>
      <c r="AP1180" s="239"/>
      <c r="AQ1180" s="239"/>
      <c r="AR1180" s="239"/>
      <c r="AS1180" s="239"/>
      <c r="AT1180" s="239"/>
      <c r="AU1180" s="239"/>
      <c r="AV1180" s="239"/>
      <c r="AW1180" s="239"/>
      <c r="AX1180" s="239"/>
      <c r="AY1180" s="239"/>
      <c r="AZ1180" s="239"/>
      <c r="BA1180" s="239"/>
      <c r="BB1180" s="239"/>
      <c r="BC1180" s="239"/>
      <c r="BD1180" s="239"/>
      <c r="BE1180" s="239"/>
      <c r="BF1180" s="239"/>
      <c r="BG1180" s="239"/>
      <c r="BH1180" s="239"/>
      <c r="BI1180" s="239"/>
      <c r="BJ1180" s="239"/>
      <c r="BK1180" s="239"/>
      <c r="BL1180" s="239"/>
      <c r="BM1180" s="242"/>
    </row>
    <row r="1181" spans="1:65">
      <c r="A1181" s="29"/>
      <c r="B1181" s="3" t="s">
        <v>272</v>
      </c>
      <c r="C1181" s="28"/>
      <c r="D1181" s="241">
        <v>17.135000000000002</v>
      </c>
      <c r="E1181" s="241">
        <v>13.414815816800491</v>
      </c>
      <c r="F1181" s="241">
        <v>19.25</v>
      </c>
      <c r="G1181" s="241">
        <v>20.100000000000001</v>
      </c>
      <c r="H1181" s="241">
        <v>10.477499999999999</v>
      </c>
      <c r="I1181" s="241">
        <v>18</v>
      </c>
      <c r="J1181" s="241">
        <v>13.85</v>
      </c>
      <c r="K1181" s="241">
        <v>18.600000000000001</v>
      </c>
      <c r="L1181" s="241">
        <v>14.850000000000001</v>
      </c>
      <c r="M1181" s="241">
        <v>18.450000000000003</v>
      </c>
      <c r="N1181" s="241">
        <v>16.850000000000001</v>
      </c>
      <c r="O1181" s="241">
        <v>17.399999999999999</v>
      </c>
      <c r="P1181" s="241">
        <v>17.399999999999999</v>
      </c>
      <c r="Q1181" s="241">
        <v>15.25</v>
      </c>
      <c r="R1181" s="241">
        <v>16.20537547558002</v>
      </c>
      <c r="S1181" s="241">
        <v>21.450000000000003</v>
      </c>
      <c r="T1181" s="241">
        <v>12.895</v>
      </c>
      <c r="U1181" s="241">
        <v>14.7</v>
      </c>
      <c r="V1181" s="241">
        <v>19.375</v>
      </c>
      <c r="W1181" s="241">
        <v>17.3</v>
      </c>
      <c r="X1181" s="241">
        <v>15.1</v>
      </c>
      <c r="Y1181" s="241">
        <v>12.829999999999998</v>
      </c>
      <c r="Z1181" s="241">
        <v>15.49915</v>
      </c>
      <c r="AA1181" s="241">
        <v>25.77844</v>
      </c>
      <c r="AB1181" s="238"/>
      <c r="AC1181" s="239"/>
      <c r="AD1181" s="239"/>
      <c r="AE1181" s="239"/>
      <c r="AF1181" s="239"/>
      <c r="AG1181" s="239"/>
      <c r="AH1181" s="239"/>
      <c r="AI1181" s="239"/>
      <c r="AJ1181" s="239"/>
      <c r="AK1181" s="239"/>
      <c r="AL1181" s="239"/>
      <c r="AM1181" s="239"/>
      <c r="AN1181" s="239"/>
      <c r="AO1181" s="239"/>
      <c r="AP1181" s="239"/>
      <c r="AQ1181" s="239"/>
      <c r="AR1181" s="239"/>
      <c r="AS1181" s="239"/>
      <c r="AT1181" s="239"/>
      <c r="AU1181" s="239"/>
      <c r="AV1181" s="239"/>
      <c r="AW1181" s="239"/>
      <c r="AX1181" s="239"/>
      <c r="AY1181" s="239"/>
      <c r="AZ1181" s="239"/>
      <c r="BA1181" s="239"/>
      <c r="BB1181" s="239"/>
      <c r="BC1181" s="239"/>
      <c r="BD1181" s="239"/>
      <c r="BE1181" s="239"/>
      <c r="BF1181" s="239"/>
      <c r="BG1181" s="239"/>
      <c r="BH1181" s="239"/>
      <c r="BI1181" s="239"/>
      <c r="BJ1181" s="239"/>
      <c r="BK1181" s="239"/>
      <c r="BL1181" s="239"/>
      <c r="BM1181" s="242"/>
    </row>
    <row r="1182" spans="1:65">
      <c r="A1182" s="29"/>
      <c r="B1182" s="3" t="s">
        <v>273</v>
      </c>
      <c r="C1182" s="28"/>
      <c r="D1182" s="241">
        <v>0.66234180501208495</v>
      </c>
      <c r="E1182" s="241">
        <v>0.20011734244158164</v>
      </c>
      <c r="F1182" s="241">
        <v>0.3868677637987768</v>
      </c>
      <c r="G1182" s="241">
        <v>0.31885210782848245</v>
      </c>
      <c r="H1182" s="241">
        <v>0.36671060342818895</v>
      </c>
      <c r="I1182" s="241">
        <v>0.17224014243685087</v>
      </c>
      <c r="J1182" s="241">
        <v>2.3018832869341188</v>
      </c>
      <c r="K1182" s="241">
        <v>0.93309520771819698</v>
      </c>
      <c r="L1182" s="241">
        <v>0.59999999999999964</v>
      </c>
      <c r="M1182" s="241">
        <v>0.39999999999999997</v>
      </c>
      <c r="N1182" s="241">
        <v>1.0308572484426091</v>
      </c>
      <c r="O1182" s="241">
        <v>2.001665972800311</v>
      </c>
      <c r="P1182" s="241">
        <v>1.6132782359737785</v>
      </c>
      <c r="Q1182" s="241">
        <v>0.36696957185394374</v>
      </c>
      <c r="R1182" s="241">
        <v>0.17709898188433951</v>
      </c>
      <c r="S1182" s="241">
        <v>0.38340579025361665</v>
      </c>
      <c r="T1182" s="241">
        <v>0.54002777706336547</v>
      </c>
      <c r="U1182" s="241">
        <v>0.36560452221856771</v>
      </c>
      <c r="V1182" s="241">
        <v>0.32647613491136934</v>
      </c>
      <c r="W1182" s="241">
        <v>0.52440442408507626</v>
      </c>
      <c r="X1182" s="241">
        <v>0.25298221281347</v>
      </c>
      <c r="Y1182" s="241">
        <v>0.16269603560013404</v>
      </c>
      <c r="Z1182" s="241">
        <v>0.43916054353732659</v>
      </c>
      <c r="AA1182" s="241">
        <v>0.39000297418096719</v>
      </c>
      <c r="AB1182" s="238"/>
      <c r="AC1182" s="239"/>
      <c r="AD1182" s="239"/>
      <c r="AE1182" s="239"/>
      <c r="AF1182" s="239"/>
      <c r="AG1182" s="239"/>
      <c r="AH1182" s="239"/>
      <c r="AI1182" s="239"/>
      <c r="AJ1182" s="239"/>
      <c r="AK1182" s="239"/>
      <c r="AL1182" s="239"/>
      <c r="AM1182" s="239"/>
      <c r="AN1182" s="239"/>
      <c r="AO1182" s="239"/>
      <c r="AP1182" s="239"/>
      <c r="AQ1182" s="239"/>
      <c r="AR1182" s="239"/>
      <c r="AS1182" s="239"/>
      <c r="AT1182" s="239"/>
      <c r="AU1182" s="239"/>
      <c r="AV1182" s="239"/>
      <c r="AW1182" s="239"/>
      <c r="AX1182" s="239"/>
      <c r="AY1182" s="239"/>
      <c r="AZ1182" s="239"/>
      <c r="BA1182" s="239"/>
      <c r="BB1182" s="239"/>
      <c r="BC1182" s="239"/>
      <c r="BD1182" s="239"/>
      <c r="BE1182" s="239"/>
      <c r="BF1182" s="239"/>
      <c r="BG1182" s="239"/>
      <c r="BH1182" s="239"/>
      <c r="BI1182" s="239"/>
      <c r="BJ1182" s="239"/>
      <c r="BK1182" s="239"/>
      <c r="BL1182" s="239"/>
      <c r="BM1182" s="242"/>
    </row>
    <row r="1183" spans="1:65">
      <c r="A1183" s="29"/>
      <c r="B1183" s="3" t="s">
        <v>87</v>
      </c>
      <c r="C1183" s="28"/>
      <c r="D1183" s="12">
        <v>3.8482142249177002E-2</v>
      </c>
      <c r="E1183" s="12">
        <v>1.495723424192294E-2</v>
      </c>
      <c r="F1183" s="12">
        <v>2.0237197757564607E-2</v>
      </c>
      <c r="G1183" s="12">
        <v>1.5850146205226966E-2</v>
      </c>
      <c r="H1183" s="12">
        <v>3.4584464328342245E-2</v>
      </c>
      <c r="I1183" s="12">
        <v>9.5777651030686303E-3</v>
      </c>
      <c r="J1183" s="12">
        <v>0.16640120146511703</v>
      </c>
      <c r="K1183" s="12">
        <v>4.9544878285921967E-2</v>
      </c>
      <c r="L1183" s="12">
        <v>4.0540540540540522E-2</v>
      </c>
      <c r="M1183" s="12">
        <v>2.1739130434782605E-2</v>
      </c>
      <c r="N1183" s="12">
        <v>6.1239044461937175E-2</v>
      </c>
      <c r="O1183" s="12">
        <v>0.11038599114707595</v>
      </c>
      <c r="P1183" s="12">
        <v>9.0974336615062712E-2</v>
      </c>
      <c r="Q1183" s="12">
        <v>2.3932798164387634E-2</v>
      </c>
      <c r="R1183" s="12">
        <v>1.0958681707833474E-2</v>
      </c>
      <c r="S1183" s="12">
        <v>1.7874395816019423E-2</v>
      </c>
      <c r="T1183" s="12">
        <v>4.1717093631777939E-2</v>
      </c>
      <c r="U1183" s="12">
        <v>2.4675220847147423E-2</v>
      </c>
      <c r="V1183" s="12">
        <v>1.689543565178727E-2</v>
      </c>
      <c r="W1183" s="12">
        <v>3.0400256468700065E-2</v>
      </c>
      <c r="X1183" s="12">
        <v>1.6865480854231334E-2</v>
      </c>
      <c r="Y1183" s="12">
        <v>1.2666098528620788E-2</v>
      </c>
      <c r="Z1183" s="12">
        <v>2.8563008721041842E-2</v>
      </c>
      <c r="AA1183" s="12">
        <v>1.5067474696241725E-2</v>
      </c>
      <c r="AB1183" s="15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55"/>
    </row>
    <row r="1184" spans="1:65">
      <c r="A1184" s="29"/>
      <c r="B1184" s="3" t="s">
        <v>274</v>
      </c>
      <c r="C1184" s="28"/>
      <c r="D1184" s="12">
        <v>5.2533218536848336E-2</v>
      </c>
      <c r="E1184" s="12">
        <v>-0.18182479043554389</v>
      </c>
      <c r="F1184" s="12">
        <v>0.16902837383728575</v>
      </c>
      <c r="G1184" s="12">
        <v>0.23018068633095323</v>
      </c>
      <c r="H1184" s="12">
        <v>-0.35158164652547419</v>
      </c>
      <c r="I1184" s="12">
        <v>9.9722419677795271E-2</v>
      </c>
      <c r="J1184" s="12">
        <v>-0.15405967717092672</v>
      </c>
      <c r="K1184" s="12">
        <v>0.15170188529741302</v>
      </c>
      <c r="L1184" s="12">
        <v>-9.4945775093714491E-2</v>
      </c>
      <c r="M1184" s="12">
        <v>0.12520254988349033</v>
      </c>
      <c r="N1184" s="12">
        <v>2.9397260310076945E-2</v>
      </c>
      <c r="O1184" s="12">
        <v>0.10889526655184567</v>
      </c>
      <c r="P1184" s="12">
        <v>8.4434341554378012E-2</v>
      </c>
      <c r="Q1184" s="12">
        <v>-6.2331208430424834E-2</v>
      </c>
      <c r="R1184" s="12">
        <v>-1.1741323341833088E-2</v>
      </c>
      <c r="S1184" s="12">
        <v>0.31171710298917765</v>
      </c>
      <c r="T1184" s="12">
        <v>-0.20838331476946836</v>
      </c>
      <c r="U1184" s="12">
        <v>-9.3926569885486533E-2</v>
      </c>
      <c r="V1184" s="12">
        <v>0.18166651841931025</v>
      </c>
      <c r="W1184" s="12">
        <v>5.4877390515772229E-2</v>
      </c>
      <c r="X1184" s="12">
        <v>-8.2715312594980772E-2</v>
      </c>
      <c r="Y1184" s="12">
        <v>-0.21449854601883522</v>
      </c>
      <c r="Z1184" s="12">
        <v>-5.9774022562981033E-2</v>
      </c>
      <c r="AA1184" s="12">
        <v>0.58285208579266512</v>
      </c>
      <c r="AB1184" s="15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5"/>
    </row>
    <row r="1185" spans="1:65">
      <c r="A1185" s="29"/>
      <c r="B1185" s="46" t="s">
        <v>275</v>
      </c>
      <c r="C1185" s="47"/>
      <c r="D1185" s="45">
        <v>0.06</v>
      </c>
      <c r="E1185" s="45">
        <v>1.19</v>
      </c>
      <c r="F1185" s="45">
        <v>0.69</v>
      </c>
      <c r="G1185" s="45">
        <v>1.01</v>
      </c>
      <c r="H1185" s="45">
        <v>2.1</v>
      </c>
      <c r="I1185" s="45">
        <v>0.31</v>
      </c>
      <c r="J1185" s="45">
        <v>1.04</v>
      </c>
      <c r="K1185" s="45">
        <v>0.59</v>
      </c>
      <c r="L1185" s="45">
        <v>0.73</v>
      </c>
      <c r="M1185" s="45">
        <v>0.45</v>
      </c>
      <c r="N1185" s="45">
        <v>0.06</v>
      </c>
      <c r="O1185" s="45">
        <v>0.36</v>
      </c>
      <c r="P1185" s="45">
        <v>0.23</v>
      </c>
      <c r="Q1185" s="45">
        <v>0.55000000000000004</v>
      </c>
      <c r="R1185" s="45">
        <v>0.28000000000000003</v>
      </c>
      <c r="S1185" s="45">
        <v>1.45</v>
      </c>
      <c r="T1185" s="45">
        <v>1.34</v>
      </c>
      <c r="U1185" s="45">
        <v>0.72</v>
      </c>
      <c r="V1185" s="45">
        <v>0.75</v>
      </c>
      <c r="W1185" s="45">
        <v>7.0000000000000007E-2</v>
      </c>
      <c r="X1185" s="45">
        <v>0.66</v>
      </c>
      <c r="Y1185" s="45">
        <v>1.37</v>
      </c>
      <c r="Z1185" s="45">
        <v>0.54</v>
      </c>
      <c r="AA1185" s="45">
        <v>2.9</v>
      </c>
      <c r="AB1185" s="15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5"/>
    </row>
    <row r="1186" spans="1:65">
      <c r="B1186" s="30"/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BM1186" s="55"/>
    </row>
    <row r="1187" spans="1:65" ht="15">
      <c r="B1187" s="7" t="s">
        <v>547</v>
      </c>
      <c r="BM1187" s="27" t="s">
        <v>67</v>
      </c>
    </row>
    <row r="1188" spans="1:65" ht="15">
      <c r="A1188" s="24" t="s">
        <v>41</v>
      </c>
      <c r="B1188" s="17" t="s">
        <v>111</v>
      </c>
      <c r="C1188" s="14" t="s">
        <v>112</v>
      </c>
      <c r="D1188" s="15" t="s">
        <v>231</v>
      </c>
      <c r="E1188" s="16" t="s">
        <v>231</v>
      </c>
      <c r="F1188" s="16" t="s">
        <v>231</v>
      </c>
      <c r="G1188" s="16" t="s">
        <v>231</v>
      </c>
      <c r="H1188" s="16" t="s">
        <v>231</v>
      </c>
      <c r="I1188" s="16" t="s">
        <v>231</v>
      </c>
      <c r="J1188" s="16" t="s">
        <v>231</v>
      </c>
      <c r="K1188" s="16" t="s">
        <v>231</v>
      </c>
      <c r="L1188" s="16" t="s">
        <v>231</v>
      </c>
      <c r="M1188" s="16" t="s">
        <v>231</v>
      </c>
      <c r="N1188" s="16" t="s">
        <v>231</v>
      </c>
      <c r="O1188" s="16" t="s">
        <v>231</v>
      </c>
      <c r="P1188" s="15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7">
        <v>1</v>
      </c>
    </row>
    <row r="1189" spans="1:65">
      <c r="A1189" s="29"/>
      <c r="B1189" s="18" t="s">
        <v>232</v>
      </c>
      <c r="C1189" s="8" t="s">
        <v>232</v>
      </c>
      <c r="D1189" s="151" t="s">
        <v>236</v>
      </c>
      <c r="E1189" s="152" t="s">
        <v>237</v>
      </c>
      <c r="F1189" s="152" t="s">
        <v>238</v>
      </c>
      <c r="G1189" s="152" t="s">
        <v>248</v>
      </c>
      <c r="H1189" s="152" t="s">
        <v>251</v>
      </c>
      <c r="I1189" s="152" t="s">
        <v>252</v>
      </c>
      <c r="J1189" s="152" t="s">
        <v>253</v>
      </c>
      <c r="K1189" s="152" t="s">
        <v>258</v>
      </c>
      <c r="L1189" s="152" t="s">
        <v>278</v>
      </c>
      <c r="M1189" s="152" t="s">
        <v>261</v>
      </c>
      <c r="N1189" s="152" t="s">
        <v>279</v>
      </c>
      <c r="O1189" s="152" t="s">
        <v>263</v>
      </c>
      <c r="P1189" s="15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7" t="s">
        <v>3</v>
      </c>
    </row>
    <row r="1190" spans="1:65">
      <c r="A1190" s="29"/>
      <c r="B1190" s="18"/>
      <c r="C1190" s="8"/>
      <c r="D1190" s="9" t="s">
        <v>299</v>
      </c>
      <c r="E1190" s="10" t="s">
        <v>299</v>
      </c>
      <c r="F1190" s="10" t="s">
        <v>300</v>
      </c>
      <c r="G1190" s="10" t="s">
        <v>299</v>
      </c>
      <c r="H1190" s="10" t="s">
        <v>300</v>
      </c>
      <c r="I1190" s="10" t="s">
        <v>299</v>
      </c>
      <c r="J1190" s="10" t="s">
        <v>299</v>
      </c>
      <c r="K1190" s="10" t="s">
        <v>299</v>
      </c>
      <c r="L1190" s="10" t="s">
        <v>300</v>
      </c>
      <c r="M1190" s="10" t="s">
        <v>115</v>
      </c>
      <c r="N1190" s="10" t="s">
        <v>115</v>
      </c>
      <c r="O1190" s="10" t="s">
        <v>299</v>
      </c>
      <c r="P1190" s="15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7">
        <v>2</v>
      </c>
    </row>
    <row r="1191" spans="1:65">
      <c r="A1191" s="29"/>
      <c r="B1191" s="18"/>
      <c r="C1191" s="8"/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15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7">
        <v>2</v>
      </c>
    </row>
    <row r="1192" spans="1:65">
      <c r="A1192" s="29"/>
      <c r="B1192" s="17">
        <v>1</v>
      </c>
      <c r="C1192" s="13">
        <v>1</v>
      </c>
      <c r="D1192" s="21">
        <v>1.5638461430439592</v>
      </c>
      <c r="E1192" s="21">
        <v>2.1</v>
      </c>
      <c r="F1192" s="21">
        <v>2.2000000000000002</v>
      </c>
      <c r="G1192" s="21">
        <v>1.8</v>
      </c>
      <c r="H1192" s="21">
        <v>2.1800000000000002</v>
      </c>
      <c r="I1192" s="21">
        <v>1.5349999999999999</v>
      </c>
      <c r="J1192" s="21">
        <v>1.6</v>
      </c>
      <c r="K1192" s="21">
        <v>2.2200000000000002</v>
      </c>
      <c r="L1192" s="21">
        <v>1.6</v>
      </c>
      <c r="M1192" s="21">
        <v>1.38</v>
      </c>
      <c r="N1192" s="154">
        <v>2.5344000000000002</v>
      </c>
      <c r="O1192" s="147">
        <v>2.8015699999999999</v>
      </c>
      <c r="P1192" s="15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7">
        <v>1</v>
      </c>
    </row>
    <row r="1193" spans="1:65">
      <c r="A1193" s="29"/>
      <c r="B1193" s="18">
        <v>1</v>
      </c>
      <c r="C1193" s="8">
        <v>2</v>
      </c>
      <c r="D1193" s="10">
        <v>1.5618018210174023</v>
      </c>
      <c r="E1193" s="10">
        <v>2.15</v>
      </c>
      <c r="F1193" s="10">
        <v>2.2000000000000002</v>
      </c>
      <c r="G1193" s="10">
        <v>2.2000000000000002</v>
      </c>
      <c r="H1193" s="10">
        <v>2.19</v>
      </c>
      <c r="I1193" s="10">
        <v>1.593</v>
      </c>
      <c r="J1193" s="10">
        <v>1.6</v>
      </c>
      <c r="K1193" s="10">
        <v>2.2200000000000002</v>
      </c>
      <c r="L1193" s="10">
        <v>1.6</v>
      </c>
      <c r="M1193" s="10">
        <v>1.39</v>
      </c>
      <c r="N1193" s="10">
        <v>1.7698</v>
      </c>
      <c r="O1193" s="148">
        <v>2.9513500000000001</v>
      </c>
      <c r="P1193" s="15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27">
        <v>39</v>
      </c>
    </row>
    <row r="1194" spans="1:65">
      <c r="A1194" s="29"/>
      <c r="B1194" s="18">
        <v>1</v>
      </c>
      <c r="C1194" s="8">
        <v>3</v>
      </c>
      <c r="D1194" s="10">
        <v>1.6185880908097201</v>
      </c>
      <c r="E1194" s="10">
        <v>2.0499999999999998</v>
      </c>
      <c r="F1194" s="10">
        <v>2.2000000000000002</v>
      </c>
      <c r="G1194" s="10">
        <v>2.2999999999999998</v>
      </c>
      <c r="H1194" s="10">
        <v>2.17</v>
      </c>
      <c r="I1194" s="10">
        <v>1.7410000000000001</v>
      </c>
      <c r="J1194" s="10">
        <v>1.7</v>
      </c>
      <c r="K1194" s="149">
        <v>2.4900000000000002</v>
      </c>
      <c r="L1194" s="10">
        <v>1.6</v>
      </c>
      <c r="M1194" s="10">
        <v>0.73</v>
      </c>
      <c r="N1194" s="10">
        <v>1.7698</v>
      </c>
      <c r="O1194" s="148">
        <v>2.9666999999999999</v>
      </c>
      <c r="P1194" s="15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27">
        <v>16</v>
      </c>
    </row>
    <row r="1195" spans="1:65">
      <c r="A1195" s="29"/>
      <c r="B1195" s="18">
        <v>1</v>
      </c>
      <c r="C1195" s="8">
        <v>4</v>
      </c>
      <c r="D1195" s="10">
        <v>1.55577993735321</v>
      </c>
      <c r="E1195" s="10">
        <v>2</v>
      </c>
      <c r="F1195" s="10">
        <v>2.2000000000000002</v>
      </c>
      <c r="G1195" s="10">
        <v>2.1</v>
      </c>
      <c r="H1195" s="10">
        <v>2.17</v>
      </c>
      <c r="I1195" s="149">
        <v>2.069</v>
      </c>
      <c r="J1195" s="10">
        <v>1.6</v>
      </c>
      <c r="K1195" s="10">
        <v>2.2000000000000002</v>
      </c>
      <c r="L1195" s="10">
        <v>1.5</v>
      </c>
      <c r="M1195" s="10">
        <v>0.68</v>
      </c>
      <c r="N1195" s="10">
        <v>1.6848000000000001</v>
      </c>
      <c r="O1195" s="148">
        <v>2.7797000000000001</v>
      </c>
      <c r="P1195" s="15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27">
        <v>1.8042923322979723</v>
      </c>
    </row>
    <row r="1196" spans="1:65">
      <c r="A1196" s="29"/>
      <c r="B1196" s="18">
        <v>1</v>
      </c>
      <c r="C1196" s="8">
        <v>5</v>
      </c>
      <c r="D1196" s="10">
        <v>1.5866088651889854</v>
      </c>
      <c r="E1196" s="10">
        <v>2.1</v>
      </c>
      <c r="F1196" s="10">
        <v>2.2000000000000002</v>
      </c>
      <c r="G1196" s="10">
        <v>2.1</v>
      </c>
      <c r="H1196" s="10">
        <v>2.14</v>
      </c>
      <c r="I1196" s="10">
        <v>1.601</v>
      </c>
      <c r="J1196" s="10">
        <v>1.6</v>
      </c>
      <c r="K1196" s="10">
        <v>2.17</v>
      </c>
      <c r="L1196" s="10">
        <v>1.6</v>
      </c>
      <c r="M1196" s="10">
        <v>0.69</v>
      </c>
      <c r="N1196" s="10">
        <v>1.6423000000000001</v>
      </c>
      <c r="O1196" s="148">
        <v>2.80267</v>
      </c>
      <c r="P1196" s="15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27">
        <v>68</v>
      </c>
    </row>
    <row r="1197" spans="1:65">
      <c r="A1197" s="29"/>
      <c r="B1197" s="18">
        <v>1</v>
      </c>
      <c r="C1197" s="8">
        <v>6</v>
      </c>
      <c r="D1197" s="10">
        <v>1.64646907425289</v>
      </c>
      <c r="E1197" s="10">
        <v>2.15</v>
      </c>
      <c r="F1197" s="10">
        <v>2.2000000000000002</v>
      </c>
      <c r="G1197" s="10">
        <v>1.8</v>
      </c>
      <c r="H1197" s="10">
        <v>2.13</v>
      </c>
      <c r="I1197" s="10">
        <v>1.597</v>
      </c>
      <c r="J1197" s="10">
        <v>1.5</v>
      </c>
      <c r="K1197" s="10">
        <v>2.12</v>
      </c>
      <c r="L1197" s="10">
        <v>1.6</v>
      </c>
      <c r="M1197" s="10">
        <v>1.39</v>
      </c>
      <c r="N1197" s="10">
        <v>1.7698</v>
      </c>
      <c r="O1197" s="148">
        <v>2.83392</v>
      </c>
      <c r="P1197" s="15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A1198" s="29"/>
      <c r="B1198" s="19" t="s">
        <v>271</v>
      </c>
      <c r="C1198" s="11"/>
      <c r="D1198" s="22">
        <v>1.5888489886110275</v>
      </c>
      <c r="E1198" s="22">
        <v>2.0916666666666668</v>
      </c>
      <c r="F1198" s="22">
        <v>2.1999999999999997</v>
      </c>
      <c r="G1198" s="22">
        <v>2.0500000000000003</v>
      </c>
      <c r="H1198" s="22">
        <v>2.1633333333333336</v>
      </c>
      <c r="I1198" s="22">
        <v>1.6893333333333331</v>
      </c>
      <c r="J1198" s="22">
        <v>1.5999999999999999</v>
      </c>
      <c r="K1198" s="22">
        <v>2.2366666666666668</v>
      </c>
      <c r="L1198" s="22">
        <v>1.5833333333333333</v>
      </c>
      <c r="M1198" s="22">
        <v>1.0433333333333332</v>
      </c>
      <c r="N1198" s="22">
        <v>1.8618166666666667</v>
      </c>
      <c r="O1198" s="22">
        <v>2.855985</v>
      </c>
      <c r="P1198" s="15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55"/>
    </row>
    <row r="1199" spans="1:65">
      <c r="A1199" s="29"/>
      <c r="B1199" s="3" t="s">
        <v>272</v>
      </c>
      <c r="C1199" s="28"/>
      <c r="D1199" s="10">
        <v>1.5752275041164723</v>
      </c>
      <c r="E1199" s="10">
        <v>2.1</v>
      </c>
      <c r="F1199" s="10">
        <v>2.2000000000000002</v>
      </c>
      <c r="G1199" s="10">
        <v>2.1</v>
      </c>
      <c r="H1199" s="10">
        <v>2.17</v>
      </c>
      <c r="I1199" s="10">
        <v>1.599</v>
      </c>
      <c r="J1199" s="10">
        <v>1.6</v>
      </c>
      <c r="K1199" s="10">
        <v>2.21</v>
      </c>
      <c r="L1199" s="10">
        <v>1.6</v>
      </c>
      <c r="M1199" s="10">
        <v>1.0549999999999999</v>
      </c>
      <c r="N1199" s="10">
        <v>1.7698</v>
      </c>
      <c r="O1199" s="10">
        <v>2.818295</v>
      </c>
      <c r="P1199" s="15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55"/>
    </row>
    <row r="1200" spans="1:65">
      <c r="A1200" s="29"/>
      <c r="B1200" s="3" t="s">
        <v>273</v>
      </c>
      <c r="C1200" s="28"/>
      <c r="D1200" s="23">
        <v>3.6495918495871062E-2</v>
      </c>
      <c r="E1200" s="23">
        <v>5.84522597225006E-2</v>
      </c>
      <c r="F1200" s="23">
        <v>4.8647535555904937E-16</v>
      </c>
      <c r="G1200" s="23">
        <v>0.20736441353327717</v>
      </c>
      <c r="H1200" s="23">
        <v>2.338090388900025E-2</v>
      </c>
      <c r="I1200" s="23">
        <v>0.19811276250324467</v>
      </c>
      <c r="J1200" s="23">
        <v>6.3245553203367569E-2</v>
      </c>
      <c r="K1200" s="23">
        <v>0.12971764207950542</v>
      </c>
      <c r="L1200" s="23">
        <v>4.0824829046386332E-2</v>
      </c>
      <c r="M1200" s="23">
        <v>0.37649258514168216</v>
      </c>
      <c r="N1200" s="23">
        <v>0.3338538627403716</v>
      </c>
      <c r="O1200" s="23">
        <v>8.1807140702997327E-2</v>
      </c>
      <c r="P1200" s="15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55"/>
    </row>
    <row r="1201" spans="1:65">
      <c r="A1201" s="29"/>
      <c r="B1201" s="3" t="s">
        <v>87</v>
      </c>
      <c r="C1201" s="28"/>
      <c r="D1201" s="12">
        <v>2.2970036018196926E-2</v>
      </c>
      <c r="E1201" s="12">
        <v>2.7945303452988332E-2</v>
      </c>
      <c r="F1201" s="12">
        <v>2.2112516161774974E-16</v>
      </c>
      <c r="G1201" s="12">
        <v>0.10115337245525714</v>
      </c>
      <c r="H1201" s="12">
        <v>1.0807813816178851E-2</v>
      </c>
      <c r="I1201" s="12">
        <v>0.11727274812741398</v>
      </c>
      <c r="J1201" s="12">
        <v>3.9528470752104736E-2</v>
      </c>
      <c r="K1201" s="12">
        <v>5.7995965162222989E-2</v>
      </c>
      <c r="L1201" s="12">
        <v>2.578410255561242E-2</v>
      </c>
      <c r="M1201" s="12">
        <v>0.36085551291535034</v>
      </c>
      <c r="N1201" s="12">
        <v>0.17931618548570211</v>
      </c>
      <c r="O1201" s="12">
        <v>2.8644107270520441E-2</v>
      </c>
      <c r="P1201" s="15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55"/>
    </row>
    <row r="1202" spans="1:65">
      <c r="A1202" s="29"/>
      <c r="B1202" s="3" t="s">
        <v>274</v>
      </c>
      <c r="C1202" s="28"/>
      <c r="D1202" s="12">
        <v>-0.11940600745808916</v>
      </c>
      <c r="E1202" s="12">
        <v>0.15927260190852244</v>
      </c>
      <c r="F1202" s="12">
        <v>0.21931460917868484</v>
      </c>
      <c r="G1202" s="12">
        <v>0.13617952218922924</v>
      </c>
      <c r="H1202" s="12">
        <v>0.19899269902570693</v>
      </c>
      <c r="I1202" s="12">
        <v>-6.3714175860973499E-2</v>
      </c>
      <c r="J1202" s="12">
        <v>-0.11322573877913833</v>
      </c>
      <c r="K1202" s="12">
        <v>0.23963651933166319</v>
      </c>
      <c r="L1202" s="12">
        <v>-0.12246297066685552</v>
      </c>
      <c r="M1202" s="12">
        <v>-0.42174928382889643</v>
      </c>
      <c r="N1202" s="12">
        <v>3.1881936945012956E-2</v>
      </c>
      <c r="O1202" s="12">
        <v>0.58288374277053934</v>
      </c>
      <c r="P1202" s="15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55"/>
    </row>
    <row r="1203" spans="1:65">
      <c r="A1203" s="29"/>
      <c r="B1203" s="46" t="s">
        <v>275</v>
      </c>
      <c r="C1203" s="47"/>
      <c r="D1203" s="45">
        <v>0.9</v>
      </c>
      <c r="E1203" s="45">
        <v>0.33</v>
      </c>
      <c r="F1203" s="45">
        <v>0.6</v>
      </c>
      <c r="G1203" s="45">
        <v>0.23</v>
      </c>
      <c r="H1203" s="45">
        <v>0.51</v>
      </c>
      <c r="I1203" s="45">
        <v>0.66</v>
      </c>
      <c r="J1203" s="45">
        <v>0.88</v>
      </c>
      <c r="K1203" s="45">
        <v>0.69</v>
      </c>
      <c r="L1203" s="45">
        <v>0.92</v>
      </c>
      <c r="M1203" s="45">
        <v>2.25</v>
      </c>
      <c r="N1203" s="45">
        <v>0.23</v>
      </c>
      <c r="O1203" s="45">
        <v>2.2200000000000002</v>
      </c>
      <c r="P1203" s="15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55"/>
    </row>
    <row r="1204" spans="1:65">
      <c r="B1204" s="30"/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BM1204" s="55"/>
    </row>
    <row r="1205" spans="1:65" ht="15">
      <c r="B1205" s="7" t="s">
        <v>548</v>
      </c>
      <c r="BM1205" s="27" t="s">
        <v>67</v>
      </c>
    </row>
    <row r="1206" spans="1:65" ht="15">
      <c r="A1206" s="24" t="s">
        <v>44</v>
      </c>
      <c r="B1206" s="17" t="s">
        <v>111</v>
      </c>
      <c r="C1206" s="14" t="s">
        <v>112</v>
      </c>
      <c r="D1206" s="15" t="s">
        <v>231</v>
      </c>
      <c r="E1206" s="16" t="s">
        <v>231</v>
      </c>
      <c r="F1206" s="16" t="s">
        <v>231</v>
      </c>
      <c r="G1206" s="16" t="s">
        <v>231</v>
      </c>
      <c r="H1206" s="16" t="s">
        <v>231</v>
      </c>
      <c r="I1206" s="16" t="s">
        <v>231</v>
      </c>
      <c r="J1206" s="16" t="s">
        <v>231</v>
      </c>
      <c r="K1206" s="16" t="s">
        <v>231</v>
      </c>
      <c r="L1206" s="16" t="s">
        <v>231</v>
      </c>
      <c r="M1206" s="16" t="s">
        <v>231</v>
      </c>
      <c r="N1206" s="16" t="s">
        <v>231</v>
      </c>
      <c r="O1206" s="16" t="s">
        <v>231</v>
      </c>
      <c r="P1206" s="16" t="s">
        <v>231</v>
      </c>
      <c r="Q1206" s="16" t="s">
        <v>231</v>
      </c>
      <c r="R1206" s="16" t="s">
        <v>231</v>
      </c>
      <c r="S1206" s="16" t="s">
        <v>231</v>
      </c>
      <c r="T1206" s="16" t="s">
        <v>231</v>
      </c>
      <c r="U1206" s="16" t="s">
        <v>231</v>
      </c>
      <c r="V1206" s="16" t="s">
        <v>231</v>
      </c>
      <c r="W1206" s="16" t="s">
        <v>231</v>
      </c>
      <c r="X1206" s="16" t="s">
        <v>231</v>
      </c>
      <c r="Y1206" s="16" t="s">
        <v>231</v>
      </c>
      <c r="Z1206" s="16" t="s">
        <v>231</v>
      </c>
      <c r="AA1206" s="16" t="s">
        <v>231</v>
      </c>
      <c r="AB1206" s="16" t="s">
        <v>231</v>
      </c>
      <c r="AC1206" s="16" t="s">
        <v>231</v>
      </c>
      <c r="AD1206" s="15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27">
        <v>1</v>
      </c>
    </row>
    <row r="1207" spans="1:65">
      <c r="A1207" s="29"/>
      <c r="B1207" s="18" t="s">
        <v>232</v>
      </c>
      <c r="C1207" s="8" t="s">
        <v>232</v>
      </c>
      <c r="D1207" s="151" t="s">
        <v>234</v>
      </c>
      <c r="E1207" s="152" t="s">
        <v>236</v>
      </c>
      <c r="F1207" s="152" t="s">
        <v>237</v>
      </c>
      <c r="G1207" s="152" t="s">
        <v>238</v>
      </c>
      <c r="H1207" s="152" t="s">
        <v>239</v>
      </c>
      <c r="I1207" s="152" t="s">
        <v>240</v>
      </c>
      <c r="J1207" s="152" t="s">
        <v>241</v>
      </c>
      <c r="K1207" s="152" t="s">
        <v>242</v>
      </c>
      <c r="L1207" s="152" t="s">
        <v>243</v>
      </c>
      <c r="M1207" s="152" t="s">
        <v>244</v>
      </c>
      <c r="N1207" s="152" t="s">
        <v>245</v>
      </c>
      <c r="O1207" s="152" t="s">
        <v>246</v>
      </c>
      <c r="P1207" s="152" t="s">
        <v>247</v>
      </c>
      <c r="Q1207" s="152" t="s">
        <v>248</v>
      </c>
      <c r="R1207" s="152" t="s">
        <v>249</v>
      </c>
      <c r="S1207" s="152" t="s">
        <v>251</v>
      </c>
      <c r="T1207" s="152" t="s">
        <v>252</v>
      </c>
      <c r="U1207" s="152" t="s">
        <v>253</v>
      </c>
      <c r="V1207" s="152" t="s">
        <v>257</v>
      </c>
      <c r="W1207" s="152" t="s">
        <v>258</v>
      </c>
      <c r="X1207" s="152" t="s">
        <v>259</v>
      </c>
      <c r="Y1207" s="152" t="s">
        <v>278</v>
      </c>
      <c r="Z1207" s="152" t="s">
        <v>261</v>
      </c>
      <c r="AA1207" s="152" t="s">
        <v>304</v>
      </c>
      <c r="AB1207" s="152" t="s">
        <v>279</v>
      </c>
      <c r="AC1207" s="152" t="s">
        <v>263</v>
      </c>
      <c r="AD1207" s="15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27" t="s">
        <v>3</v>
      </c>
    </row>
    <row r="1208" spans="1:65">
      <c r="A1208" s="29"/>
      <c r="B1208" s="18"/>
      <c r="C1208" s="8"/>
      <c r="D1208" s="9" t="s">
        <v>299</v>
      </c>
      <c r="E1208" s="10" t="s">
        <v>115</v>
      </c>
      <c r="F1208" s="10" t="s">
        <v>299</v>
      </c>
      <c r="G1208" s="10" t="s">
        <v>300</v>
      </c>
      <c r="H1208" s="10" t="s">
        <v>115</v>
      </c>
      <c r="I1208" s="10" t="s">
        <v>115</v>
      </c>
      <c r="J1208" s="10" t="s">
        <v>300</v>
      </c>
      <c r="K1208" s="10" t="s">
        <v>115</v>
      </c>
      <c r="L1208" s="10" t="s">
        <v>300</v>
      </c>
      <c r="M1208" s="10" t="s">
        <v>300</v>
      </c>
      <c r="N1208" s="10" t="s">
        <v>300</v>
      </c>
      <c r="O1208" s="10" t="s">
        <v>300</v>
      </c>
      <c r="P1208" s="10" t="s">
        <v>300</v>
      </c>
      <c r="Q1208" s="10" t="s">
        <v>299</v>
      </c>
      <c r="R1208" s="10" t="s">
        <v>115</v>
      </c>
      <c r="S1208" s="10" t="s">
        <v>300</v>
      </c>
      <c r="T1208" s="10" t="s">
        <v>299</v>
      </c>
      <c r="U1208" s="10" t="s">
        <v>300</v>
      </c>
      <c r="V1208" s="10" t="s">
        <v>115</v>
      </c>
      <c r="W1208" s="10" t="s">
        <v>115</v>
      </c>
      <c r="X1208" s="10" t="s">
        <v>300</v>
      </c>
      <c r="Y1208" s="10" t="s">
        <v>300</v>
      </c>
      <c r="Z1208" s="10" t="s">
        <v>115</v>
      </c>
      <c r="AA1208" s="10" t="s">
        <v>115</v>
      </c>
      <c r="AB1208" s="10" t="s">
        <v>115</v>
      </c>
      <c r="AC1208" s="10" t="s">
        <v>299</v>
      </c>
      <c r="AD1208" s="15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27">
        <v>0</v>
      </c>
    </row>
    <row r="1209" spans="1:65">
      <c r="A1209" s="29"/>
      <c r="B1209" s="18"/>
      <c r="C1209" s="8"/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15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27">
        <v>1</v>
      </c>
    </row>
    <row r="1210" spans="1:65">
      <c r="A1210" s="29"/>
      <c r="B1210" s="17">
        <v>1</v>
      </c>
      <c r="C1210" s="13">
        <v>1</v>
      </c>
      <c r="D1210" s="227">
        <v>101</v>
      </c>
      <c r="E1210" s="227">
        <v>91.009599999999992</v>
      </c>
      <c r="F1210" s="227">
        <v>94</v>
      </c>
      <c r="G1210" s="227">
        <v>101</v>
      </c>
      <c r="H1210" s="227">
        <v>96.480047222222211</v>
      </c>
      <c r="I1210" s="227">
        <v>99</v>
      </c>
      <c r="J1210" s="227">
        <v>101</v>
      </c>
      <c r="K1210" s="227">
        <v>98</v>
      </c>
      <c r="L1210" s="227">
        <v>98</v>
      </c>
      <c r="M1210" s="227">
        <v>97</v>
      </c>
      <c r="N1210" s="227">
        <v>93</v>
      </c>
      <c r="O1210" s="227">
        <v>92</v>
      </c>
      <c r="P1210" s="227">
        <v>96</v>
      </c>
      <c r="Q1210" s="227">
        <v>97.7</v>
      </c>
      <c r="R1210" s="227">
        <v>96.161863268324922</v>
      </c>
      <c r="S1210" s="227">
        <v>103</v>
      </c>
      <c r="T1210" s="227">
        <v>95.16</v>
      </c>
      <c r="U1210" s="227">
        <v>96</v>
      </c>
      <c r="V1210" s="228">
        <v>110.3</v>
      </c>
      <c r="W1210" s="227">
        <v>94</v>
      </c>
      <c r="X1210" s="227">
        <v>94</v>
      </c>
      <c r="Y1210" s="227">
        <v>95.5</v>
      </c>
      <c r="Z1210" s="227">
        <v>99.16500000000002</v>
      </c>
      <c r="AA1210" s="227">
        <v>104</v>
      </c>
      <c r="AB1210" s="228">
        <v>86.724999999999994</v>
      </c>
      <c r="AC1210" s="227">
        <v>95.607669999999999</v>
      </c>
      <c r="AD1210" s="229"/>
      <c r="AE1210" s="230"/>
      <c r="AF1210" s="230"/>
      <c r="AG1210" s="230"/>
      <c r="AH1210" s="230"/>
      <c r="AI1210" s="230"/>
      <c r="AJ1210" s="230"/>
      <c r="AK1210" s="230"/>
      <c r="AL1210" s="230"/>
      <c r="AM1210" s="230"/>
      <c r="AN1210" s="230"/>
      <c r="AO1210" s="230"/>
      <c r="AP1210" s="230"/>
      <c r="AQ1210" s="230"/>
      <c r="AR1210" s="230"/>
      <c r="AS1210" s="230"/>
      <c r="AT1210" s="230"/>
      <c r="AU1210" s="230"/>
      <c r="AV1210" s="230"/>
      <c r="AW1210" s="230"/>
      <c r="AX1210" s="230"/>
      <c r="AY1210" s="230"/>
      <c r="AZ1210" s="230"/>
      <c r="BA1210" s="230"/>
      <c r="BB1210" s="230"/>
      <c r="BC1210" s="230"/>
      <c r="BD1210" s="230"/>
      <c r="BE1210" s="230"/>
      <c r="BF1210" s="230"/>
      <c r="BG1210" s="230"/>
      <c r="BH1210" s="230"/>
      <c r="BI1210" s="230"/>
      <c r="BJ1210" s="230"/>
      <c r="BK1210" s="230"/>
      <c r="BL1210" s="230"/>
      <c r="BM1210" s="231">
        <v>1</v>
      </c>
    </row>
    <row r="1211" spans="1:65">
      <c r="A1211" s="29"/>
      <c r="B1211" s="18">
        <v>1</v>
      </c>
      <c r="C1211" s="8">
        <v>2</v>
      </c>
      <c r="D1211" s="232">
        <v>99</v>
      </c>
      <c r="E1211" s="232">
        <v>92.340800000000002</v>
      </c>
      <c r="F1211" s="232">
        <v>94</v>
      </c>
      <c r="G1211" s="232">
        <v>102</v>
      </c>
      <c r="H1211" s="232">
        <v>99.37885</v>
      </c>
      <c r="I1211" s="232">
        <v>97</v>
      </c>
      <c r="J1211" s="232">
        <v>100</v>
      </c>
      <c r="K1211" s="232">
        <v>94</v>
      </c>
      <c r="L1211" s="232">
        <v>99</v>
      </c>
      <c r="M1211" s="232">
        <v>97</v>
      </c>
      <c r="N1211" s="232">
        <v>100</v>
      </c>
      <c r="O1211" s="232">
        <v>92</v>
      </c>
      <c r="P1211" s="232">
        <v>95</v>
      </c>
      <c r="Q1211" s="232">
        <v>97.5</v>
      </c>
      <c r="R1211" s="232">
        <v>96.337938444449932</v>
      </c>
      <c r="S1211" s="232">
        <v>103</v>
      </c>
      <c r="T1211" s="232">
        <v>102.3</v>
      </c>
      <c r="U1211" s="232">
        <v>100</v>
      </c>
      <c r="V1211" s="233">
        <v>105.9</v>
      </c>
      <c r="W1211" s="232">
        <v>94</v>
      </c>
      <c r="X1211" s="232">
        <v>96</v>
      </c>
      <c r="Y1211" s="234">
        <v>99.4</v>
      </c>
      <c r="Z1211" s="232">
        <v>98.164000000000001</v>
      </c>
      <c r="AA1211" s="232">
        <v>102</v>
      </c>
      <c r="AB1211" s="233">
        <v>84.885400000000004</v>
      </c>
      <c r="AC1211" s="232">
        <v>95.008020000000002</v>
      </c>
      <c r="AD1211" s="229"/>
      <c r="AE1211" s="230"/>
      <c r="AF1211" s="230"/>
      <c r="AG1211" s="230"/>
      <c r="AH1211" s="230"/>
      <c r="AI1211" s="230"/>
      <c r="AJ1211" s="230"/>
      <c r="AK1211" s="230"/>
      <c r="AL1211" s="230"/>
      <c r="AM1211" s="230"/>
      <c r="AN1211" s="230"/>
      <c r="AO1211" s="230"/>
      <c r="AP1211" s="230"/>
      <c r="AQ1211" s="230"/>
      <c r="AR1211" s="230"/>
      <c r="AS1211" s="230"/>
      <c r="AT1211" s="230"/>
      <c r="AU1211" s="230"/>
      <c r="AV1211" s="230"/>
      <c r="AW1211" s="230"/>
      <c r="AX1211" s="230"/>
      <c r="AY1211" s="230"/>
      <c r="AZ1211" s="230"/>
      <c r="BA1211" s="230"/>
      <c r="BB1211" s="230"/>
      <c r="BC1211" s="230"/>
      <c r="BD1211" s="230"/>
      <c r="BE1211" s="230"/>
      <c r="BF1211" s="230"/>
      <c r="BG1211" s="230"/>
      <c r="BH1211" s="230"/>
      <c r="BI1211" s="230"/>
      <c r="BJ1211" s="230"/>
      <c r="BK1211" s="230"/>
      <c r="BL1211" s="230"/>
      <c r="BM1211" s="231">
        <v>40</v>
      </c>
    </row>
    <row r="1212" spans="1:65">
      <c r="A1212" s="29"/>
      <c r="B1212" s="18">
        <v>1</v>
      </c>
      <c r="C1212" s="8">
        <v>3</v>
      </c>
      <c r="D1212" s="232">
        <v>100</v>
      </c>
      <c r="E1212" s="232">
        <v>93.4328</v>
      </c>
      <c r="F1212" s="232">
        <v>92</v>
      </c>
      <c r="G1212" s="232">
        <v>104</v>
      </c>
      <c r="H1212" s="232">
        <v>98.162666666666667</v>
      </c>
      <c r="I1212" s="232">
        <v>97</v>
      </c>
      <c r="J1212" s="232">
        <v>99</v>
      </c>
      <c r="K1212" s="234">
        <v>124</v>
      </c>
      <c r="L1212" s="232">
        <v>98</v>
      </c>
      <c r="M1212" s="232">
        <v>95</v>
      </c>
      <c r="N1212" s="232">
        <v>96</v>
      </c>
      <c r="O1212" s="232">
        <v>92</v>
      </c>
      <c r="P1212" s="232">
        <v>98</v>
      </c>
      <c r="Q1212" s="232">
        <v>97.4</v>
      </c>
      <c r="R1212" s="232">
        <v>97.292878950000002</v>
      </c>
      <c r="S1212" s="232">
        <v>104</v>
      </c>
      <c r="T1212" s="232">
        <v>94.81</v>
      </c>
      <c r="U1212" s="232">
        <v>97</v>
      </c>
      <c r="V1212" s="233">
        <v>109.5</v>
      </c>
      <c r="W1212" s="232">
        <v>94</v>
      </c>
      <c r="X1212" s="232">
        <v>95</v>
      </c>
      <c r="Y1212" s="232">
        <v>92.9</v>
      </c>
      <c r="Z1212" s="232">
        <v>99.583000000000013</v>
      </c>
      <c r="AA1212" s="232">
        <v>99</v>
      </c>
      <c r="AB1212" s="233">
        <v>85.9863</v>
      </c>
      <c r="AC1212" s="232">
        <v>93.647490000000005</v>
      </c>
      <c r="AD1212" s="229"/>
      <c r="AE1212" s="230"/>
      <c r="AF1212" s="230"/>
      <c r="AG1212" s="230"/>
      <c r="AH1212" s="230"/>
      <c r="AI1212" s="230"/>
      <c r="AJ1212" s="230"/>
      <c r="AK1212" s="230"/>
      <c r="AL1212" s="230"/>
      <c r="AM1212" s="230"/>
      <c r="AN1212" s="230"/>
      <c r="AO1212" s="230"/>
      <c r="AP1212" s="230"/>
      <c r="AQ1212" s="230"/>
      <c r="AR1212" s="230"/>
      <c r="AS1212" s="230"/>
      <c r="AT1212" s="230"/>
      <c r="AU1212" s="230"/>
      <c r="AV1212" s="230"/>
      <c r="AW1212" s="230"/>
      <c r="AX1212" s="230"/>
      <c r="AY1212" s="230"/>
      <c r="AZ1212" s="230"/>
      <c r="BA1212" s="230"/>
      <c r="BB1212" s="230"/>
      <c r="BC1212" s="230"/>
      <c r="BD1212" s="230"/>
      <c r="BE1212" s="230"/>
      <c r="BF1212" s="230"/>
      <c r="BG1212" s="230"/>
      <c r="BH1212" s="230"/>
      <c r="BI1212" s="230"/>
      <c r="BJ1212" s="230"/>
      <c r="BK1212" s="230"/>
      <c r="BL1212" s="230"/>
      <c r="BM1212" s="231">
        <v>16</v>
      </c>
    </row>
    <row r="1213" spans="1:65">
      <c r="A1213" s="29"/>
      <c r="B1213" s="18">
        <v>1</v>
      </c>
      <c r="C1213" s="8">
        <v>4</v>
      </c>
      <c r="D1213" s="232">
        <v>101</v>
      </c>
      <c r="E1213" s="232">
        <v>89.439200000000014</v>
      </c>
      <c r="F1213" s="232">
        <v>90</v>
      </c>
      <c r="G1213" s="232">
        <v>103</v>
      </c>
      <c r="H1213" s="232">
        <v>98.288633333333337</v>
      </c>
      <c r="I1213" s="232">
        <v>100</v>
      </c>
      <c r="J1213" s="232">
        <v>104</v>
      </c>
      <c r="K1213" s="232">
        <v>95</v>
      </c>
      <c r="L1213" s="232">
        <v>98</v>
      </c>
      <c r="M1213" s="232">
        <v>97</v>
      </c>
      <c r="N1213" s="232">
        <v>107</v>
      </c>
      <c r="O1213" s="232">
        <v>93</v>
      </c>
      <c r="P1213" s="232">
        <v>96</v>
      </c>
      <c r="Q1213" s="232">
        <v>98.2</v>
      </c>
      <c r="R1213" s="232">
        <v>95.123892294339001</v>
      </c>
      <c r="S1213" s="232">
        <v>102</v>
      </c>
      <c r="T1213" s="232">
        <v>100.7</v>
      </c>
      <c r="U1213" s="232">
        <v>97</v>
      </c>
      <c r="V1213" s="233">
        <v>104.6</v>
      </c>
      <c r="W1213" s="232">
        <v>95</v>
      </c>
      <c r="X1213" s="232">
        <v>94</v>
      </c>
      <c r="Y1213" s="232">
        <v>92.3</v>
      </c>
      <c r="Z1213" s="232">
        <v>97.559000000000012</v>
      </c>
      <c r="AA1213" s="232">
        <v>100</v>
      </c>
      <c r="AB1213" s="233">
        <v>87.174099999999996</v>
      </c>
      <c r="AC1213" s="232">
        <v>94.415760000000006</v>
      </c>
      <c r="AD1213" s="229"/>
      <c r="AE1213" s="230"/>
      <c r="AF1213" s="230"/>
      <c r="AG1213" s="230"/>
      <c r="AH1213" s="230"/>
      <c r="AI1213" s="230"/>
      <c r="AJ1213" s="230"/>
      <c r="AK1213" s="230"/>
      <c r="AL1213" s="230"/>
      <c r="AM1213" s="230"/>
      <c r="AN1213" s="230"/>
      <c r="AO1213" s="230"/>
      <c r="AP1213" s="230"/>
      <c r="AQ1213" s="230"/>
      <c r="AR1213" s="230"/>
      <c r="AS1213" s="230"/>
      <c r="AT1213" s="230"/>
      <c r="AU1213" s="230"/>
      <c r="AV1213" s="230"/>
      <c r="AW1213" s="230"/>
      <c r="AX1213" s="230"/>
      <c r="AY1213" s="230"/>
      <c r="AZ1213" s="230"/>
      <c r="BA1213" s="230"/>
      <c r="BB1213" s="230"/>
      <c r="BC1213" s="230"/>
      <c r="BD1213" s="230"/>
      <c r="BE1213" s="230"/>
      <c r="BF1213" s="230"/>
      <c r="BG1213" s="230"/>
      <c r="BH1213" s="230"/>
      <c r="BI1213" s="230"/>
      <c r="BJ1213" s="230"/>
      <c r="BK1213" s="230"/>
      <c r="BL1213" s="230"/>
      <c r="BM1213" s="231">
        <v>97.254670257243404</v>
      </c>
    </row>
    <row r="1214" spans="1:65">
      <c r="A1214" s="29"/>
      <c r="B1214" s="18">
        <v>1</v>
      </c>
      <c r="C1214" s="8">
        <v>5</v>
      </c>
      <c r="D1214" s="232">
        <v>100</v>
      </c>
      <c r="E1214" s="232">
        <v>89.95920000000001</v>
      </c>
      <c r="F1214" s="232">
        <v>96</v>
      </c>
      <c r="G1214" s="232">
        <v>104</v>
      </c>
      <c r="H1214" s="232">
        <v>96.883627314814817</v>
      </c>
      <c r="I1214" s="232">
        <v>99</v>
      </c>
      <c r="J1214" s="232">
        <v>103</v>
      </c>
      <c r="K1214" s="232">
        <v>96</v>
      </c>
      <c r="L1214" s="232">
        <v>101</v>
      </c>
      <c r="M1214" s="232">
        <v>93</v>
      </c>
      <c r="N1214" s="232">
        <v>103</v>
      </c>
      <c r="O1214" s="232">
        <v>95</v>
      </c>
      <c r="P1214" s="232">
        <v>97</v>
      </c>
      <c r="Q1214" s="232">
        <v>98.9</v>
      </c>
      <c r="R1214" s="232">
        <v>96.562794999296599</v>
      </c>
      <c r="S1214" s="232">
        <v>102</v>
      </c>
      <c r="T1214" s="232">
        <v>99.13</v>
      </c>
      <c r="U1214" s="232">
        <v>99</v>
      </c>
      <c r="V1214" s="233">
        <v>111.1</v>
      </c>
      <c r="W1214" s="232">
        <v>94</v>
      </c>
      <c r="X1214" s="232">
        <v>96</v>
      </c>
      <c r="Y1214" s="232">
        <v>91.2</v>
      </c>
      <c r="Z1214" s="232">
        <v>98.76900000000002</v>
      </c>
      <c r="AA1214" s="232">
        <v>98</v>
      </c>
      <c r="AB1214" s="233">
        <v>83.799000000000007</v>
      </c>
      <c r="AC1214" s="232">
        <v>94.614230000000006</v>
      </c>
      <c r="AD1214" s="229"/>
      <c r="AE1214" s="230"/>
      <c r="AF1214" s="230"/>
      <c r="AG1214" s="230"/>
      <c r="AH1214" s="230"/>
      <c r="AI1214" s="230"/>
      <c r="AJ1214" s="230"/>
      <c r="AK1214" s="230"/>
      <c r="AL1214" s="230"/>
      <c r="AM1214" s="230"/>
      <c r="AN1214" s="230"/>
      <c r="AO1214" s="230"/>
      <c r="AP1214" s="230"/>
      <c r="AQ1214" s="230"/>
      <c r="AR1214" s="230"/>
      <c r="AS1214" s="230"/>
      <c r="AT1214" s="230"/>
      <c r="AU1214" s="230"/>
      <c r="AV1214" s="230"/>
      <c r="AW1214" s="230"/>
      <c r="AX1214" s="230"/>
      <c r="AY1214" s="230"/>
      <c r="AZ1214" s="230"/>
      <c r="BA1214" s="230"/>
      <c r="BB1214" s="230"/>
      <c r="BC1214" s="230"/>
      <c r="BD1214" s="230"/>
      <c r="BE1214" s="230"/>
      <c r="BF1214" s="230"/>
      <c r="BG1214" s="230"/>
      <c r="BH1214" s="230"/>
      <c r="BI1214" s="230"/>
      <c r="BJ1214" s="230"/>
      <c r="BK1214" s="230"/>
      <c r="BL1214" s="230"/>
      <c r="BM1214" s="231">
        <v>69</v>
      </c>
    </row>
    <row r="1215" spans="1:65">
      <c r="A1215" s="29"/>
      <c r="B1215" s="18">
        <v>1</v>
      </c>
      <c r="C1215" s="8">
        <v>6</v>
      </c>
      <c r="D1215" s="232">
        <v>104</v>
      </c>
      <c r="E1215" s="232">
        <v>93.079200000000014</v>
      </c>
      <c r="F1215" s="232">
        <v>94</v>
      </c>
      <c r="G1215" s="232">
        <v>105</v>
      </c>
      <c r="H1215" s="232">
        <v>94.925366666666676</v>
      </c>
      <c r="I1215" s="232">
        <v>100</v>
      </c>
      <c r="J1215" s="232">
        <v>98</v>
      </c>
      <c r="K1215" s="232">
        <v>94</v>
      </c>
      <c r="L1215" s="232">
        <v>100</v>
      </c>
      <c r="M1215" s="232">
        <v>94</v>
      </c>
      <c r="N1215" s="232">
        <v>100</v>
      </c>
      <c r="O1215" s="232">
        <v>95</v>
      </c>
      <c r="P1215" s="232">
        <v>96</v>
      </c>
      <c r="Q1215" s="232">
        <v>100</v>
      </c>
      <c r="R1215" s="232">
        <v>96.263107882938854</v>
      </c>
      <c r="S1215" s="232">
        <v>101</v>
      </c>
      <c r="T1215" s="232">
        <v>101.8</v>
      </c>
      <c r="U1215" s="232">
        <v>96</v>
      </c>
      <c r="V1215" s="233">
        <v>106.9</v>
      </c>
      <c r="W1215" s="232">
        <v>94</v>
      </c>
      <c r="X1215" s="232">
        <v>96</v>
      </c>
      <c r="Y1215" s="232">
        <v>91.2</v>
      </c>
      <c r="Z1215" s="232">
        <v>98.593000000000004</v>
      </c>
      <c r="AA1215" s="232">
        <v>99</v>
      </c>
      <c r="AB1215" s="233">
        <v>83.002399999999994</v>
      </c>
      <c r="AC1215" s="232">
        <v>94.703879999999998</v>
      </c>
      <c r="AD1215" s="229"/>
      <c r="AE1215" s="230"/>
      <c r="AF1215" s="230"/>
      <c r="AG1215" s="230"/>
      <c r="AH1215" s="230"/>
      <c r="AI1215" s="230"/>
      <c r="AJ1215" s="230"/>
      <c r="AK1215" s="230"/>
      <c r="AL1215" s="230"/>
      <c r="AM1215" s="230"/>
      <c r="AN1215" s="230"/>
      <c r="AO1215" s="230"/>
      <c r="AP1215" s="230"/>
      <c r="AQ1215" s="230"/>
      <c r="AR1215" s="230"/>
      <c r="AS1215" s="230"/>
      <c r="AT1215" s="230"/>
      <c r="AU1215" s="230"/>
      <c r="AV1215" s="230"/>
      <c r="AW1215" s="230"/>
      <c r="AX1215" s="230"/>
      <c r="AY1215" s="230"/>
      <c r="AZ1215" s="230"/>
      <c r="BA1215" s="230"/>
      <c r="BB1215" s="230"/>
      <c r="BC1215" s="230"/>
      <c r="BD1215" s="230"/>
      <c r="BE1215" s="230"/>
      <c r="BF1215" s="230"/>
      <c r="BG1215" s="230"/>
      <c r="BH1215" s="230"/>
      <c r="BI1215" s="230"/>
      <c r="BJ1215" s="230"/>
      <c r="BK1215" s="230"/>
      <c r="BL1215" s="230"/>
      <c r="BM1215" s="235"/>
    </row>
    <row r="1216" spans="1:65">
      <c r="A1216" s="29"/>
      <c r="B1216" s="19" t="s">
        <v>271</v>
      </c>
      <c r="C1216" s="11"/>
      <c r="D1216" s="236">
        <v>100.83333333333333</v>
      </c>
      <c r="E1216" s="236">
        <v>91.543466666666674</v>
      </c>
      <c r="F1216" s="236">
        <v>93.333333333333329</v>
      </c>
      <c r="G1216" s="236">
        <v>103.16666666666667</v>
      </c>
      <c r="H1216" s="236">
        <v>97.353198533950618</v>
      </c>
      <c r="I1216" s="236">
        <v>98.666666666666671</v>
      </c>
      <c r="J1216" s="236">
        <v>100.83333333333333</v>
      </c>
      <c r="K1216" s="236">
        <v>100.16666666666667</v>
      </c>
      <c r="L1216" s="236">
        <v>99</v>
      </c>
      <c r="M1216" s="236">
        <v>95.5</v>
      </c>
      <c r="N1216" s="236">
        <v>99.833333333333329</v>
      </c>
      <c r="O1216" s="236">
        <v>93.166666666666671</v>
      </c>
      <c r="P1216" s="236">
        <v>96.333333333333329</v>
      </c>
      <c r="Q1216" s="236">
        <v>98.283333333333346</v>
      </c>
      <c r="R1216" s="236">
        <v>96.290412639891542</v>
      </c>
      <c r="S1216" s="236">
        <v>102.5</v>
      </c>
      <c r="T1216" s="236">
        <v>98.983333333333334</v>
      </c>
      <c r="U1216" s="236">
        <v>97.5</v>
      </c>
      <c r="V1216" s="236">
        <v>108.05</v>
      </c>
      <c r="W1216" s="236">
        <v>94.166666666666671</v>
      </c>
      <c r="X1216" s="236">
        <v>95.166666666666671</v>
      </c>
      <c r="Y1216" s="236">
        <v>93.75</v>
      </c>
      <c r="Z1216" s="236">
        <v>98.638833333333352</v>
      </c>
      <c r="AA1216" s="236">
        <v>100.33333333333333</v>
      </c>
      <c r="AB1216" s="236">
        <v>85.262033333333321</v>
      </c>
      <c r="AC1216" s="236">
        <v>94.66617500000001</v>
      </c>
      <c r="AD1216" s="229"/>
      <c r="AE1216" s="230"/>
      <c r="AF1216" s="230"/>
      <c r="AG1216" s="230"/>
      <c r="AH1216" s="230"/>
      <c r="AI1216" s="230"/>
      <c r="AJ1216" s="230"/>
      <c r="AK1216" s="230"/>
      <c r="AL1216" s="230"/>
      <c r="AM1216" s="230"/>
      <c r="AN1216" s="230"/>
      <c r="AO1216" s="230"/>
      <c r="AP1216" s="230"/>
      <c r="AQ1216" s="230"/>
      <c r="AR1216" s="230"/>
      <c r="AS1216" s="230"/>
      <c r="AT1216" s="230"/>
      <c r="AU1216" s="230"/>
      <c r="AV1216" s="230"/>
      <c r="AW1216" s="230"/>
      <c r="AX1216" s="230"/>
      <c r="AY1216" s="230"/>
      <c r="AZ1216" s="230"/>
      <c r="BA1216" s="230"/>
      <c r="BB1216" s="230"/>
      <c r="BC1216" s="230"/>
      <c r="BD1216" s="230"/>
      <c r="BE1216" s="230"/>
      <c r="BF1216" s="230"/>
      <c r="BG1216" s="230"/>
      <c r="BH1216" s="230"/>
      <c r="BI1216" s="230"/>
      <c r="BJ1216" s="230"/>
      <c r="BK1216" s="230"/>
      <c r="BL1216" s="230"/>
      <c r="BM1216" s="235"/>
    </row>
    <row r="1217" spans="1:65">
      <c r="A1217" s="29"/>
      <c r="B1217" s="3" t="s">
        <v>272</v>
      </c>
      <c r="C1217" s="28"/>
      <c r="D1217" s="232">
        <v>100.5</v>
      </c>
      <c r="E1217" s="232">
        <v>91.67519999999999</v>
      </c>
      <c r="F1217" s="232">
        <v>94</v>
      </c>
      <c r="G1217" s="232">
        <v>103.5</v>
      </c>
      <c r="H1217" s="232">
        <v>97.523146990740742</v>
      </c>
      <c r="I1217" s="232">
        <v>99</v>
      </c>
      <c r="J1217" s="232">
        <v>100.5</v>
      </c>
      <c r="K1217" s="232">
        <v>95.5</v>
      </c>
      <c r="L1217" s="232">
        <v>98.5</v>
      </c>
      <c r="M1217" s="232">
        <v>96</v>
      </c>
      <c r="N1217" s="232">
        <v>100</v>
      </c>
      <c r="O1217" s="232">
        <v>92.5</v>
      </c>
      <c r="P1217" s="232">
        <v>96</v>
      </c>
      <c r="Q1217" s="232">
        <v>97.95</v>
      </c>
      <c r="R1217" s="232">
        <v>96.300523163694393</v>
      </c>
      <c r="S1217" s="232">
        <v>102.5</v>
      </c>
      <c r="T1217" s="232">
        <v>99.914999999999992</v>
      </c>
      <c r="U1217" s="232">
        <v>97</v>
      </c>
      <c r="V1217" s="232">
        <v>108.2</v>
      </c>
      <c r="W1217" s="232">
        <v>94</v>
      </c>
      <c r="X1217" s="232">
        <v>95.5</v>
      </c>
      <c r="Y1217" s="232">
        <v>92.6</v>
      </c>
      <c r="Z1217" s="232">
        <v>98.681000000000012</v>
      </c>
      <c r="AA1217" s="232">
        <v>99.5</v>
      </c>
      <c r="AB1217" s="232">
        <v>85.435850000000002</v>
      </c>
      <c r="AC1217" s="232">
        <v>94.659054999999995</v>
      </c>
      <c r="AD1217" s="229"/>
      <c r="AE1217" s="230"/>
      <c r="AF1217" s="230"/>
      <c r="AG1217" s="230"/>
      <c r="AH1217" s="230"/>
      <c r="AI1217" s="230"/>
      <c r="AJ1217" s="230"/>
      <c r="AK1217" s="230"/>
      <c r="AL1217" s="230"/>
      <c r="AM1217" s="230"/>
      <c r="AN1217" s="230"/>
      <c r="AO1217" s="230"/>
      <c r="AP1217" s="230"/>
      <c r="AQ1217" s="230"/>
      <c r="AR1217" s="230"/>
      <c r="AS1217" s="230"/>
      <c r="AT1217" s="230"/>
      <c r="AU1217" s="230"/>
      <c r="AV1217" s="230"/>
      <c r="AW1217" s="230"/>
      <c r="AX1217" s="230"/>
      <c r="AY1217" s="230"/>
      <c r="AZ1217" s="230"/>
      <c r="BA1217" s="230"/>
      <c r="BB1217" s="230"/>
      <c r="BC1217" s="230"/>
      <c r="BD1217" s="230"/>
      <c r="BE1217" s="230"/>
      <c r="BF1217" s="230"/>
      <c r="BG1217" s="230"/>
      <c r="BH1217" s="230"/>
      <c r="BI1217" s="230"/>
      <c r="BJ1217" s="230"/>
      <c r="BK1217" s="230"/>
      <c r="BL1217" s="230"/>
      <c r="BM1217" s="235"/>
    </row>
    <row r="1218" spans="1:65">
      <c r="A1218" s="29"/>
      <c r="B1218" s="3" t="s">
        <v>273</v>
      </c>
      <c r="C1218" s="28"/>
      <c r="D1218" s="241">
        <v>1.7224014243685084</v>
      </c>
      <c r="E1218" s="241">
        <v>1.6605210298778694</v>
      </c>
      <c r="F1218" s="241">
        <v>2.0655911179772888</v>
      </c>
      <c r="G1218" s="241">
        <v>1.4719601443879746</v>
      </c>
      <c r="H1218" s="241">
        <v>1.5818216525575921</v>
      </c>
      <c r="I1218" s="241">
        <v>1.3662601021279464</v>
      </c>
      <c r="J1218" s="241">
        <v>2.3166067138525404</v>
      </c>
      <c r="K1218" s="241">
        <v>11.771434350437806</v>
      </c>
      <c r="L1218" s="241">
        <v>1.2649110640673518</v>
      </c>
      <c r="M1218" s="241">
        <v>1.7606816861659009</v>
      </c>
      <c r="N1218" s="241">
        <v>4.9564772436345015</v>
      </c>
      <c r="O1218" s="241">
        <v>1.4719601443879746</v>
      </c>
      <c r="P1218" s="241">
        <v>1.0327955589886446</v>
      </c>
      <c r="Q1218" s="241">
        <v>1.0068101443006348</v>
      </c>
      <c r="R1218" s="241">
        <v>0.7013458151278722</v>
      </c>
      <c r="S1218" s="241">
        <v>1.0488088481701516</v>
      </c>
      <c r="T1218" s="241">
        <v>3.2844157268328047</v>
      </c>
      <c r="U1218" s="241">
        <v>1.6431676725154984</v>
      </c>
      <c r="V1218" s="241">
        <v>2.6197328108034208</v>
      </c>
      <c r="W1218" s="241">
        <v>0.40824829046386302</v>
      </c>
      <c r="X1218" s="241">
        <v>0.98319208025017513</v>
      </c>
      <c r="Y1218" s="241">
        <v>3.1879460472222561</v>
      </c>
      <c r="Z1218" s="241">
        <v>0.71817168328100445</v>
      </c>
      <c r="AA1218" s="241">
        <v>2.2509257354845507</v>
      </c>
      <c r="AB1218" s="241">
        <v>1.655843870256692</v>
      </c>
      <c r="AC1218" s="241">
        <v>0.64927922969243146</v>
      </c>
      <c r="AD1218" s="238"/>
      <c r="AE1218" s="239"/>
      <c r="AF1218" s="239"/>
      <c r="AG1218" s="239"/>
      <c r="AH1218" s="239"/>
      <c r="AI1218" s="239"/>
      <c r="AJ1218" s="239"/>
      <c r="AK1218" s="239"/>
      <c r="AL1218" s="239"/>
      <c r="AM1218" s="239"/>
      <c r="AN1218" s="239"/>
      <c r="AO1218" s="239"/>
      <c r="AP1218" s="239"/>
      <c r="AQ1218" s="239"/>
      <c r="AR1218" s="239"/>
      <c r="AS1218" s="239"/>
      <c r="AT1218" s="239"/>
      <c r="AU1218" s="239"/>
      <c r="AV1218" s="239"/>
      <c r="AW1218" s="239"/>
      <c r="AX1218" s="239"/>
      <c r="AY1218" s="239"/>
      <c r="AZ1218" s="239"/>
      <c r="BA1218" s="239"/>
      <c r="BB1218" s="239"/>
      <c r="BC1218" s="239"/>
      <c r="BD1218" s="239"/>
      <c r="BE1218" s="239"/>
      <c r="BF1218" s="239"/>
      <c r="BG1218" s="239"/>
      <c r="BH1218" s="239"/>
      <c r="BI1218" s="239"/>
      <c r="BJ1218" s="239"/>
      <c r="BK1218" s="239"/>
      <c r="BL1218" s="239"/>
      <c r="BM1218" s="242"/>
    </row>
    <row r="1219" spans="1:65">
      <c r="A1219" s="29"/>
      <c r="B1219" s="3" t="s">
        <v>87</v>
      </c>
      <c r="C1219" s="28"/>
      <c r="D1219" s="12">
        <v>1.7081667018530661E-2</v>
      </c>
      <c r="E1219" s="12">
        <v>1.8139153894228779E-2</v>
      </c>
      <c r="F1219" s="12">
        <v>2.2131333406899524E-2</v>
      </c>
      <c r="G1219" s="12">
        <v>1.4267788152387476E-2</v>
      </c>
      <c r="H1219" s="12">
        <v>1.6248276136566309E-2</v>
      </c>
      <c r="I1219" s="12">
        <v>1.3847230764810266E-2</v>
      </c>
      <c r="J1219" s="12">
        <v>2.2974612038207012E-2</v>
      </c>
      <c r="K1219" s="12">
        <v>0.11751847937209124</v>
      </c>
      <c r="L1219" s="12">
        <v>1.2776879435023755E-2</v>
      </c>
      <c r="M1219" s="12">
        <v>1.8436457446763359E-2</v>
      </c>
      <c r="N1219" s="12">
        <v>4.9647518300178647E-2</v>
      </c>
      <c r="O1219" s="12">
        <v>1.5799214429924591E-2</v>
      </c>
      <c r="P1219" s="12">
        <v>1.0721061165972091E-2</v>
      </c>
      <c r="Q1219" s="12">
        <v>1.0243956021373254E-2</v>
      </c>
      <c r="R1219" s="12">
        <v>7.2836515692458054E-3</v>
      </c>
      <c r="S1219" s="12">
        <v>1.0232281445562454E-2</v>
      </c>
      <c r="T1219" s="12">
        <v>3.3181502544194018E-2</v>
      </c>
      <c r="U1219" s="12">
        <v>1.6853001769389728E-2</v>
      </c>
      <c r="V1219" s="12">
        <v>2.4245560488694317E-2</v>
      </c>
      <c r="W1219" s="12">
        <v>4.3353800757224385E-3</v>
      </c>
      <c r="X1219" s="12">
        <v>1.0331265291595535E-2</v>
      </c>
      <c r="Y1219" s="12">
        <v>3.4004757837037401E-2</v>
      </c>
      <c r="Z1219" s="12">
        <v>7.2808209405119785E-3</v>
      </c>
      <c r="AA1219" s="12">
        <v>2.2434475768949011E-2</v>
      </c>
      <c r="AB1219" s="12">
        <v>1.9420647215662137E-2</v>
      </c>
      <c r="AC1219" s="12">
        <v>6.8586190335928479E-3</v>
      </c>
      <c r="AD1219" s="15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55"/>
    </row>
    <row r="1220" spans="1:65">
      <c r="A1220" s="29"/>
      <c r="B1220" s="3" t="s">
        <v>274</v>
      </c>
      <c r="C1220" s="28"/>
      <c r="D1220" s="12">
        <v>3.6796824940377393E-2</v>
      </c>
      <c r="E1220" s="12">
        <v>-5.8724209083947487E-2</v>
      </c>
      <c r="F1220" s="12">
        <v>-4.0320294270063783E-2</v>
      </c>
      <c r="G1220" s="12">
        <v>6.0788817583625976E-2</v>
      </c>
      <c r="H1220" s="12">
        <v>1.0130955813905107E-3</v>
      </c>
      <c r="I1220" s="12">
        <v>1.4518546057361137E-2</v>
      </c>
      <c r="J1220" s="12">
        <v>3.6796824940377393E-2</v>
      </c>
      <c r="K1220" s="12">
        <v>2.9941969899449417E-2</v>
      </c>
      <c r="L1220" s="12">
        <v>1.7945973577825125E-2</v>
      </c>
      <c r="M1220" s="12">
        <v>-1.8042015387047416E-2</v>
      </c>
      <c r="N1220" s="12">
        <v>2.6514542378985428E-2</v>
      </c>
      <c r="O1220" s="12">
        <v>-4.2034008030295777E-2</v>
      </c>
      <c r="P1220" s="12">
        <v>-9.4734465858873351E-3</v>
      </c>
      <c r="Q1220" s="12">
        <v>1.0577004408827584E-2</v>
      </c>
      <c r="R1220" s="12">
        <v>-9.9147692835865886E-3</v>
      </c>
      <c r="S1220" s="12">
        <v>5.3933962542697778E-2</v>
      </c>
      <c r="T1220" s="12">
        <v>1.7774602201801937E-2</v>
      </c>
      <c r="U1220" s="12">
        <v>2.5225497357370674E-3</v>
      </c>
      <c r="V1220" s="12">
        <v>0.11100063075842437</v>
      </c>
      <c r="W1220" s="12">
        <v>-3.1751725468903591E-2</v>
      </c>
      <c r="X1220" s="12">
        <v>-2.1469442907511405E-2</v>
      </c>
      <c r="Y1220" s="12">
        <v>-3.6036009869483632E-2</v>
      </c>
      <c r="Z1220" s="12">
        <v>1.4232355859402634E-2</v>
      </c>
      <c r="AA1220" s="12">
        <v>3.1655683659681522E-2</v>
      </c>
      <c r="AB1220" s="12">
        <v>-0.12331168150782856</v>
      </c>
      <c r="AC1220" s="12">
        <v>-2.6615639643800093E-2</v>
      </c>
      <c r="AD1220" s="15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55"/>
    </row>
    <row r="1221" spans="1:65">
      <c r="A1221" s="29"/>
      <c r="B1221" s="46" t="s">
        <v>275</v>
      </c>
      <c r="C1221" s="47"/>
      <c r="D1221" s="45">
        <v>0.77</v>
      </c>
      <c r="E1221" s="45">
        <v>1.66</v>
      </c>
      <c r="F1221" s="45">
        <v>1.19</v>
      </c>
      <c r="G1221" s="45">
        <v>1.38</v>
      </c>
      <c r="H1221" s="45">
        <v>0.14000000000000001</v>
      </c>
      <c r="I1221" s="45">
        <v>0.2</v>
      </c>
      <c r="J1221" s="45">
        <v>0.77</v>
      </c>
      <c r="K1221" s="45">
        <v>0.59</v>
      </c>
      <c r="L1221" s="45">
        <v>0.28999999999999998</v>
      </c>
      <c r="M1221" s="45">
        <v>0.62</v>
      </c>
      <c r="N1221" s="45">
        <v>0.51</v>
      </c>
      <c r="O1221" s="45">
        <v>1.23</v>
      </c>
      <c r="P1221" s="45">
        <v>0.41</v>
      </c>
      <c r="Q1221" s="45">
        <v>0.1</v>
      </c>
      <c r="R1221" s="45">
        <v>0.42</v>
      </c>
      <c r="S1221" s="45">
        <v>1.2</v>
      </c>
      <c r="T1221" s="45">
        <v>0.28000000000000003</v>
      </c>
      <c r="U1221" s="45">
        <v>0.1</v>
      </c>
      <c r="V1221" s="45">
        <v>2.65</v>
      </c>
      <c r="W1221" s="45">
        <v>0.97</v>
      </c>
      <c r="X1221" s="45">
        <v>0.71</v>
      </c>
      <c r="Y1221" s="45">
        <v>1.08</v>
      </c>
      <c r="Z1221" s="45">
        <v>0.2</v>
      </c>
      <c r="AA1221" s="45">
        <v>0.64</v>
      </c>
      <c r="AB1221" s="45">
        <v>3.3</v>
      </c>
      <c r="AC1221" s="45">
        <v>0.84</v>
      </c>
      <c r="AD1221" s="15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55"/>
    </row>
    <row r="1222" spans="1:65">
      <c r="B1222" s="30"/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BM1222" s="55"/>
    </row>
    <row r="1223" spans="1:65" ht="15">
      <c r="B1223" s="7" t="s">
        <v>549</v>
      </c>
      <c r="BM1223" s="27" t="s">
        <v>67</v>
      </c>
    </row>
    <row r="1224" spans="1:65" ht="15">
      <c r="A1224" s="24" t="s">
        <v>45</v>
      </c>
      <c r="B1224" s="17" t="s">
        <v>111</v>
      </c>
      <c r="C1224" s="14" t="s">
        <v>112</v>
      </c>
      <c r="D1224" s="15" t="s">
        <v>231</v>
      </c>
      <c r="E1224" s="16" t="s">
        <v>231</v>
      </c>
      <c r="F1224" s="16" t="s">
        <v>231</v>
      </c>
      <c r="G1224" s="16" t="s">
        <v>231</v>
      </c>
      <c r="H1224" s="16" t="s">
        <v>231</v>
      </c>
      <c r="I1224" s="16" t="s">
        <v>231</v>
      </c>
      <c r="J1224" s="16" t="s">
        <v>231</v>
      </c>
      <c r="K1224" s="16" t="s">
        <v>231</v>
      </c>
      <c r="L1224" s="16" t="s">
        <v>231</v>
      </c>
      <c r="M1224" s="16" t="s">
        <v>231</v>
      </c>
      <c r="N1224" s="16" t="s">
        <v>231</v>
      </c>
      <c r="O1224" s="16" t="s">
        <v>231</v>
      </c>
      <c r="P1224" s="16" t="s">
        <v>231</v>
      </c>
      <c r="Q1224" s="16" t="s">
        <v>231</v>
      </c>
      <c r="R1224" s="16" t="s">
        <v>231</v>
      </c>
      <c r="S1224" s="16" t="s">
        <v>231</v>
      </c>
      <c r="T1224" s="16" t="s">
        <v>231</v>
      </c>
      <c r="U1224" s="16" t="s">
        <v>231</v>
      </c>
      <c r="V1224" s="16" t="s">
        <v>231</v>
      </c>
      <c r="W1224" s="16" t="s">
        <v>231</v>
      </c>
      <c r="X1224" s="16" t="s">
        <v>231</v>
      </c>
      <c r="Y1224" s="16" t="s">
        <v>231</v>
      </c>
      <c r="Z1224" s="16" t="s">
        <v>231</v>
      </c>
      <c r="AA1224" s="16" t="s">
        <v>231</v>
      </c>
      <c r="AB1224" s="16" t="s">
        <v>231</v>
      </c>
      <c r="AC1224" s="15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27">
        <v>1</v>
      </c>
    </row>
    <row r="1225" spans="1:65">
      <c r="A1225" s="29"/>
      <c r="B1225" s="18" t="s">
        <v>232</v>
      </c>
      <c r="C1225" s="8" t="s">
        <v>232</v>
      </c>
      <c r="D1225" s="151" t="s">
        <v>234</v>
      </c>
      <c r="E1225" s="152" t="s">
        <v>236</v>
      </c>
      <c r="F1225" s="152" t="s">
        <v>237</v>
      </c>
      <c r="G1225" s="152" t="s">
        <v>238</v>
      </c>
      <c r="H1225" s="152" t="s">
        <v>239</v>
      </c>
      <c r="I1225" s="152" t="s">
        <v>240</v>
      </c>
      <c r="J1225" s="152" t="s">
        <v>241</v>
      </c>
      <c r="K1225" s="152" t="s">
        <v>242</v>
      </c>
      <c r="L1225" s="152" t="s">
        <v>243</v>
      </c>
      <c r="M1225" s="152" t="s">
        <v>244</v>
      </c>
      <c r="N1225" s="152" t="s">
        <v>245</v>
      </c>
      <c r="O1225" s="152" t="s">
        <v>246</v>
      </c>
      <c r="P1225" s="152" t="s">
        <v>247</v>
      </c>
      <c r="Q1225" s="152" t="s">
        <v>248</v>
      </c>
      <c r="R1225" s="152" t="s">
        <v>249</v>
      </c>
      <c r="S1225" s="152" t="s">
        <v>251</v>
      </c>
      <c r="T1225" s="152" t="s">
        <v>253</v>
      </c>
      <c r="U1225" s="152" t="s">
        <v>257</v>
      </c>
      <c r="V1225" s="152" t="s">
        <v>258</v>
      </c>
      <c r="W1225" s="152" t="s">
        <v>259</v>
      </c>
      <c r="X1225" s="152" t="s">
        <v>278</v>
      </c>
      <c r="Y1225" s="152" t="s">
        <v>261</v>
      </c>
      <c r="Z1225" s="152" t="s">
        <v>304</v>
      </c>
      <c r="AA1225" s="152" t="s">
        <v>279</v>
      </c>
      <c r="AB1225" s="152" t="s">
        <v>263</v>
      </c>
      <c r="AC1225" s="15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27" t="s">
        <v>3</v>
      </c>
    </row>
    <row r="1226" spans="1:65">
      <c r="A1226" s="29"/>
      <c r="B1226" s="18"/>
      <c r="C1226" s="8"/>
      <c r="D1226" s="9" t="s">
        <v>299</v>
      </c>
      <c r="E1226" s="10" t="s">
        <v>299</v>
      </c>
      <c r="F1226" s="10" t="s">
        <v>299</v>
      </c>
      <c r="G1226" s="10" t="s">
        <v>300</v>
      </c>
      <c r="H1226" s="10" t="s">
        <v>115</v>
      </c>
      <c r="I1226" s="10" t="s">
        <v>115</v>
      </c>
      <c r="J1226" s="10" t="s">
        <v>299</v>
      </c>
      <c r="K1226" s="10" t="s">
        <v>299</v>
      </c>
      <c r="L1226" s="10" t="s">
        <v>300</v>
      </c>
      <c r="M1226" s="10" t="s">
        <v>300</v>
      </c>
      <c r="N1226" s="10" t="s">
        <v>300</v>
      </c>
      <c r="O1226" s="10" t="s">
        <v>300</v>
      </c>
      <c r="P1226" s="10" t="s">
        <v>300</v>
      </c>
      <c r="Q1226" s="10" t="s">
        <v>299</v>
      </c>
      <c r="R1226" s="10" t="s">
        <v>115</v>
      </c>
      <c r="S1226" s="10" t="s">
        <v>300</v>
      </c>
      <c r="T1226" s="10" t="s">
        <v>300</v>
      </c>
      <c r="U1226" s="10" t="s">
        <v>115</v>
      </c>
      <c r="V1226" s="10" t="s">
        <v>299</v>
      </c>
      <c r="W1226" s="10" t="s">
        <v>300</v>
      </c>
      <c r="X1226" s="10" t="s">
        <v>300</v>
      </c>
      <c r="Y1226" s="10" t="s">
        <v>115</v>
      </c>
      <c r="Z1226" s="10" t="s">
        <v>115</v>
      </c>
      <c r="AA1226" s="10" t="s">
        <v>115</v>
      </c>
      <c r="AB1226" s="10" t="s">
        <v>299</v>
      </c>
      <c r="AC1226" s="15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27">
        <v>0</v>
      </c>
    </row>
    <row r="1227" spans="1:65">
      <c r="A1227" s="29"/>
      <c r="B1227" s="18"/>
      <c r="C1227" s="8"/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  <c r="R1227" s="25"/>
      <c r="S1227" s="25"/>
      <c r="T1227" s="25"/>
      <c r="U1227" s="25"/>
      <c r="V1227" s="25"/>
      <c r="W1227" s="25"/>
      <c r="X1227" s="25"/>
      <c r="Y1227" s="25"/>
      <c r="Z1227" s="25"/>
      <c r="AA1227" s="25"/>
      <c r="AB1227" s="25"/>
      <c r="AC1227" s="15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27">
        <v>0</v>
      </c>
    </row>
    <row r="1228" spans="1:65">
      <c r="A1228" s="29"/>
      <c r="B1228" s="17">
        <v>1</v>
      </c>
      <c r="C1228" s="13">
        <v>1</v>
      </c>
      <c r="D1228" s="227">
        <v>147.1</v>
      </c>
      <c r="E1228" s="227">
        <v>135.370188717952</v>
      </c>
      <c r="F1228" s="227">
        <v>142</v>
      </c>
      <c r="G1228" s="244">
        <v>151</v>
      </c>
      <c r="H1228" s="228">
        <v>110</v>
      </c>
      <c r="I1228" s="227">
        <v>132.19999999999999</v>
      </c>
      <c r="J1228" s="227">
        <v>136.5</v>
      </c>
      <c r="K1228" s="227">
        <v>161</v>
      </c>
      <c r="L1228" s="227">
        <v>142.9</v>
      </c>
      <c r="M1228" s="227">
        <v>141.5</v>
      </c>
      <c r="N1228" s="227">
        <v>135</v>
      </c>
      <c r="O1228" s="227">
        <v>141.5</v>
      </c>
      <c r="P1228" s="227">
        <v>141</v>
      </c>
      <c r="Q1228" s="227">
        <v>132.4</v>
      </c>
      <c r="R1228" s="227">
        <v>137.79960822398866</v>
      </c>
      <c r="S1228" s="227">
        <v>147</v>
      </c>
      <c r="T1228" s="227">
        <v>136</v>
      </c>
      <c r="U1228" s="227">
        <v>149.4</v>
      </c>
      <c r="V1228" s="227">
        <v>144</v>
      </c>
      <c r="W1228" s="227">
        <v>134.19999999999999</v>
      </c>
      <c r="X1228" s="227">
        <v>132.9</v>
      </c>
      <c r="Y1228" s="227">
        <v>123.431</v>
      </c>
      <c r="Z1228" s="227">
        <v>152</v>
      </c>
      <c r="AA1228" s="227">
        <v>143.3186</v>
      </c>
      <c r="AB1228" s="228">
        <v>225.07130000000001</v>
      </c>
      <c r="AC1228" s="229"/>
      <c r="AD1228" s="230"/>
      <c r="AE1228" s="230"/>
      <c r="AF1228" s="230"/>
      <c r="AG1228" s="230"/>
      <c r="AH1228" s="230"/>
      <c r="AI1228" s="230"/>
      <c r="AJ1228" s="230"/>
      <c r="AK1228" s="230"/>
      <c r="AL1228" s="230"/>
      <c r="AM1228" s="230"/>
      <c r="AN1228" s="230"/>
      <c r="AO1228" s="230"/>
      <c r="AP1228" s="230"/>
      <c r="AQ1228" s="230"/>
      <c r="AR1228" s="230"/>
      <c r="AS1228" s="230"/>
      <c r="AT1228" s="230"/>
      <c r="AU1228" s="230"/>
      <c r="AV1228" s="230"/>
      <c r="AW1228" s="230"/>
      <c r="AX1228" s="230"/>
      <c r="AY1228" s="230"/>
      <c r="AZ1228" s="230"/>
      <c r="BA1228" s="230"/>
      <c r="BB1228" s="230"/>
      <c r="BC1228" s="230"/>
      <c r="BD1228" s="230"/>
      <c r="BE1228" s="230"/>
      <c r="BF1228" s="230"/>
      <c r="BG1228" s="230"/>
      <c r="BH1228" s="230"/>
      <c r="BI1228" s="230"/>
      <c r="BJ1228" s="230"/>
      <c r="BK1228" s="230"/>
      <c r="BL1228" s="230"/>
      <c r="BM1228" s="231">
        <v>1</v>
      </c>
    </row>
    <row r="1229" spans="1:65">
      <c r="A1229" s="29"/>
      <c r="B1229" s="18">
        <v>1</v>
      </c>
      <c r="C1229" s="8">
        <v>2</v>
      </c>
      <c r="D1229" s="232">
        <v>146.30000000000001</v>
      </c>
      <c r="E1229" s="232">
        <v>135.052792453553</v>
      </c>
      <c r="F1229" s="232">
        <v>143</v>
      </c>
      <c r="G1229" s="233">
        <v>124</v>
      </c>
      <c r="H1229" s="233">
        <v>112.11583333333333</v>
      </c>
      <c r="I1229" s="232">
        <v>135.30000000000001</v>
      </c>
      <c r="J1229" s="232">
        <v>133.4</v>
      </c>
      <c r="K1229" s="232">
        <v>153</v>
      </c>
      <c r="L1229" s="232">
        <v>148</v>
      </c>
      <c r="M1229" s="232">
        <v>141</v>
      </c>
      <c r="N1229" s="232">
        <v>139.5</v>
      </c>
      <c r="O1229" s="232">
        <v>136.5</v>
      </c>
      <c r="P1229" s="232">
        <v>139</v>
      </c>
      <c r="Q1229" s="232">
        <v>131.5</v>
      </c>
      <c r="R1229" s="232">
        <v>138.00559301598204</v>
      </c>
      <c r="S1229" s="232">
        <v>149</v>
      </c>
      <c r="T1229" s="232">
        <v>136</v>
      </c>
      <c r="U1229" s="232">
        <v>150.69999999999999</v>
      </c>
      <c r="V1229" s="232">
        <v>144.30000000000001</v>
      </c>
      <c r="W1229" s="232">
        <v>129.30000000000001</v>
      </c>
      <c r="X1229" s="232">
        <v>129.19999999999999</v>
      </c>
      <c r="Y1229" s="232">
        <v>121.858</v>
      </c>
      <c r="Z1229" s="232">
        <v>149</v>
      </c>
      <c r="AA1229" s="232">
        <v>138.33349999999999</v>
      </c>
      <c r="AB1229" s="233">
        <v>224.9821</v>
      </c>
      <c r="AC1229" s="229"/>
      <c r="AD1229" s="230"/>
      <c r="AE1229" s="230"/>
      <c r="AF1229" s="230"/>
      <c r="AG1229" s="230"/>
      <c r="AH1229" s="230"/>
      <c r="AI1229" s="230"/>
      <c r="AJ1229" s="230"/>
      <c r="AK1229" s="230"/>
      <c r="AL1229" s="230"/>
      <c r="AM1229" s="230"/>
      <c r="AN1229" s="230"/>
      <c r="AO1229" s="230"/>
      <c r="AP1229" s="230"/>
      <c r="AQ1229" s="230"/>
      <c r="AR1229" s="230"/>
      <c r="AS1229" s="230"/>
      <c r="AT1229" s="230"/>
      <c r="AU1229" s="230"/>
      <c r="AV1229" s="230"/>
      <c r="AW1229" s="230"/>
      <c r="AX1229" s="230"/>
      <c r="AY1229" s="230"/>
      <c r="AZ1229" s="230"/>
      <c r="BA1229" s="230"/>
      <c r="BB1229" s="230"/>
      <c r="BC1229" s="230"/>
      <c r="BD1229" s="230"/>
      <c r="BE1229" s="230"/>
      <c r="BF1229" s="230"/>
      <c r="BG1229" s="230"/>
      <c r="BH1229" s="230"/>
      <c r="BI1229" s="230"/>
      <c r="BJ1229" s="230"/>
      <c r="BK1229" s="230"/>
      <c r="BL1229" s="230"/>
      <c r="BM1229" s="231">
        <v>41</v>
      </c>
    </row>
    <row r="1230" spans="1:65">
      <c r="A1230" s="29"/>
      <c r="B1230" s="18">
        <v>1</v>
      </c>
      <c r="C1230" s="8">
        <v>3</v>
      </c>
      <c r="D1230" s="232">
        <v>147.6</v>
      </c>
      <c r="E1230" s="232">
        <v>140.27230367066917</v>
      </c>
      <c r="F1230" s="232">
        <v>146</v>
      </c>
      <c r="G1230" s="233">
        <v>104</v>
      </c>
      <c r="H1230" s="233">
        <v>111.39</v>
      </c>
      <c r="I1230" s="232">
        <v>133.30000000000001</v>
      </c>
      <c r="J1230" s="232">
        <v>143.6</v>
      </c>
      <c r="K1230" s="232">
        <v>141</v>
      </c>
      <c r="L1230" s="232">
        <v>142.4</v>
      </c>
      <c r="M1230" s="232">
        <v>133.5</v>
      </c>
      <c r="N1230" s="232">
        <v>135.5</v>
      </c>
      <c r="O1230" s="232">
        <v>140</v>
      </c>
      <c r="P1230" s="232">
        <v>143.5</v>
      </c>
      <c r="Q1230" s="232">
        <v>132.5</v>
      </c>
      <c r="R1230" s="232">
        <v>135.4770576666667</v>
      </c>
      <c r="S1230" s="232">
        <v>150</v>
      </c>
      <c r="T1230" s="232">
        <v>135</v>
      </c>
      <c r="U1230" s="232">
        <v>151.6</v>
      </c>
      <c r="V1230" s="232">
        <v>140.30000000000001</v>
      </c>
      <c r="W1230" s="232">
        <v>132</v>
      </c>
      <c r="X1230" s="232">
        <v>134.19999999999999</v>
      </c>
      <c r="Y1230" s="232">
        <v>124.98200000000001</v>
      </c>
      <c r="Z1230" s="232">
        <v>144</v>
      </c>
      <c r="AA1230" s="232">
        <v>138.08170000000001</v>
      </c>
      <c r="AB1230" s="233">
        <v>230.45060000000001</v>
      </c>
      <c r="AC1230" s="229"/>
      <c r="AD1230" s="230"/>
      <c r="AE1230" s="230"/>
      <c r="AF1230" s="230"/>
      <c r="AG1230" s="230"/>
      <c r="AH1230" s="230"/>
      <c r="AI1230" s="230"/>
      <c r="AJ1230" s="230"/>
      <c r="AK1230" s="230"/>
      <c r="AL1230" s="230"/>
      <c r="AM1230" s="230"/>
      <c r="AN1230" s="230"/>
      <c r="AO1230" s="230"/>
      <c r="AP1230" s="230"/>
      <c r="AQ1230" s="230"/>
      <c r="AR1230" s="230"/>
      <c r="AS1230" s="230"/>
      <c r="AT1230" s="230"/>
      <c r="AU1230" s="230"/>
      <c r="AV1230" s="230"/>
      <c r="AW1230" s="230"/>
      <c r="AX1230" s="230"/>
      <c r="AY1230" s="230"/>
      <c r="AZ1230" s="230"/>
      <c r="BA1230" s="230"/>
      <c r="BB1230" s="230"/>
      <c r="BC1230" s="230"/>
      <c r="BD1230" s="230"/>
      <c r="BE1230" s="230"/>
      <c r="BF1230" s="230"/>
      <c r="BG1230" s="230"/>
      <c r="BH1230" s="230"/>
      <c r="BI1230" s="230"/>
      <c r="BJ1230" s="230"/>
      <c r="BK1230" s="230"/>
      <c r="BL1230" s="230"/>
      <c r="BM1230" s="231">
        <v>16</v>
      </c>
    </row>
    <row r="1231" spans="1:65">
      <c r="A1231" s="29"/>
      <c r="B1231" s="18">
        <v>1</v>
      </c>
      <c r="C1231" s="8">
        <v>4</v>
      </c>
      <c r="D1231" s="232">
        <v>151.4</v>
      </c>
      <c r="E1231" s="232">
        <v>141.43648045751681</v>
      </c>
      <c r="F1231" s="232">
        <v>142</v>
      </c>
      <c r="G1231" s="233">
        <v>98</v>
      </c>
      <c r="H1231" s="233">
        <v>114.52</v>
      </c>
      <c r="I1231" s="232">
        <v>138.6</v>
      </c>
      <c r="J1231" s="232">
        <v>138.69999999999999</v>
      </c>
      <c r="K1231" s="232">
        <v>145</v>
      </c>
      <c r="L1231" s="232">
        <v>141.5</v>
      </c>
      <c r="M1231" s="232">
        <v>145.5</v>
      </c>
      <c r="N1231" s="232">
        <v>157.5</v>
      </c>
      <c r="O1231" s="232">
        <v>137</v>
      </c>
      <c r="P1231" s="232">
        <v>145.5</v>
      </c>
      <c r="Q1231" s="232">
        <v>133.80000000000001</v>
      </c>
      <c r="R1231" s="232">
        <v>136.94897637387589</v>
      </c>
      <c r="S1231" s="232">
        <v>146</v>
      </c>
      <c r="T1231" s="232">
        <v>134</v>
      </c>
      <c r="U1231" s="232">
        <v>147.4</v>
      </c>
      <c r="V1231" s="232">
        <v>141.69999999999999</v>
      </c>
      <c r="W1231" s="232">
        <v>133.9</v>
      </c>
      <c r="X1231" s="232">
        <v>131.30000000000001</v>
      </c>
      <c r="Y1231" s="232">
        <v>123.12300000000002</v>
      </c>
      <c r="Z1231" s="232">
        <v>145</v>
      </c>
      <c r="AA1231" s="232">
        <v>137.32640000000001</v>
      </c>
      <c r="AB1231" s="233">
        <v>227.44460000000001</v>
      </c>
      <c r="AC1231" s="229"/>
      <c r="AD1231" s="230"/>
      <c r="AE1231" s="230"/>
      <c r="AF1231" s="230"/>
      <c r="AG1231" s="230"/>
      <c r="AH1231" s="230"/>
      <c r="AI1231" s="230"/>
      <c r="AJ1231" s="230"/>
      <c r="AK1231" s="230"/>
      <c r="AL1231" s="230"/>
      <c r="AM1231" s="230"/>
      <c r="AN1231" s="230"/>
      <c r="AO1231" s="230"/>
      <c r="AP1231" s="230"/>
      <c r="AQ1231" s="230"/>
      <c r="AR1231" s="230"/>
      <c r="AS1231" s="230"/>
      <c r="AT1231" s="230"/>
      <c r="AU1231" s="230"/>
      <c r="AV1231" s="230"/>
      <c r="AW1231" s="230"/>
      <c r="AX1231" s="230"/>
      <c r="AY1231" s="230"/>
      <c r="AZ1231" s="230"/>
      <c r="BA1231" s="230"/>
      <c r="BB1231" s="230"/>
      <c r="BC1231" s="230"/>
      <c r="BD1231" s="230"/>
      <c r="BE1231" s="230"/>
      <c r="BF1231" s="230"/>
      <c r="BG1231" s="230"/>
      <c r="BH1231" s="230"/>
      <c r="BI1231" s="230"/>
      <c r="BJ1231" s="230"/>
      <c r="BK1231" s="230"/>
      <c r="BL1231" s="230"/>
      <c r="BM1231" s="231">
        <v>139.69347786120133</v>
      </c>
    </row>
    <row r="1232" spans="1:65">
      <c r="A1232" s="29"/>
      <c r="B1232" s="18">
        <v>1</v>
      </c>
      <c r="C1232" s="8">
        <v>5</v>
      </c>
      <c r="D1232" s="232">
        <v>152.9</v>
      </c>
      <c r="E1232" s="232">
        <v>139.728570166536</v>
      </c>
      <c r="F1232" s="232">
        <v>140</v>
      </c>
      <c r="G1232" s="233">
        <v>102</v>
      </c>
      <c r="H1232" s="233">
        <v>112.54</v>
      </c>
      <c r="I1232" s="232">
        <v>140</v>
      </c>
      <c r="J1232" s="232">
        <v>131.1</v>
      </c>
      <c r="K1232" s="232">
        <v>141</v>
      </c>
      <c r="L1232" s="232">
        <v>145.1</v>
      </c>
      <c r="M1232" s="232">
        <v>137.5</v>
      </c>
      <c r="N1232" s="232">
        <v>150</v>
      </c>
      <c r="O1232" s="232">
        <v>143.5</v>
      </c>
      <c r="P1232" s="232">
        <v>141.5</v>
      </c>
      <c r="Q1232" s="232">
        <v>134.9</v>
      </c>
      <c r="R1232" s="232">
        <v>136.84491030115419</v>
      </c>
      <c r="S1232" s="232">
        <v>147</v>
      </c>
      <c r="T1232" s="232">
        <v>135</v>
      </c>
      <c r="U1232" s="232">
        <v>149</v>
      </c>
      <c r="V1232" s="232">
        <v>140</v>
      </c>
      <c r="W1232" s="232">
        <v>127.30000000000001</v>
      </c>
      <c r="X1232" s="232">
        <v>126.10000000000001</v>
      </c>
      <c r="Y1232" s="232">
        <v>122.199</v>
      </c>
      <c r="Z1232" s="232">
        <v>145</v>
      </c>
      <c r="AA1232" s="234">
        <v>128.81639999999999</v>
      </c>
      <c r="AB1232" s="233">
        <v>225.98740000000001</v>
      </c>
      <c r="AC1232" s="229"/>
      <c r="AD1232" s="230"/>
      <c r="AE1232" s="230"/>
      <c r="AF1232" s="230"/>
      <c r="AG1232" s="230"/>
      <c r="AH1232" s="230"/>
      <c r="AI1232" s="230"/>
      <c r="AJ1232" s="230"/>
      <c r="AK1232" s="230"/>
      <c r="AL1232" s="230"/>
      <c r="AM1232" s="230"/>
      <c r="AN1232" s="230"/>
      <c r="AO1232" s="230"/>
      <c r="AP1232" s="230"/>
      <c r="AQ1232" s="230"/>
      <c r="AR1232" s="230"/>
      <c r="AS1232" s="230"/>
      <c r="AT1232" s="230"/>
      <c r="AU1232" s="230"/>
      <c r="AV1232" s="230"/>
      <c r="AW1232" s="230"/>
      <c r="AX1232" s="230"/>
      <c r="AY1232" s="230"/>
      <c r="AZ1232" s="230"/>
      <c r="BA1232" s="230"/>
      <c r="BB1232" s="230"/>
      <c r="BC1232" s="230"/>
      <c r="BD1232" s="230"/>
      <c r="BE1232" s="230"/>
      <c r="BF1232" s="230"/>
      <c r="BG1232" s="230"/>
      <c r="BH1232" s="230"/>
      <c r="BI1232" s="230"/>
      <c r="BJ1232" s="230"/>
      <c r="BK1232" s="230"/>
      <c r="BL1232" s="230"/>
      <c r="BM1232" s="231">
        <v>70</v>
      </c>
    </row>
    <row r="1233" spans="1:65">
      <c r="A1233" s="29"/>
      <c r="B1233" s="18">
        <v>1</v>
      </c>
      <c r="C1233" s="8">
        <v>6</v>
      </c>
      <c r="D1233" s="232">
        <v>152.69999999999999</v>
      </c>
      <c r="E1233" s="232">
        <v>136.68950406508011</v>
      </c>
      <c r="F1233" s="232">
        <v>147</v>
      </c>
      <c r="G1233" s="233">
        <v>101</v>
      </c>
      <c r="H1233" s="233">
        <v>114.54</v>
      </c>
      <c r="I1233" s="232">
        <v>138.30000000000001</v>
      </c>
      <c r="J1233" s="232">
        <v>128.80000000000001</v>
      </c>
      <c r="K1233" s="232">
        <v>143</v>
      </c>
      <c r="L1233" s="232">
        <v>143.9</v>
      </c>
      <c r="M1233" s="232">
        <v>139</v>
      </c>
      <c r="N1233" s="232">
        <v>143.5</v>
      </c>
      <c r="O1233" s="232">
        <v>144</v>
      </c>
      <c r="P1233" s="232">
        <v>141</v>
      </c>
      <c r="Q1233" s="232">
        <v>135.1</v>
      </c>
      <c r="R1233" s="232">
        <v>136.38913256559979</v>
      </c>
      <c r="S1233" s="232">
        <v>146</v>
      </c>
      <c r="T1233" s="232">
        <v>134</v>
      </c>
      <c r="U1233" s="232">
        <v>148.80000000000001</v>
      </c>
      <c r="V1233" s="232">
        <v>136.6</v>
      </c>
      <c r="W1233" s="232">
        <v>133.5</v>
      </c>
      <c r="X1233" s="232">
        <v>128.1</v>
      </c>
      <c r="Y1233" s="232">
        <v>122.65</v>
      </c>
      <c r="Z1233" s="232">
        <v>141</v>
      </c>
      <c r="AA1233" s="232">
        <v>139.34059999999999</v>
      </c>
      <c r="AB1233" s="233">
        <v>226.27430000000001</v>
      </c>
      <c r="AC1233" s="229"/>
      <c r="AD1233" s="230"/>
      <c r="AE1233" s="230"/>
      <c r="AF1233" s="230"/>
      <c r="AG1233" s="230"/>
      <c r="AH1233" s="230"/>
      <c r="AI1233" s="230"/>
      <c r="AJ1233" s="230"/>
      <c r="AK1233" s="230"/>
      <c r="AL1233" s="230"/>
      <c r="AM1233" s="230"/>
      <c r="AN1233" s="230"/>
      <c r="AO1233" s="230"/>
      <c r="AP1233" s="230"/>
      <c r="AQ1233" s="230"/>
      <c r="AR1233" s="230"/>
      <c r="AS1233" s="230"/>
      <c r="AT1233" s="230"/>
      <c r="AU1233" s="230"/>
      <c r="AV1233" s="230"/>
      <c r="AW1233" s="230"/>
      <c r="AX1233" s="230"/>
      <c r="AY1233" s="230"/>
      <c r="AZ1233" s="230"/>
      <c r="BA1233" s="230"/>
      <c r="BB1233" s="230"/>
      <c r="BC1233" s="230"/>
      <c r="BD1233" s="230"/>
      <c r="BE1233" s="230"/>
      <c r="BF1233" s="230"/>
      <c r="BG1233" s="230"/>
      <c r="BH1233" s="230"/>
      <c r="BI1233" s="230"/>
      <c r="BJ1233" s="230"/>
      <c r="BK1233" s="230"/>
      <c r="BL1233" s="230"/>
      <c r="BM1233" s="235"/>
    </row>
    <row r="1234" spans="1:65">
      <c r="A1234" s="29"/>
      <c r="B1234" s="19" t="s">
        <v>271</v>
      </c>
      <c r="C1234" s="11"/>
      <c r="D1234" s="236">
        <v>149.66666666666666</v>
      </c>
      <c r="E1234" s="236">
        <v>138.09163992188451</v>
      </c>
      <c r="F1234" s="236">
        <v>143.33333333333334</v>
      </c>
      <c r="G1234" s="236">
        <v>113.33333333333333</v>
      </c>
      <c r="H1234" s="236">
        <v>112.51763888888888</v>
      </c>
      <c r="I1234" s="236">
        <v>136.28333333333333</v>
      </c>
      <c r="J1234" s="236">
        <v>135.35000000000002</v>
      </c>
      <c r="K1234" s="236">
        <v>147.33333333333334</v>
      </c>
      <c r="L1234" s="236">
        <v>143.96666666666667</v>
      </c>
      <c r="M1234" s="236">
        <v>139.66666666666666</v>
      </c>
      <c r="N1234" s="236">
        <v>143.5</v>
      </c>
      <c r="O1234" s="236">
        <v>140.41666666666666</v>
      </c>
      <c r="P1234" s="236">
        <v>141.91666666666666</v>
      </c>
      <c r="Q1234" s="236">
        <v>133.36666666666667</v>
      </c>
      <c r="R1234" s="236">
        <v>136.91087969121119</v>
      </c>
      <c r="S1234" s="236">
        <v>147.5</v>
      </c>
      <c r="T1234" s="236">
        <v>135</v>
      </c>
      <c r="U1234" s="236">
        <v>149.48333333333335</v>
      </c>
      <c r="V1234" s="236">
        <v>141.15</v>
      </c>
      <c r="W1234" s="236">
        <v>131.70000000000002</v>
      </c>
      <c r="X1234" s="236">
        <v>130.30000000000001</v>
      </c>
      <c r="Y1234" s="236">
        <v>123.04049999999999</v>
      </c>
      <c r="Z1234" s="236">
        <v>146</v>
      </c>
      <c r="AA1234" s="236">
        <v>137.53620000000001</v>
      </c>
      <c r="AB1234" s="236">
        <v>226.7017166666667</v>
      </c>
      <c r="AC1234" s="229"/>
      <c r="AD1234" s="230"/>
      <c r="AE1234" s="230"/>
      <c r="AF1234" s="230"/>
      <c r="AG1234" s="230"/>
      <c r="AH1234" s="230"/>
      <c r="AI1234" s="230"/>
      <c r="AJ1234" s="230"/>
      <c r="AK1234" s="230"/>
      <c r="AL1234" s="230"/>
      <c r="AM1234" s="230"/>
      <c r="AN1234" s="230"/>
      <c r="AO1234" s="230"/>
      <c r="AP1234" s="230"/>
      <c r="AQ1234" s="230"/>
      <c r="AR1234" s="230"/>
      <c r="AS1234" s="230"/>
      <c r="AT1234" s="230"/>
      <c r="AU1234" s="230"/>
      <c r="AV1234" s="230"/>
      <c r="AW1234" s="230"/>
      <c r="AX1234" s="230"/>
      <c r="AY1234" s="230"/>
      <c r="AZ1234" s="230"/>
      <c r="BA1234" s="230"/>
      <c r="BB1234" s="230"/>
      <c r="BC1234" s="230"/>
      <c r="BD1234" s="230"/>
      <c r="BE1234" s="230"/>
      <c r="BF1234" s="230"/>
      <c r="BG1234" s="230"/>
      <c r="BH1234" s="230"/>
      <c r="BI1234" s="230"/>
      <c r="BJ1234" s="230"/>
      <c r="BK1234" s="230"/>
      <c r="BL1234" s="230"/>
      <c r="BM1234" s="235"/>
    </row>
    <row r="1235" spans="1:65">
      <c r="A1235" s="29"/>
      <c r="B1235" s="3" t="s">
        <v>272</v>
      </c>
      <c r="C1235" s="28"/>
      <c r="D1235" s="232">
        <v>149.5</v>
      </c>
      <c r="E1235" s="232">
        <v>138.20903711580806</v>
      </c>
      <c r="F1235" s="232">
        <v>142.5</v>
      </c>
      <c r="G1235" s="232">
        <v>103</v>
      </c>
      <c r="H1235" s="232">
        <v>112.32791666666667</v>
      </c>
      <c r="I1235" s="232">
        <v>136.80000000000001</v>
      </c>
      <c r="J1235" s="232">
        <v>134.94999999999999</v>
      </c>
      <c r="K1235" s="232">
        <v>144</v>
      </c>
      <c r="L1235" s="232">
        <v>143.4</v>
      </c>
      <c r="M1235" s="232">
        <v>140</v>
      </c>
      <c r="N1235" s="232">
        <v>141.5</v>
      </c>
      <c r="O1235" s="232">
        <v>140.75</v>
      </c>
      <c r="P1235" s="232">
        <v>141.25</v>
      </c>
      <c r="Q1235" s="232">
        <v>133.15</v>
      </c>
      <c r="R1235" s="232">
        <v>136.89694333751504</v>
      </c>
      <c r="S1235" s="232">
        <v>147</v>
      </c>
      <c r="T1235" s="232">
        <v>135</v>
      </c>
      <c r="U1235" s="232">
        <v>149.19999999999999</v>
      </c>
      <c r="V1235" s="232">
        <v>141</v>
      </c>
      <c r="W1235" s="232">
        <v>132.75</v>
      </c>
      <c r="X1235" s="232">
        <v>130.25</v>
      </c>
      <c r="Y1235" s="232">
        <v>122.88650000000001</v>
      </c>
      <c r="Z1235" s="232">
        <v>145</v>
      </c>
      <c r="AA1235" s="232">
        <v>138.20760000000001</v>
      </c>
      <c r="AB1235" s="232">
        <v>226.13085000000001</v>
      </c>
      <c r="AC1235" s="229"/>
      <c r="AD1235" s="230"/>
      <c r="AE1235" s="230"/>
      <c r="AF1235" s="230"/>
      <c r="AG1235" s="230"/>
      <c r="AH1235" s="230"/>
      <c r="AI1235" s="230"/>
      <c r="AJ1235" s="230"/>
      <c r="AK1235" s="230"/>
      <c r="AL1235" s="230"/>
      <c r="AM1235" s="230"/>
      <c r="AN1235" s="230"/>
      <c r="AO1235" s="230"/>
      <c r="AP1235" s="230"/>
      <c r="AQ1235" s="230"/>
      <c r="AR1235" s="230"/>
      <c r="AS1235" s="230"/>
      <c r="AT1235" s="230"/>
      <c r="AU1235" s="230"/>
      <c r="AV1235" s="230"/>
      <c r="AW1235" s="230"/>
      <c r="AX1235" s="230"/>
      <c r="AY1235" s="230"/>
      <c r="AZ1235" s="230"/>
      <c r="BA1235" s="230"/>
      <c r="BB1235" s="230"/>
      <c r="BC1235" s="230"/>
      <c r="BD1235" s="230"/>
      <c r="BE1235" s="230"/>
      <c r="BF1235" s="230"/>
      <c r="BG1235" s="230"/>
      <c r="BH1235" s="230"/>
      <c r="BI1235" s="230"/>
      <c r="BJ1235" s="230"/>
      <c r="BK1235" s="230"/>
      <c r="BL1235" s="230"/>
      <c r="BM1235" s="235"/>
    </row>
    <row r="1236" spans="1:65">
      <c r="A1236" s="29"/>
      <c r="B1236" s="3" t="s">
        <v>273</v>
      </c>
      <c r="C1236" s="28"/>
      <c r="D1236" s="232">
        <v>2.9951071210670679</v>
      </c>
      <c r="E1236" s="232">
        <v>2.7287238325647567</v>
      </c>
      <c r="F1236" s="232">
        <v>2.6583202716502514</v>
      </c>
      <c r="G1236" s="232">
        <v>20.66559136987533</v>
      </c>
      <c r="H1236" s="232">
        <v>1.7816518877362315</v>
      </c>
      <c r="I1236" s="232">
        <v>3.1555770734790602</v>
      </c>
      <c r="J1236" s="232">
        <v>5.392123885817159</v>
      </c>
      <c r="K1236" s="232">
        <v>8.0415587212098796</v>
      </c>
      <c r="L1236" s="232">
        <v>2.3338094752285712</v>
      </c>
      <c r="M1236" s="232">
        <v>4.0579140782755196</v>
      </c>
      <c r="N1236" s="232">
        <v>8.8374204381142807</v>
      </c>
      <c r="O1236" s="232">
        <v>3.1845983524875887</v>
      </c>
      <c r="P1236" s="232">
        <v>2.267524347535582</v>
      </c>
      <c r="Q1236" s="232">
        <v>1.4637850479720942</v>
      </c>
      <c r="R1236" s="232">
        <v>0.9297423995076074</v>
      </c>
      <c r="S1236" s="232">
        <v>1.6431676725154984</v>
      </c>
      <c r="T1236" s="232">
        <v>0.89442719099991586</v>
      </c>
      <c r="U1236" s="232">
        <v>1.4838014242703259</v>
      </c>
      <c r="V1236" s="232">
        <v>2.8668798370353819</v>
      </c>
      <c r="W1236" s="232">
        <v>2.8121166405396418</v>
      </c>
      <c r="X1236" s="232">
        <v>3.0548322376196024</v>
      </c>
      <c r="Y1236" s="232">
        <v>1.1124421333264973</v>
      </c>
      <c r="Z1236" s="232">
        <v>3.8987177379235853</v>
      </c>
      <c r="AA1236" s="232">
        <v>4.7687355711970492</v>
      </c>
      <c r="AB1236" s="232">
        <v>2.0452029331258723</v>
      </c>
      <c r="AC1236" s="229"/>
      <c r="AD1236" s="230"/>
      <c r="AE1236" s="230"/>
      <c r="AF1236" s="230"/>
      <c r="AG1236" s="230"/>
      <c r="AH1236" s="230"/>
      <c r="AI1236" s="230"/>
      <c r="AJ1236" s="230"/>
      <c r="AK1236" s="230"/>
      <c r="AL1236" s="230"/>
      <c r="AM1236" s="230"/>
      <c r="AN1236" s="230"/>
      <c r="AO1236" s="230"/>
      <c r="AP1236" s="230"/>
      <c r="AQ1236" s="230"/>
      <c r="AR1236" s="230"/>
      <c r="AS1236" s="230"/>
      <c r="AT1236" s="230"/>
      <c r="AU1236" s="230"/>
      <c r="AV1236" s="230"/>
      <c r="AW1236" s="230"/>
      <c r="AX1236" s="230"/>
      <c r="AY1236" s="230"/>
      <c r="AZ1236" s="230"/>
      <c r="BA1236" s="230"/>
      <c r="BB1236" s="230"/>
      <c r="BC1236" s="230"/>
      <c r="BD1236" s="230"/>
      <c r="BE1236" s="230"/>
      <c r="BF1236" s="230"/>
      <c r="BG1236" s="230"/>
      <c r="BH1236" s="230"/>
      <c r="BI1236" s="230"/>
      <c r="BJ1236" s="230"/>
      <c r="BK1236" s="230"/>
      <c r="BL1236" s="230"/>
      <c r="BM1236" s="235"/>
    </row>
    <row r="1237" spans="1:65">
      <c r="A1237" s="29"/>
      <c r="B1237" s="3" t="s">
        <v>87</v>
      </c>
      <c r="C1237" s="28"/>
      <c r="D1237" s="12">
        <v>2.0011851588421389E-2</v>
      </c>
      <c r="E1237" s="12">
        <v>1.9760239172395503E-2</v>
      </c>
      <c r="F1237" s="12">
        <v>1.8546420499885474E-2</v>
      </c>
      <c r="G1237" s="12">
        <v>0.18234345326360585</v>
      </c>
      <c r="H1237" s="12">
        <v>1.5834422987631405E-2</v>
      </c>
      <c r="I1237" s="12">
        <v>2.3154533986638574E-2</v>
      </c>
      <c r="J1237" s="12">
        <v>3.9838373740799099E-2</v>
      </c>
      <c r="K1237" s="12">
        <v>5.4580715302329497E-2</v>
      </c>
      <c r="L1237" s="12">
        <v>1.6210762736016932E-2</v>
      </c>
      <c r="M1237" s="12">
        <v>2.9054277410087256E-2</v>
      </c>
      <c r="N1237" s="12">
        <v>6.1584811415430527E-2</v>
      </c>
      <c r="O1237" s="12">
        <v>2.2679632183887875E-2</v>
      </c>
      <c r="P1237" s="12">
        <v>1.5977857997901929E-2</v>
      </c>
      <c r="Q1237" s="12">
        <v>1.0975643948803505E-2</v>
      </c>
      <c r="R1237" s="12">
        <v>6.790858415376108E-3</v>
      </c>
      <c r="S1237" s="12">
        <v>1.1140119813664397E-2</v>
      </c>
      <c r="T1237" s="12">
        <v>6.625386599999377E-3</v>
      </c>
      <c r="U1237" s="12">
        <v>9.9261997386798466E-3</v>
      </c>
      <c r="V1237" s="12">
        <v>2.0310873801171674E-2</v>
      </c>
      <c r="W1237" s="12">
        <v>2.135244222125772E-2</v>
      </c>
      <c r="X1237" s="12">
        <v>2.3444606581884898E-2</v>
      </c>
      <c r="Y1237" s="12">
        <v>9.0412679835216638E-3</v>
      </c>
      <c r="Z1237" s="12">
        <v>2.6703546150161545E-2</v>
      </c>
      <c r="AA1237" s="12">
        <v>3.4672584899081468E-2</v>
      </c>
      <c r="AB1237" s="12">
        <v>9.0215590918222219E-3</v>
      </c>
      <c r="AC1237" s="15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55"/>
    </row>
    <row r="1238" spans="1:65">
      <c r="A1238" s="29"/>
      <c r="B1238" s="3" t="s">
        <v>274</v>
      </c>
      <c r="C1238" s="28"/>
      <c r="D1238" s="12">
        <v>7.1393374681204769E-2</v>
      </c>
      <c r="E1238" s="12">
        <v>-1.1466805493298704E-2</v>
      </c>
      <c r="F1238" s="12">
        <v>2.6056015841688485E-2</v>
      </c>
      <c r="G1238" s="12">
        <v>-0.18869989445075808</v>
      </c>
      <c r="H1238" s="12">
        <v>-0.19453906788199671</v>
      </c>
      <c r="I1238" s="12">
        <v>-2.4411623077036593E-2</v>
      </c>
      <c r="J1238" s="12">
        <v>-3.1092918063912456E-2</v>
      </c>
      <c r="K1238" s="12">
        <v>5.46901372140145E-2</v>
      </c>
      <c r="L1238" s="12">
        <v>3.0589751725639935E-2</v>
      </c>
      <c r="M1238" s="12">
        <v>-1.9192874961071471E-4</v>
      </c>
      <c r="N1238" s="12">
        <v>2.7249104232201837E-2</v>
      </c>
      <c r="O1238" s="12">
        <v>5.1769690077003716E-3</v>
      </c>
      <c r="P1238" s="12">
        <v>1.5914764522322766E-2</v>
      </c>
      <c r="Q1238" s="12">
        <v>-4.5290669911024373E-2</v>
      </c>
      <c r="R1238" s="12">
        <v>-1.9919313432477548E-2</v>
      </c>
      <c r="S1238" s="12">
        <v>5.5883225604528075E-2</v>
      </c>
      <c r="T1238" s="12">
        <v>-3.3598403683991251E-2</v>
      </c>
      <c r="U1238" s="12">
        <v>7.0080977451639992E-2</v>
      </c>
      <c r="V1238" s="12">
        <v>1.0426557925960367E-2</v>
      </c>
      <c r="W1238" s="12">
        <v>-5.7221553816160231E-2</v>
      </c>
      <c r="X1238" s="12">
        <v>-6.7243496296474414E-2</v>
      </c>
      <c r="Y1238" s="12">
        <v>-0.11921084732207499</v>
      </c>
      <c r="Z1238" s="12">
        <v>4.5145430089905902E-2</v>
      </c>
      <c r="AA1238" s="12">
        <v>-1.5442939027867753E-2</v>
      </c>
      <c r="AB1238" s="12">
        <v>0.62285111758700906</v>
      </c>
      <c r="AC1238" s="15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55"/>
    </row>
    <row r="1239" spans="1:65">
      <c r="A1239" s="29"/>
      <c r="B1239" s="46" t="s">
        <v>275</v>
      </c>
      <c r="C1239" s="47"/>
      <c r="D1239" s="45">
        <v>1.44</v>
      </c>
      <c r="E1239" s="45">
        <v>0.23</v>
      </c>
      <c r="F1239" s="45">
        <v>0.53</v>
      </c>
      <c r="G1239" s="45">
        <v>3.81</v>
      </c>
      <c r="H1239" s="45">
        <v>3.92</v>
      </c>
      <c r="I1239" s="45">
        <v>0.49</v>
      </c>
      <c r="J1239" s="45">
        <v>0.62</v>
      </c>
      <c r="K1239" s="45">
        <v>1.1100000000000001</v>
      </c>
      <c r="L1239" s="45">
        <v>0.62</v>
      </c>
      <c r="M1239" s="45">
        <v>0</v>
      </c>
      <c r="N1239" s="45">
        <v>0.55000000000000004</v>
      </c>
      <c r="O1239" s="45">
        <v>0.11</v>
      </c>
      <c r="P1239" s="45">
        <v>0.33</v>
      </c>
      <c r="Q1239" s="45">
        <v>0.91</v>
      </c>
      <c r="R1239" s="45">
        <v>0.4</v>
      </c>
      <c r="S1239" s="45">
        <v>1.1299999999999999</v>
      </c>
      <c r="T1239" s="45">
        <v>0.67</v>
      </c>
      <c r="U1239" s="45">
        <v>1.42</v>
      </c>
      <c r="V1239" s="45">
        <v>0.21</v>
      </c>
      <c r="W1239" s="45">
        <v>1.1499999999999999</v>
      </c>
      <c r="X1239" s="45">
        <v>1.35</v>
      </c>
      <c r="Y1239" s="45">
        <v>2.4</v>
      </c>
      <c r="Z1239" s="45">
        <v>0.92</v>
      </c>
      <c r="AA1239" s="45">
        <v>0.31</v>
      </c>
      <c r="AB1239" s="45">
        <v>12.58</v>
      </c>
      <c r="AC1239" s="15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55"/>
    </row>
    <row r="1240" spans="1:65">
      <c r="B1240" s="30"/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BM1240" s="55"/>
    </row>
    <row r="1241" spans="1:65">
      <c r="BM1241" s="55"/>
    </row>
    <row r="1242" spans="1:65">
      <c r="BM1242" s="55"/>
    </row>
    <row r="1243" spans="1:65">
      <c r="BM1243" s="55"/>
    </row>
    <row r="1244" spans="1:65">
      <c r="BM1244" s="55"/>
    </row>
    <row r="1245" spans="1:65">
      <c r="BM1245" s="55"/>
    </row>
    <row r="1246" spans="1:65">
      <c r="BM1246" s="55"/>
    </row>
    <row r="1247" spans="1:65">
      <c r="BM1247" s="55"/>
    </row>
    <row r="1248" spans="1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5"/>
    </row>
    <row r="1283" spans="65:65">
      <c r="BM1283" s="55"/>
    </row>
    <row r="1284" spans="65:65">
      <c r="BM1284" s="55"/>
    </row>
    <row r="1285" spans="65:65">
      <c r="BM1285" s="55"/>
    </row>
    <row r="1286" spans="65:65">
      <c r="BM1286" s="55"/>
    </row>
    <row r="1287" spans="65:65">
      <c r="BM1287" s="55"/>
    </row>
    <row r="1288" spans="65:65">
      <c r="BM1288" s="55"/>
    </row>
    <row r="1289" spans="65:65">
      <c r="BM1289" s="56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  <row r="1317" spans="65:65">
      <c r="BM1317" s="57"/>
    </row>
    <row r="1318" spans="65:65">
      <c r="BM1318" s="57"/>
    </row>
    <row r="1319" spans="65:65">
      <c r="BM1319" s="57"/>
    </row>
    <row r="1320" spans="65:65">
      <c r="BM1320" s="57"/>
    </row>
    <row r="1321" spans="65:65">
      <c r="BM1321" s="57"/>
    </row>
    <row r="1322" spans="65:65">
      <c r="BM1322" s="57"/>
    </row>
    <row r="1323" spans="65:65">
      <c r="BM1323" s="57"/>
    </row>
  </sheetData>
  <dataConsolidate/>
  <conditionalFormatting sqref="B6:Y11 B25:AA30 B43:X48 B61:D66 B79:D84 B97:AC102 B115:AA120 B134:AC139 B153:Z158 B171:AC176 B189:X194 B207:AC212 B226:AA231 B244:X249 B263:AC268 B281:M286 B299:M304 B317:M322 B336:AA341 B354:Z359 B372:M377 B390:Q395 B408:X413 B426:E431 B444:M449 B463:V468 B481:D486 B499:AA504 B517:Y522 B535:AA540 B554:M559 B572:AA577 B590:AA595 B608:AB613 B627:Z632 B645:X650 B664:M669 B682:AC687 B700:AA705 B718:AB723 B736:D741 B754:M759 B772:D777 B790:Y795 B808:S813 B826:D831 B844:D849 B862:X867 B880:Z885 B898:AA903 B916:V921 B934:M939 B952:AB957 B971:AC976 B989:X994 B1008:N1013 B1026:U1031 B1044:Z1049 B1063:AB1068 B1081:Y1086 B1100:L1105 B1119:Z1124 B1137:AB1142 B1155:AA1160 B1174:AA1179 B1192:O1197 B1210:AC1215 B1228:AB1233">
    <cfRule type="expression" dxfId="17" priority="204">
      <formula>AND($B6&lt;&gt;$B5,NOT(ISBLANK(INDIRECT(Anlyt_LabRefThisCol))))</formula>
    </cfRule>
  </conditionalFormatting>
  <conditionalFormatting sqref="C2:Y17 C21:AA36 C39:X54 C57:D72 C75:D90 C93:AC108 C111:AA126 C130:AC145 C149:Z164 C167:AC182 C185:X200 C203:AC218 C222:AA237 C240:X255 C259:AC274 C277:M292 C295:M310 C313:M328 C332:AA347 C350:Z365 C368:M383 C386:Q401 C404:X419 C422:E437 C440:M455 C459:V474 C477:D492 C495:AA510 C513:Y528 C531:AA546 C550:M565 C568:AA583 C586:AA601 C604:AB619 C623:Z638 C641:X656 C660:M675 C678:AC693 C696:AA711 C714:AB729 C732:D747 C750:M765 C768:D783 C786:Y801 C804:S819 C822:D837 C840:D855 C858:X873 C876:Z891 C894:AA909 C912:V927 C930:M945 C948:AB963 C967:AC982 C985:X1000 C1004:N1019 C1022:U1037 C1040:Z1055 C1059:AB1074 C1077:Y1092 C1096:L1111 C1115:Z1130 C1133:AB1148 C1151:AA1166 C1170:AA1185 C1188:O1203 C1206:AC1221 C1224:AB1239">
    <cfRule type="expression" dxfId="16" priority="202" stopIfTrue="1">
      <formula>AND(ISBLANK(INDIRECT(Anlyt_LabRefLastCol)),ISBLANK(INDIRECT(Anlyt_LabRefThisCol)))</formula>
    </cfRule>
    <cfRule type="expression" dxfId="15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6479-19A5-472E-93BD-1404CB9DF131}">
  <sheetPr codeName="Sheet16"/>
  <dimension ref="A1:BN1320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550</v>
      </c>
      <c r="BM1" s="27" t="s">
        <v>67</v>
      </c>
    </row>
    <row r="2" spans="1:66" ht="15">
      <c r="A2" s="24" t="s">
        <v>4</v>
      </c>
      <c r="B2" s="17" t="s">
        <v>111</v>
      </c>
      <c r="C2" s="14" t="s">
        <v>112</v>
      </c>
      <c r="D2" s="15" t="s">
        <v>231</v>
      </c>
      <c r="E2" s="16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6" t="s">
        <v>231</v>
      </c>
      <c r="W2" s="16" t="s">
        <v>231</v>
      </c>
      <c r="X2" s="16" t="s">
        <v>231</v>
      </c>
      <c r="Y2" s="15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151" t="s">
        <v>234</v>
      </c>
      <c r="E3" s="152" t="s">
        <v>238</v>
      </c>
      <c r="F3" s="152" t="s">
        <v>239</v>
      </c>
      <c r="G3" s="152" t="s">
        <v>240</v>
      </c>
      <c r="H3" s="152" t="s">
        <v>241</v>
      </c>
      <c r="I3" s="152" t="s">
        <v>242</v>
      </c>
      <c r="J3" s="152" t="s">
        <v>243</v>
      </c>
      <c r="K3" s="152" t="s">
        <v>244</v>
      </c>
      <c r="L3" s="152" t="s">
        <v>245</v>
      </c>
      <c r="M3" s="152" t="s">
        <v>246</v>
      </c>
      <c r="N3" s="152" t="s">
        <v>247</v>
      </c>
      <c r="O3" s="152" t="s">
        <v>248</v>
      </c>
      <c r="P3" s="152" t="s">
        <v>249</v>
      </c>
      <c r="Q3" s="152" t="s">
        <v>251</v>
      </c>
      <c r="R3" s="152" t="s">
        <v>253</v>
      </c>
      <c r="S3" s="152" t="s">
        <v>254</v>
      </c>
      <c r="T3" s="152" t="s">
        <v>257</v>
      </c>
      <c r="U3" s="152" t="s">
        <v>259</v>
      </c>
      <c r="V3" s="152" t="s">
        <v>261</v>
      </c>
      <c r="W3" s="152" t="s">
        <v>304</v>
      </c>
      <c r="X3" s="152" t="s">
        <v>279</v>
      </c>
      <c r="Y3" s="15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280</v>
      </c>
      <c r="E4" s="10" t="s">
        <v>282</v>
      </c>
      <c r="F4" s="10" t="s">
        <v>283</v>
      </c>
      <c r="G4" s="10" t="s">
        <v>282</v>
      </c>
      <c r="H4" s="10" t="s">
        <v>280</v>
      </c>
      <c r="I4" s="10" t="s">
        <v>282</v>
      </c>
      <c r="J4" s="10" t="s">
        <v>282</v>
      </c>
      <c r="K4" s="10" t="s">
        <v>280</v>
      </c>
      <c r="L4" s="10" t="s">
        <v>280</v>
      </c>
      <c r="M4" s="10" t="s">
        <v>280</v>
      </c>
      <c r="N4" s="10" t="s">
        <v>280</v>
      </c>
      <c r="O4" s="10" t="s">
        <v>280</v>
      </c>
      <c r="P4" s="10" t="s">
        <v>283</v>
      </c>
      <c r="Q4" s="10" t="s">
        <v>283</v>
      </c>
      <c r="R4" s="10" t="s">
        <v>280</v>
      </c>
      <c r="S4" s="10" t="s">
        <v>283</v>
      </c>
      <c r="T4" s="10" t="s">
        <v>283</v>
      </c>
      <c r="U4" s="10" t="s">
        <v>282</v>
      </c>
      <c r="V4" s="10" t="s">
        <v>283</v>
      </c>
      <c r="W4" s="10" t="s">
        <v>283</v>
      </c>
      <c r="X4" s="10" t="s">
        <v>283</v>
      </c>
      <c r="Y4" s="15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 t="s">
        <v>324</v>
      </c>
      <c r="E5" s="25" t="s">
        <v>324</v>
      </c>
      <c r="F5" s="25" t="s">
        <v>324</v>
      </c>
      <c r="G5" s="25" t="s">
        <v>325</v>
      </c>
      <c r="H5" s="25" t="s">
        <v>326</v>
      </c>
      <c r="I5" s="25" t="s">
        <v>325</v>
      </c>
      <c r="J5" s="25" t="s">
        <v>327</v>
      </c>
      <c r="K5" s="25" t="s">
        <v>324</v>
      </c>
      <c r="L5" s="25" t="s">
        <v>324</v>
      </c>
      <c r="M5" s="25" t="s">
        <v>324</v>
      </c>
      <c r="N5" s="25" t="s">
        <v>324</v>
      </c>
      <c r="O5" s="25" t="s">
        <v>324</v>
      </c>
      <c r="P5" s="25" t="s">
        <v>326</v>
      </c>
      <c r="Q5" s="25" t="s">
        <v>324</v>
      </c>
      <c r="R5" s="25" t="s">
        <v>327</v>
      </c>
      <c r="S5" s="25" t="s">
        <v>326</v>
      </c>
      <c r="T5" s="25" t="s">
        <v>325</v>
      </c>
      <c r="U5" s="25" t="s">
        <v>324</v>
      </c>
      <c r="V5" s="25" t="s">
        <v>324</v>
      </c>
      <c r="W5" s="25" t="s">
        <v>325</v>
      </c>
      <c r="X5" s="25" t="s">
        <v>324</v>
      </c>
      <c r="Y5" s="15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0.14000000000000001</v>
      </c>
      <c r="E6" s="221">
        <v>0.16300000000000001</v>
      </c>
      <c r="F6" s="224" t="s">
        <v>301</v>
      </c>
      <c r="G6" s="221">
        <v>0.14000000000000001</v>
      </c>
      <c r="H6" s="224">
        <v>0.12</v>
      </c>
      <c r="I6" s="224">
        <v>0.16</v>
      </c>
      <c r="J6" s="224">
        <v>0.1</v>
      </c>
      <c r="K6" s="221">
        <v>0.14000000000000001</v>
      </c>
      <c r="L6" s="221">
        <v>0.15</v>
      </c>
      <c r="M6" s="221">
        <v>0.15</v>
      </c>
      <c r="N6" s="221">
        <v>0.14000000000000001</v>
      </c>
      <c r="O6" s="221">
        <v>0.11600000000000001</v>
      </c>
      <c r="P6" s="224" t="s">
        <v>102</v>
      </c>
      <c r="Q6" s="224">
        <v>0.3</v>
      </c>
      <c r="R6" s="221">
        <v>0.16</v>
      </c>
      <c r="S6" s="245">
        <v>0.23</v>
      </c>
      <c r="T6" s="224" t="s">
        <v>301</v>
      </c>
      <c r="U6" s="221">
        <v>0.14000000000000001</v>
      </c>
      <c r="V6" s="221">
        <v>0.17</v>
      </c>
      <c r="W6" s="224" t="s">
        <v>102</v>
      </c>
      <c r="X6" s="224">
        <v>1.5065999999999999</v>
      </c>
      <c r="Y6" s="219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0.13</v>
      </c>
      <c r="E7" s="23">
        <v>0.157</v>
      </c>
      <c r="F7" s="225" t="s">
        <v>301</v>
      </c>
      <c r="G7" s="23">
        <v>0.15</v>
      </c>
      <c r="H7" s="225">
        <v>0.1</v>
      </c>
      <c r="I7" s="225">
        <v>0.17</v>
      </c>
      <c r="J7" s="225">
        <v>0.1</v>
      </c>
      <c r="K7" s="23">
        <v>0.14000000000000001</v>
      </c>
      <c r="L7" s="23">
        <v>0.15</v>
      </c>
      <c r="M7" s="23">
        <v>0.14000000000000001</v>
      </c>
      <c r="N7" s="23">
        <v>0.15</v>
      </c>
      <c r="O7" s="23">
        <v>0.128</v>
      </c>
      <c r="P7" s="225" t="s">
        <v>102</v>
      </c>
      <c r="Q7" s="225">
        <v>0.3</v>
      </c>
      <c r="R7" s="23">
        <v>0.15</v>
      </c>
      <c r="S7" s="225">
        <v>0.13</v>
      </c>
      <c r="T7" s="225" t="s">
        <v>301</v>
      </c>
      <c r="U7" s="23">
        <v>0.16</v>
      </c>
      <c r="V7" s="23">
        <v>0.15</v>
      </c>
      <c r="W7" s="225" t="s">
        <v>102</v>
      </c>
      <c r="X7" s="225">
        <v>1.8019000000000001</v>
      </c>
      <c r="Y7" s="219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25</v>
      </c>
    </row>
    <row r="8" spans="1:66">
      <c r="A8" s="29"/>
      <c r="B8" s="18">
        <v>1</v>
      </c>
      <c r="C8" s="8">
        <v>3</v>
      </c>
      <c r="D8" s="23">
        <v>0.14000000000000001</v>
      </c>
      <c r="E8" s="23">
        <v>0.14699999999999999</v>
      </c>
      <c r="F8" s="225" t="s">
        <v>301</v>
      </c>
      <c r="G8" s="23">
        <v>0.16</v>
      </c>
      <c r="H8" s="225">
        <v>0.11</v>
      </c>
      <c r="I8" s="225">
        <v>0.18</v>
      </c>
      <c r="J8" s="225">
        <v>0.1</v>
      </c>
      <c r="K8" s="23">
        <v>0.14000000000000001</v>
      </c>
      <c r="L8" s="23">
        <v>0.15</v>
      </c>
      <c r="M8" s="23">
        <v>0.14000000000000001</v>
      </c>
      <c r="N8" s="23">
        <v>0.15</v>
      </c>
      <c r="O8" s="23">
        <v>0.11899999999999999</v>
      </c>
      <c r="P8" s="225" t="s">
        <v>102</v>
      </c>
      <c r="Q8" s="225">
        <v>0.3</v>
      </c>
      <c r="R8" s="23">
        <v>0.14000000000000001</v>
      </c>
      <c r="S8" s="225">
        <v>0.11</v>
      </c>
      <c r="T8" s="225" t="s">
        <v>301</v>
      </c>
      <c r="U8" s="23">
        <v>0.15</v>
      </c>
      <c r="V8" s="23">
        <v>0.14000000000000001</v>
      </c>
      <c r="W8" s="225" t="s">
        <v>102</v>
      </c>
      <c r="X8" s="225">
        <v>1.7009000000000001</v>
      </c>
      <c r="Y8" s="219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18">
        <v>1</v>
      </c>
      <c r="C9" s="8">
        <v>4</v>
      </c>
      <c r="D9" s="23">
        <v>0.14000000000000001</v>
      </c>
      <c r="E9" s="23">
        <v>0.17199999999999999</v>
      </c>
      <c r="F9" s="225" t="s">
        <v>301</v>
      </c>
      <c r="G9" s="23">
        <v>0.14000000000000001</v>
      </c>
      <c r="H9" s="225">
        <v>0.11</v>
      </c>
      <c r="I9" s="225">
        <v>0.17</v>
      </c>
      <c r="J9" s="225">
        <v>0.1</v>
      </c>
      <c r="K9" s="23">
        <v>0.15</v>
      </c>
      <c r="L9" s="23">
        <v>0.15</v>
      </c>
      <c r="M9" s="23">
        <v>0.15</v>
      </c>
      <c r="N9" s="23">
        <v>0.15</v>
      </c>
      <c r="O9" s="23">
        <v>0.14000000000000001</v>
      </c>
      <c r="P9" s="225" t="s">
        <v>102</v>
      </c>
      <c r="Q9" s="225">
        <v>0.2</v>
      </c>
      <c r="R9" s="23">
        <v>0.16</v>
      </c>
      <c r="S9" s="225">
        <v>0.15</v>
      </c>
      <c r="T9" s="225" t="s">
        <v>301</v>
      </c>
      <c r="U9" s="23">
        <v>0.13</v>
      </c>
      <c r="V9" s="23">
        <v>0.13</v>
      </c>
      <c r="W9" s="225" t="s">
        <v>102</v>
      </c>
      <c r="X9" s="225">
        <v>1.2119</v>
      </c>
      <c r="Y9" s="219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0.14501515151515151</v>
      </c>
      <c r="BN9" s="27"/>
    </row>
    <row r="10" spans="1:66">
      <c r="A10" s="29"/>
      <c r="B10" s="18">
        <v>1</v>
      </c>
      <c r="C10" s="8">
        <v>5</v>
      </c>
      <c r="D10" s="23">
        <v>0.13</v>
      </c>
      <c r="E10" s="23">
        <v>0.154</v>
      </c>
      <c r="F10" s="225" t="s">
        <v>301</v>
      </c>
      <c r="G10" s="23">
        <v>0.14000000000000001</v>
      </c>
      <c r="H10" s="225">
        <v>0.1</v>
      </c>
      <c r="I10" s="225">
        <v>0.16</v>
      </c>
      <c r="J10" s="225">
        <v>0.1</v>
      </c>
      <c r="K10" s="23">
        <v>0.14000000000000001</v>
      </c>
      <c r="L10" s="23">
        <v>0.15</v>
      </c>
      <c r="M10" s="23">
        <v>0.15</v>
      </c>
      <c r="N10" s="23">
        <v>0.15</v>
      </c>
      <c r="O10" s="23">
        <v>0.126</v>
      </c>
      <c r="P10" s="225" t="s">
        <v>102</v>
      </c>
      <c r="Q10" s="225">
        <v>0.2</v>
      </c>
      <c r="R10" s="23">
        <v>0.14000000000000001</v>
      </c>
      <c r="S10" s="225">
        <v>0.12</v>
      </c>
      <c r="T10" s="225" t="s">
        <v>301</v>
      </c>
      <c r="U10" s="23">
        <v>0.15</v>
      </c>
      <c r="V10" s="23">
        <v>0.16</v>
      </c>
      <c r="W10" s="225" t="s">
        <v>102</v>
      </c>
      <c r="X10" s="225">
        <v>1.4523999999999999</v>
      </c>
      <c r="Y10" s="219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72</v>
      </c>
    </row>
    <row r="11" spans="1:66">
      <c r="A11" s="29"/>
      <c r="B11" s="18">
        <v>1</v>
      </c>
      <c r="C11" s="8">
        <v>6</v>
      </c>
      <c r="D11" s="23">
        <v>0.14000000000000001</v>
      </c>
      <c r="E11" s="23">
        <v>0.14899999999999999</v>
      </c>
      <c r="F11" s="225" t="s">
        <v>301</v>
      </c>
      <c r="G11" s="23">
        <v>0.14000000000000001</v>
      </c>
      <c r="H11" s="225">
        <v>0.11</v>
      </c>
      <c r="I11" s="225">
        <v>0.16</v>
      </c>
      <c r="J11" s="225">
        <v>0.1</v>
      </c>
      <c r="K11" s="23">
        <v>0.14000000000000001</v>
      </c>
      <c r="L11" s="23">
        <v>0.15</v>
      </c>
      <c r="M11" s="23">
        <v>0.14000000000000001</v>
      </c>
      <c r="N11" s="23">
        <v>0.15</v>
      </c>
      <c r="O11" s="23">
        <v>0.13</v>
      </c>
      <c r="P11" s="225" t="s">
        <v>102</v>
      </c>
      <c r="Q11" s="225" t="s">
        <v>97</v>
      </c>
      <c r="R11" s="23">
        <v>0.15</v>
      </c>
      <c r="S11" s="225">
        <v>0.1</v>
      </c>
      <c r="T11" s="225" t="s">
        <v>301</v>
      </c>
      <c r="U11" s="23">
        <v>0.14000000000000001</v>
      </c>
      <c r="V11" s="23">
        <v>0.15</v>
      </c>
      <c r="W11" s="225" t="s">
        <v>102</v>
      </c>
      <c r="X11" s="225">
        <v>1.1276999999999999</v>
      </c>
      <c r="Y11" s="219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56"/>
    </row>
    <row r="12" spans="1:66">
      <c r="A12" s="29"/>
      <c r="B12" s="19" t="s">
        <v>271</v>
      </c>
      <c r="C12" s="11"/>
      <c r="D12" s="223">
        <v>0.13666666666666669</v>
      </c>
      <c r="E12" s="223">
        <v>0.157</v>
      </c>
      <c r="F12" s="223" t="s">
        <v>682</v>
      </c>
      <c r="G12" s="223">
        <v>0.14500000000000002</v>
      </c>
      <c r="H12" s="223">
        <v>0.10833333333333334</v>
      </c>
      <c r="I12" s="223">
        <v>0.16666666666666666</v>
      </c>
      <c r="J12" s="223">
        <v>9.9999999999999992E-2</v>
      </c>
      <c r="K12" s="223">
        <v>0.14166666666666669</v>
      </c>
      <c r="L12" s="223">
        <v>0.15</v>
      </c>
      <c r="M12" s="223">
        <v>0.14500000000000002</v>
      </c>
      <c r="N12" s="223">
        <v>0.14833333333333334</v>
      </c>
      <c r="O12" s="223">
        <v>0.1265</v>
      </c>
      <c r="P12" s="223" t="s">
        <v>682</v>
      </c>
      <c r="Q12" s="223">
        <v>0.25999999999999995</v>
      </c>
      <c r="R12" s="223">
        <v>0.15</v>
      </c>
      <c r="S12" s="223">
        <v>0.13999999999999999</v>
      </c>
      <c r="T12" s="223" t="s">
        <v>682</v>
      </c>
      <c r="U12" s="223">
        <v>0.14500000000000002</v>
      </c>
      <c r="V12" s="223">
        <v>0.15000000000000002</v>
      </c>
      <c r="W12" s="223" t="s">
        <v>682</v>
      </c>
      <c r="X12" s="223">
        <v>1.4669000000000001</v>
      </c>
      <c r="Y12" s="219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56"/>
    </row>
    <row r="13" spans="1:66">
      <c r="A13" s="29"/>
      <c r="B13" s="3" t="s">
        <v>272</v>
      </c>
      <c r="C13" s="28"/>
      <c r="D13" s="23">
        <v>0.14000000000000001</v>
      </c>
      <c r="E13" s="23">
        <v>0.1555</v>
      </c>
      <c r="F13" s="23" t="s">
        <v>682</v>
      </c>
      <c r="G13" s="23">
        <v>0.14000000000000001</v>
      </c>
      <c r="H13" s="23">
        <v>0.11</v>
      </c>
      <c r="I13" s="23">
        <v>0.16500000000000001</v>
      </c>
      <c r="J13" s="23">
        <v>0.1</v>
      </c>
      <c r="K13" s="23">
        <v>0.14000000000000001</v>
      </c>
      <c r="L13" s="23">
        <v>0.15</v>
      </c>
      <c r="M13" s="23">
        <v>0.14500000000000002</v>
      </c>
      <c r="N13" s="23">
        <v>0.15</v>
      </c>
      <c r="O13" s="23">
        <v>0.127</v>
      </c>
      <c r="P13" s="23" t="s">
        <v>682</v>
      </c>
      <c r="Q13" s="23">
        <v>0.3</v>
      </c>
      <c r="R13" s="23">
        <v>0.15</v>
      </c>
      <c r="S13" s="23">
        <v>0.125</v>
      </c>
      <c r="T13" s="23" t="s">
        <v>682</v>
      </c>
      <c r="U13" s="23">
        <v>0.14500000000000002</v>
      </c>
      <c r="V13" s="23">
        <v>0.15</v>
      </c>
      <c r="W13" s="23" t="s">
        <v>682</v>
      </c>
      <c r="X13" s="23">
        <v>1.4794999999999998</v>
      </c>
      <c r="Y13" s="219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56"/>
    </row>
    <row r="14" spans="1:66">
      <c r="A14" s="29"/>
      <c r="B14" s="3" t="s">
        <v>273</v>
      </c>
      <c r="C14" s="28"/>
      <c r="D14" s="23">
        <v>5.1639777949432277E-3</v>
      </c>
      <c r="E14" s="23">
        <v>9.316651759081692E-3</v>
      </c>
      <c r="F14" s="23" t="s">
        <v>682</v>
      </c>
      <c r="G14" s="23">
        <v>8.3666002653407495E-3</v>
      </c>
      <c r="H14" s="23">
        <v>7.5277265270908061E-3</v>
      </c>
      <c r="I14" s="23">
        <v>8.1649658092772595E-3</v>
      </c>
      <c r="J14" s="23">
        <v>1.5202354861220293E-17</v>
      </c>
      <c r="K14" s="23">
        <v>4.0824829046386228E-3</v>
      </c>
      <c r="L14" s="23">
        <v>0</v>
      </c>
      <c r="M14" s="23">
        <v>5.4772255750516509E-3</v>
      </c>
      <c r="N14" s="23">
        <v>4.0824829046386219E-3</v>
      </c>
      <c r="O14" s="23">
        <v>8.5264294989168855E-3</v>
      </c>
      <c r="P14" s="23" t="s">
        <v>682</v>
      </c>
      <c r="Q14" s="23">
        <v>5.4772255750517015E-2</v>
      </c>
      <c r="R14" s="23">
        <v>8.9442719099991543E-3</v>
      </c>
      <c r="S14" s="23">
        <v>4.7328638264796961E-2</v>
      </c>
      <c r="T14" s="23" t="s">
        <v>682</v>
      </c>
      <c r="U14" s="23">
        <v>1.0488088481701512E-2</v>
      </c>
      <c r="V14" s="23">
        <v>1.4142135623730952E-2</v>
      </c>
      <c r="W14" s="23" t="s">
        <v>682</v>
      </c>
      <c r="X14" s="23">
        <v>0.26413972817431225</v>
      </c>
      <c r="Y14" s="219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56"/>
    </row>
    <row r="15" spans="1:66">
      <c r="A15" s="29"/>
      <c r="B15" s="3" t="s">
        <v>87</v>
      </c>
      <c r="C15" s="28"/>
      <c r="D15" s="12">
        <v>3.7785203377633365E-2</v>
      </c>
      <c r="E15" s="12">
        <v>5.9341730949564915E-2</v>
      </c>
      <c r="F15" s="12" t="s">
        <v>682</v>
      </c>
      <c r="G15" s="12">
        <v>5.7700691485108611E-2</v>
      </c>
      <c r="H15" s="12">
        <v>6.9486706403915133E-2</v>
      </c>
      <c r="I15" s="12">
        <v>4.8989794855663557E-2</v>
      </c>
      <c r="J15" s="12">
        <v>1.5202354861220294E-16</v>
      </c>
      <c r="K15" s="12">
        <v>2.881752638568439E-2</v>
      </c>
      <c r="L15" s="12">
        <v>0</v>
      </c>
      <c r="M15" s="12">
        <v>3.777396948311483E-2</v>
      </c>
      <c r="N15" s="12">
        <v>2.7522356660485088E-2</v>
      </c>
      <c r="O15" s="12">
        <v>6.7402604734520838E-2</v>
      </c>
      <c r="P15" s="12" t="s">
        <v>682</v>
      </c>
      <c r="Q15" s="12">
        <v>0.21066252211737319</v>
      </c>
      <c r="R15" s="12">
        <v>5.9628479399994362E-2</v>
      </c>
      <c r="S15" s="12">
        <v>0.33806170189140688</v>
      </c>
      <c r="T15" s="12" t="s">
        <v>682</v>
      </c>
      <c r="U15" s="12">
        <v>7.2331644701389725E-2</v>
      </c>
      <c r="V15" s="12">
        <v>9.4280904158206336E-2</v>
      </c>
      <c r="W15" s="12" t="s">
        <v>682</v>
      </c>
      <c r="X15" s="12">
        <v>0.18006662224712811</v>
      </c>
      <c r="Y15" s="15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274</v>
      </c>
      <c r="C16" s="28"/>
      <c r="D16" s="12">
        <v>-5.7569741928742979E-2</v>
      </c>
      <c r="E16" s="12">
        <v>8.2645491589175668E-2</v>
      </c>
      <c r="F16" s="12" t="s">
        <v>682</v>
      </c>
      <c r="G16" s="12">
        <v>-1.0448229025161737E-4</v>
      </c>
      <c r="H16" s="12">
        <v>-0.25295162469961341</v>
      </c>
      <c r="I16" s="12">
        <v>0.14930519276982546</v>
      </c>
      <c r="J16" s="12">
        <v>-0.31041688433810477</v>
      </c>
      <c r="K16" s="12">
        <v>-2.3090586145648184E-2</v>
      </c>
      <c r="L16" s="12">
        <v>3.4374673492842955E-2</v>
      </c>
      <c r="M16" s="12">
        <v>-1.0448229025161737E-4</v>
      </c>
      <c r="N16" s="12">
        <v>2.2881621565144838E-2</v>
      </c>
      <c r="O16" s="12">
        <v>-0.12767735868770247</v>
      </c>
      <c r="P16" s="12" t="s">
        <v>682</v>
      </c>
      <c r="Q16" s="12">
        <v>0.79291610072092755</v>
      </c>
      <c r="R16" s="12">
        <v>3.4374673492842955E-2</v>
      </c>
      <c r="S16" s="12">
        <v>-3.4583638073346634E-2</v>
      </c>
      <c r="T16" s="12" t="s">
        <v>682</v>
      </c>
      <c r="U16" s="12">
        <v>-1.0448229025161737E-4</v>
      </c>
      <c r="V16" s="12">
        <v>3.4374673492843177E-2</v>
      </c>
      <c r="W16" s="12" t="s">
        <v>682</v>
      </c>
      <c r="X16" s="12">
        <v>9.1154947236443427</v>
      </c>
      <c r="Y16" s="15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275</v>
      </c>
      <c r="C17" s="47"/>
      <c r="D17" s="45">
        <v>0.9</v>
      </c>
      <c r="E17" s="45">
        <v>0.47</v>
      </c>
      <c r="F17" s="45">
        <v>6.74</v>
      </c>
      <c r="G17" s="45">
        <v>0.34</v>
      </c>
      <c r="H17" s="45">
        <v>2.81</v>
      </c>
      <c r="I17" s="45">
        <v>1.1200000000000001</v>
      </c>
      <c r="J17" s="45" t="s">
        <v>276</v>
      </c>
      <c r="K17" s="45">
        <v>0.56000000000000005</v>
      </c>
      <c r="L17" s="45">
        <v>0</v>
      </c>
      <c r="M17" s="45">
        <v>0.34</v>
      </c>
      <c r="N17" s="45">
        <v>0.11</v>
      </c>
      <c r="O17" s="45">
        <v>1.58</v>
      </c>
      <c r="P17" s="45">
        <v>23.6</v>
      </c>
      <c r="Q17" s="45" t="s">
        <v>276</v>
      </c>
      <c r="R17" s="45">
        <v>0</v>
      </c>
      <c r="S17" s="45">
        <v>0.67</v>
      </c>
      <c r="T17" s="45">
        <v>6.74</v>
      </c>
      <c r="U17" s="45">
        <v>0.34</v>
      </c>
      <c r="V17" s="45">
        <v>0</v>
      </c>
      <c r="W17" s="45">
        <v>23.6</v>
      </c>
      <c r="X17" s="45">
        <v>88.8</v>
      </c>
      <c r="Y17" s="15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328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BM18" s="55"/>
    </row>
    <row r="19" spans="1:65">
      <c r="BM19" s="55"/>
    </row>
    <row r="20" spans="1:65" ht="15">
      <c r="B20" s="7" t="s">
        <v>551</v>
      </c>
      <c r="BM20" s="27" t="s">
        <v>67</v>
      </c>
    </row>
    <row r="21" spans="1:65" ht="15">
      <c r="A21" s="24" t="s">
        <v>48</v>
      </c>
      <c r="B21" s="17" t="s">
        <v>111</v>
      </c>
      <c r="C21" s="14" t="s">
        <v>112</v>
      </c>
      <c r="D21" s="15" t="s">
        <v>231</v>
      </c>
      <c r="E21" s="16" t="s">
        <v>231</v>
      </c>
      <c r="F21" s="16" t="s">
        <v>231</v>
      </c>
      <c r="G21" s="16" t="s">
        <v>231</v>
      </c>
      <c r="H21" s="16" t="s">
        <v>231</v>
      </c>
      <c r="I21" s="16" t="s">
        <v>231</v>
      </c>
      <c r="J21" s="16" t="s">
        <v>231</v>
      </c>
      <c r="K21" s="16" t="s">
        <v>231</v>
      </c>
      <c r="L21" s="16" t="s">
        <v>231</v>
      </c>
      <c r="M21" s="16" t="s">
        <v>231</v>
      </c>
      <c r="N21" s="16" t="s">
        <v>231</v>
      </c>
      <c r="O21" s="16" t="s">
        <v>231</v>
      </c>
      <c r="P21" s="16" t="s">
        <v>231</v>
      </c>
      <c r="Q21" s="16" t="s">
        <v>231</v>
      </c>
      <c r="R21" s="16" t="s">
        <v>231</v>
      </c>
      <c r="S21" s="16" t="s">
        <v>231</v>
      </c>
      <c r="T21" s="16" t="s">
        <v>231</v>
      </c>
      <c r="U21" s="16" t="s">
        <v>231</v>
      </c>
      <c r="V21" s="16" t="s">
        <v>231</v>
      </c>
      <c r="W21" s="16" t="s">
        <v>231</v>
      </c>
      <c r="X21" s="15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8" t="s">
        <v>232</v>
      </c>
      <c r="C22" s="8" t="s">
        <v>232</v>
      </c>
      <c r="D22" s="151" t="s">
        <v>234</v>
      </c>
      <c r="E22" s="152" t="s">
        <v>236</v>
      </c>
      <c r="F22" s="152" t="s">
        <v>238</v>
      </c>
      <c r="G22" s="152" t="s">
        <v>239</v>
      </c>
      <c r="H22" s="152" t="s">
        <v>240</v>
      </c>
      <c r="I22" s="152" t="s">
        <v>241</v>
      </c>
      <c r="J22" s="152" t="s">
        <v>242</v>
      </c>
      <c r="K22" s="152" t="s">
        <v>243</v>
      </c>
      <c r="L22" s="152" t="s">
        <v>244</v>
      </c>
      <c r="M22" s="152" t="s">
        <v>245</v>
      </c>
      <c r="N22" s="152" t="s">
        <v>246</v>
      </c>
      <c r="O22" s="152" t="s">
        <v>247</v>
      </c>
      <c r="P22" s="152" t="s">
        <v>248</v>
      </c>
      <c r="Q22" s="152" t="s">
        <v>249</v>
      </c>
      <c r="R22" s="152" t="s">
        <v>251</v>
      </c>
      <c r="S22" s="152" t="s">
        <v>253</v>
      </c>
      <c r="T22" s="152" t="s">
        <v>257</v>
      </c>
      <c r="U22" s="152" t="s">
        <v>259</v>
      </c>
      <c r="V22" s="152" t="s">
        <v>261</v>
      </c>
      <c r="W22" s="152" t="s">
        <v>279</v>
      </c>
      <c r="X22" s="15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8"/>
      <c r="C23" s="8"/>
      <c r="D23" s="9" t="s">
        <v>280</v>
      </c>
      <c r="E23" s="10" t="s">
        <v>283</v>
      </c>
      <c r="F23" s="10" t="s">
        <v>282</v>
      </c>
      <c r="G23" s="10" t="s">
        <v>283</v>
      </c>
      <c r="H23" s="10" t="s">
        <v>282</v>
      </c>
      <c r="I23" s="10" t="s">
        <v>280</v>
      </c>
      <c r="J23" s="10" t="s">
        <v>282</v>
      </c>
      <c r="K23" s="10" t="s">
        <v>282</v>
      </c>
      <c r="L23" s="10" t="s">
        <v>280</v>
      </c>
      <c r="M23" s="10" t="s">
        <v>280</v>
      </c>
      <c r="N23" s="10" t="s">
        <v>280</v>
      </c>
      <c r="O23" s="10" t="s">
        <v>280</v>
      </c>
      <c r="P23" s="10" t="s">
        <v>280</v>
      </c>
      <c r="Q23" s="10" t="s">
        <v>283</v>
      </c>
      <c r="R23" s="10" t="s">
        <v>283</v>
      </c>
      <c r="S23" s="10" t="s">
        <v>283</v>
      </c>
      <c r="T23" s="10" t="s">
        <v>283</v>
      </c>
      <c r="U23" s="10" t="s">
        <v>282</v>
      </c>
      <c r="V23" s="10" t="s">
        <v>283</v>
      </c>
      <c r="W23" s="10" t="s">
        <v>283</v>
      </c>
      <c r="X23" s="15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8"/>
      <c r="C24" s="8"/>
      <c r="D24" s="25" t="s">
        <v>324</v>
      </c>
      <c r="E24" s="25" t="s">
        <v>324</v>
      </c>
      <c r="F24" s="25" t="s">
        <v>324</v>
      </c>
      <c r="G24" s="25" t="s">
        <v>324</v>
      </c>
      <c r="H24" s="25" t="s">
        <v>325</v>
      </c>
      <c r="I24" s="25" t="s">
        <v>326</v>
      </c>
      <c r="J24" s="25" t="s">
        <v>325</v>
      </c>
      <c r="K24" s="25" t="s">
        <v>327</v>
      </c>
      <c r="L24" s="25" t="s">
        <v>324</v>
      </c>
      <c r="M24" s="25" t="s">
        <v>324</v>
      </c>
      <c r="N24" s="25" t="s">
        <v>324</v>
      </c>
      <c r="O24" s="25" t="s">
        <v>324</v>
      </c>
      <c r="P24" s="25" t="s">
        <v>324</v>
      </c>
      <c r="Q24" s="25" t="s">
        <v>326</v>
      </c>
      <c r="R24" s="25" t="s">
        <v>324</v>
      </c>
      <c r="S24" s="25" t="s">
        <v>327</v>
      </c>
      <c r="T24" s="25" t="s">
        <v>325</v>
      </c>
      <c r="U24" s="25" t="s">
        <v>324</v>
      </c>
      <c r="V24" s="25" t="s">
        <v>324</v>
      </c>
      <c r="W24" s="25" t="s">
        <v>324</v>
      </c>
      <c r="X24" s="15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7">
        <v>1</v>
      </c>
      <c r="C25" s="13">
        <v>1</v>
      </c>
      <c r="D25" s="21">
        <v>2.7850000000000001</v>
      </c>
      <c r="E25" s="21">
        <v>3.5164</v>
      </c>
      <c r="F25" s="21">
        <v>3.05</v>
      </c>
      <c r="G25" s="21">
        <v>3.2566666666666659</v>
      </c>
      <c r="H25" s="21">
        <v>3.2719999999999998</v>
      </c>
      <c r="I25" s="21">
        <v>3.1</v>
      </c>
      <c r="J25" s="147">
        <v>3.53</v>
      </c>
      <c r="K25" s="21">
        <v>2.91</v>
      </c>
      <c r="L25" s="21">
        <v>2.83</v>
      </c>
      <c r="M25" s="21">
        <v>3.17</v>
      </c>
      <c r="N25" s="21">
        <v>3</v>
      </c>
      <c r="O25" s="21">
        <v>3.04</v>
      </c>
      <c r="P25" s="21">
        <v>2.99</v>
      </c>
      <c r="Q25" s="21">
        <v>3.0638182512817886</v>
      </c>
      <c r="R25" s="21">
        <v>2.8050000000000002</v>
      </c>
      <c r="S25" s="21">
        <v>2.99</v>
      </c>
      <c r="T25" s="21">
        <v>3.03</v>
      </c>
      <c r="U25" s="21">
        <v>2.98</v>
      </c>
      <c r="V25" s="21">
        <v>2.7494999999999998</v>
      </c>
      <c r="W25" s="147">
        <v>4.9866000000000001</v>
      </c>
      <c r="X25" s="15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8">
        <v>1</v>
      </c>
      <c r="C26" s="8">
        <v>2</v>
      </c>
      <c r="D26" s="10">
        <v>2.774</v>
      </c>
      <c r="E26" s="10">
        <v>3.5013000000000001</v>
      </c>
      <c r="F26" s="10">
        <v>3.12</v>
      </c>
      <c r="G26" s="10">
        <v>3.2766666666666664</v>
      </c>
      <c r="H26" s="10">
        <v>3.2549999999999994</v>
      </c>
      <c r="I26" s="10">
        <v>2.98</v>
      </c>
      <c r="J26" s="148">
        <v>3.5900000000000003</v>
      </c>
      <c r="K26" s="10">
        <v>2.93</v>
      </c>
      <c r="L26" s="10">
        <v>2.92</v>
      </c>
      <c r="M26" s="10">
        <v>3.1300000000000003</v>
      </c>
      <c r="N26" s="10">
        <v>3.02</v>
      </c>
      <c r="O26" s="10">
        <v>2.98</v>
      </c>
      <c r="P26" s="10">
        <v>3.1300000000000003</v>
      </c>
      <c r="Q26" s="10">
        <v>2.9875209029256657</v>
      </c>
      <c r="R26" s="10">
        <v>2.7519999999999998</v>
      </c>
      <c r="S26" s="10">
        <v>3.2</v>
      </c>
      <c r="T26" s="10">
        <v>3.04</v>
      </c>
      <c r="U26" s="10">
        <v>2.99</v>
      </c>
      <c r="V26" s="10">
        <v>2.7160000000000002</v>
      </c>
      <c r="W26" s="148">
        <v>4.9783999999999997</v>
      </c>
      <c r="X26" s="15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8">
        <v>1</v>
      </c>
      <c r="C27" s="8">
        <v>3</v>
      </c>
      <c r="D27" s="10">
        <v>2.8149999999999999</v>
      </c>
      <c r="E27" s="10">
        <v>3.5024999999999999</v>
      </c>
      <c r="F27" s="10">
        <v>2.91</v>
      </c>
      <c r="G27" s="10">
        <v>3.3099999999999996</v>
      </c>
      <c r="H27" s="10">
        <v>3.177</v>
      </c>
      <c r="I27" s="10">
        <v>3</v>
      </c>
      <c r="J27" s="148">
        <v>3.51</v>
      </c>
      <c r="K27" s="10">
        <v>2.91</v>
      </c>
      <c r="L27" s="10">
        <v>2.91</v>
      </c>
      <c r="M27" s="10">
        <v>3.1</v>
      </c>
      <c r="N27" s="10">
        <v>3.06</v>
      </c>
      <c r="O27" s="10">
        <v>3.03</v>
      </c>
      <c r="P27" s="10">
        <v>3.1</v>
      </c>
      <c r="Q27" s="10">
        <v>3.0786263181533395</v>
      </c>
      <c r="R27" s="10">
        <v>2.8260000000000001</v>
      </c>
      <c r="S27" s="10">
        <v>3.02</v>
      </c>
      <c r="T27" s="10">
        <v>3.09</v>
      </c>
      <c r="U27" s="10">
        <v>2.86</v>
      </c>
      <c r="V27" s="10">
        <v>2.6939000000000002</v>
      </c>
      <c r="W27" s="148">
        <v>4.9762000000000004</v>
      </c>
      <c r="X27" s="15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8">
        <v>1</v>
      </c>
      <c r="C28" s="8">
        <v>4</v>
      </c>
      <c r="D28" s="10">
        <v>2.786</v>
      </c>
      <c r="E28" s="10">
        <v>3.4906999999999999</v>
      </c>
      <c r="F28" s="10">
        <v>3.1300000000000003</v>
      </c>
      <c r="G28" s="10">
        <v>3.25</v>
      </c>
      <c r="H28" s="10">
        <v>3.1719999999999997</v>
      </c>
      <c r="I28" s="10">
        <v>2.98</v>
      </c>
      <c r="J28" s="148">
        <v>3.7199999999999998</v>
      </c>
      <c r="K28" s="10">
        <v>2.88</v>
      </c>
      <c r="L28" s="10">
        <v>2.96</v>
      </c>
      <c r="M28" s="10">
        <v>3.07</v>
      </c>
      <c r="N28" s="10">
        <v>3.06</v>
      </c>
      <c r="O28" s="10">
        <v>3.04</v>
      </c>
      <c r="P28" s="10">
        <v>2.99</v>
      </c>
      <c r="Q28" s="10">
        <v>3.0155104382208329</v>
      </c>
      <c r="R28" s="10">
        <v>2.7890000000000001</v>
      </c>
      <c r="S28" s="10">
        <v>3.03</v>
      </c>
      <c r="T28" s="10">
        <v>3.01</v>
      </c>
      <c r="U28" s="10">
        <v>2.83</v>
      </c>
      <c r="V28" s="10">
        <v>2.6844000000000001</v>
      </c>
      <c r="W28" s="148">
        <v>4.9775</v>
      </c>
      <c r="X28" s="15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3.0237115075471768</v>
      </c>
    </row>
    <row r="29" spans="1:65">
      <c r="A29" s="29"/>
      <c r="B29" s="18">
        <v>1</v>
      </c>
      <c r="C29" s="8">
        <v>5</v>
      </c>
      <c r="D29" s="10">
        <v>2.802</v>
      </c>
      <c r="E29" s="10">
        <v>3.4930999999999996</v>
      </c>
      <c r="F29" s="10">
        <v>2.97</v>
      </c>
      <c r="G29" s="10">
        <v>3.2666666666666671</v>
      </c>
      <c r="H29" s="10">
        <v>3.1879999999999997</v>
      </c>
      <c r="I29" s="10">
        <v>3.03</v>
      </c>
      <c r="J29" s="148">
        <v>3.84</v>
      </c>
      <c r="K29" s="10">
        <v>2.89</v>
      </c>
      <c r="L29" s="10">
        <v>2.91</v>
      </c>
      <c r="M29" s="10">
        <v>3.12</v>
      </c>
      <c r="N29" s="10">
        <v>3.03</v>
      </c>
      <c r="O29" s="10">
        <v>3.08</v>
      </c>
      <c r="P29" s="10">
        <v>2.93</v>
      </c>
      <c r="Q29" s="10">
        <v>3.1906332754266353</v>
      </c>
      <c r="R29" s="10">
        <v>2.879</v>
      </c>
      <c r="S29" s="10">
        <v>2.84</v>
      </c>
      <c r="T29" s="10">
        <v>2.98</v>
      </c>
      <c r="U29" s="10">
        <v>2.83</v>
      </c>
      <c r="V29" s="10">
        <v>2.7362000000000002</v>
      </c>
      <c r="W29" s="148">
        <v>4.9801000000000002</v>
      </c>
      <c r="X29" s="15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73</v>
      </c>
    </row>
    <row r="30" spans="1:65">
      <c r="A30" s="29"/>
      <c r="B30" s="18">
        <v>1</v>
      </c>
      <c r="C30" s="8">
        <v>6</v>
      </c>
      <c r="D30" s="10">
        <v>2.7709999999999999</v>
      </c>
      <c r="E30" s="10">
        <v>3.5194999999999999</v>
      </c>
      <c r="F30" s="10">
        <v>3.05</v>
      </c>
      <c r="G30" s="10">
        <v>3.3099999999999996</v>
      </c>
      <c r="H30" s="10">
        <v>3.1579999999999995</v>
      </c>
      <c r="I30" s="10">
        <v>3.12</v>
      </c>
      <c r="J30" s="148">
        <v>3.65</v>
      </c>
      <c r="K30" s="10">
        <v>2.94</v>
      </c>
      <c r="L30" s="10">
        <v>2.87</v>
      </c>
      <c r="M30" s="10">
        <v>3.12</v>
      </c>
      <c r="N30" s="10">
        <v>3.06</v>
      </c>
      <c r="O30" s="10">
        <v>3.06</v>
      </c>
      <c r="P30" s="10">
        <v>3.1400000000000006</v>
      </c>
      <c r="Q30" s="10">
        <v>3.0057452194546803</v>
      </c>
      <c r="R30" s="10">
        <v>2.8210000000000002</v>
      </c>
      <c r="S30" s="10">
        <v>2.91</v>
      </c>
      <c r="T30" s="10">
        <v>3.05</v>
      </c>
      <c r="U30" s="10">
        <v>2.91</v>
      </c>
      <c r="V30" s="10">
        <v>2.7782999999999998</v>
      </c>
      <c r="W30" s="148">
        <v>4.9767999999999999</v>
      </c>
      <c r="X30" s="15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9" t="s">
        <v>271</v>
      </c>
      <c r="C31" s="11"/>
      <c r="D31" s="22">
        <v>2.7888333333333333</v>
      </c>
      <c r="E31" s="22">
        <v>3.5039166666666666</v>
      </c>
      <c r="F31" s="22">
        <v>3.0383333333333336</v>
      </c>
      <c r="G31" s="22">
        <v>3.2783333333333329</v>
      </c>
      <c r="H31" s="22">
        <v>3.2036666666666656</v>
      </c>
      <c r="I31" s="22">
        <v>3.0350000000000001</v>
      </c>
      <c r="J31" s="22">
        <v>3.6399999999999992</v>
      </c>
      <c r="K31" s="22">
        <v>2.91</v>
      </c>
      <c r="L31" s="22">
        <v>2.9000000000000004</v>
      </c>
      <c r="M31" s="22">
        <v>3.1183333333333336</v>
      </c>
      <c r="N31" s="22">
        <v>3.0383333333333336</v>
      </c>
      <c r="O31" s="22">
        <v>3.0383333333333336</v>
      </c>
      <c r="P31" s="22">
        <v>3.0466666666666669</v>
      </c>
      <c r="Q31" s="22">
        <v>3.056975734243824</v>
      </c>
      <c r="R31" s="22">
        <v>2.8119999999999998</v>
      </c>
      <c r="S31" s="22">
        <v>2.9983333333333335</v>
      </c>
      <c r="T31" s="22">
        <v>3.0333333333333332</v>
      </c>
      <c r="U31" s="22">
        <v>2.9</v>
      </c>
      <c r="V31" s="22">
        <v>2.7263833333333332</v>
      </c>
      <c r="W31" s="22">
        <v>4.9792666666666667</v>
      </c>
      <c r="X31" s="15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272</v>
      </c>
      <c r="C32" s="28"/>
      <c r="D32" s="10">
        <v>2.7854999999999999</v>
      </c>
      <c r="E32" s="10">
        <v>3.5019</v>
      </c>
      <c r="F32" s="10">
        <v>3.05</v>
      </c>
      <c r="G32" s="10">
        <v>3.2716666666666665</v>
      </c>
      <c r="H32" s="10">
        <v>3.1825000000000001</v>
      </c>
      <c r="I32" s="10">
        <v>3.0149999999999997</v>
      </c>
      <c r="J32" s="10">
        <v>3.62</v>
      </c>
      <c r="K32" s="10">
        <v>2.91</v>
      </c>
      <c r="L32" s="10">
        <v>2.91</v>
      </c>
      <c r="M32" s="10">
        <v>3.12</v>
      </c>
      <c r="N32" s="10">
        <v>3.0449999999999999</v>
      </c>
      <c r="O32" s="10">
        <v>3.04</v>
      </c>
      <c r="P32" s="10">
        <v>3.0449999999999999</v>
      </c>
      <c r="Q32" s="10">
        <v>3.0396643447513108</v>
      </c>
      <c r="R32" s="10">
        <v>2.8130000000000002</v>
      </c>
      <c r="S32" s="10">
        <v>3.0049999999999999</v>
      </c>
      <c r="T32" s="10">
        <v>3.0350000000000001</v>
      </c>
      <c r="U32" s="10">
        <v>2.8849999999999998</v>
      </c>
      <c r="V32" s="10">
        <v>2.7261000000000002</v>
      </c>
      <c r="W32" s="10">
        <v>4.9779499999999999</v>
      </c>
      <c r="X32" s="15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273</v>
      </c>
      <c r="C33" s="28"/>
      <c r="D33" s="23">
        <v>1.6845375230806425E-2</v>
      </c>
      <c r="E33" s="23">
        <v>1.1825466868866848E-2</v>
      </c>
      <c r="F33" s="23">
        <v>8.5420528367990495E-2</v>
      </c>
      <c r="G33" s="23">
        <v>2.6140645235596768E-2</v>
      </c>
      <c r="H33" s="23">
        <v>4.7643117726138204E-2</v>
      </c>
      <c r="I33" s="23">
        <v>6.1237243569579512E-2</v>
      </c>
      <c r="J33" s="23">
        <v>0.12489995996796796</v>
      </c>
      <c r="K33" s="23">
        <v>2.2803508501982778E-2</v>
      </c>
      <c r="L33" s="23">
        <v>4.4721359549995753E-2</v>
      </c>
      <c r="M33" s="23">
        <v>3.3115957885386148E-2</v>
      </c>
      <c r="N33" s="23">
        <v>2.5625508125043463E-2</v>
      </c>
      <c r="O33" s="23">
        <v>3.3714487489307464E-2</v>
      </c>
      <c r="P33" s="23">
        <v>8.778762251403488E-2</v>
      </c>
      <c r="Q33" s="23">
        <v>7.4226432153703156E-2</v>
      </c>
      <c r="R33" s="23">
        <v>4.2294207641236224E-2</v>
      </c>
      <c r="S33" s="23">
        <v>0.12254250963101206</v>
      </c>
      <c r="T33" s="23">
        <v>3.7237973450050491E-2</v>
      </c>
      <c r="U33" s="23">
        <v>7.2111025509279822E-2</v>
      </c>
      <c r="V33" s="23">
        <v>3.5360057503723827E-2</v>
      </c>
      <c r="W33" s="23">
        <v>3.8427420765212491E-3</v>
      </c>
      <c r="X33" s="219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56"/>
    </row>
    <row r="34" spans="1:65">
      <c r="A34" s="29"/>
      <c r="B34" s="3" t="s">
        <v>87</v>
      </c>
      <c r="C34" s="28"/>
      <c r="D34" s="12">
        <v>6.0402947101439401E-3</v>
      </c>
      <c r="E34" s="12">
        <v>3.3749281144053603E-3</v>
      </c>
      <c r="F34" s="12">
        <v>2.8114271541850956E-2</v>
      </c>
      <c r="G34" s="12">
        <v>7.9737606209242824E-3</v>
      </c>
      <c r="H34" s="12">
        <v>1.4871434104506779E-2</v>
      </c>
      <c r="I34" s="12">
        <v>2.0177016003156346E-2</v>
      </c>
      <c r="J34" s="12">
        <v>3.4313175815375824E-2</v>
      </c>
      <c r="K34" s="12">
        <v>7.836257217176212E-3</v>
      </c>
      <c r="L34" s="12">
        <v>1.5421158465515774E-2</v>
      </c>
      <c r="M34" s="12">
        <v>1.0619762015623563E-2</v>
      </c>
      <c r="N34" s="12">
        <v>8.4340674026473269E-3</v>
      </c>
      <c r="O34" s="12">
        <v>1.1096375476458847E-2</v>
      </c>
      <c r="P34" s="12">
        <v>2.8814318111827639E-2</v>
      </c>
      <c r="Q34" s="12">
        <v>2.4281001423147989E-2</v>
      </c>
      <c r="R34" s="12">
        <v>1.5040614381662954E-2</v>
      </c>
      <c r="S34" s="12">
        <v>4.0870208881938423E-2</v>
      </c>
      <c r="T34" s="12">
        <v>1.2276254983533129E-2</v>
      </c>
      <c r="U34" s="12">
        <v>2.4865870865268903E-2</v>
      </c>
      <c r="V34" s="12">
        <v>1.2969583943462521E-2</v>
      </c>
      <c r="W34" s="12">
        <v>7.7174859949682994E-4</v>
      </c>
      <c r="X34" s="15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274</v>
      </c>
      <c r="C35" s="28"/>
      <c r="D35" s="12">
        <v>-7.7678764534112488E-2</v>
      </c>
      <c r="E35" s="12">
        <v>0.15881315327897472</v>
      </c>
      <c r="F35" s="12">
        <v>4.8357211822822599E-3</v>
      </c>
      <c r="G35" s="12">
        <v>8.4208372773203033E-2</v>
      </c>
      <c r="H35" s="12">
        <v>5.9514658944916254E-2</v>
      </c>
      <c r="I35" s="12">
        <v>3.733323243519493E-3</v>
      </c>
      <c r="J35" s="12">
        <v>0.20381854912896546</v>
      </c>
      <c r="K35" s="12">
        <v>-3.7606599460085044E-2</v>
      </c>
      <c r="L35" s="12">
        <v>-4.0913793276373345E-2</v>
      </c>
      <c r="M35" s="12">
        <v>3.1293271712589332E-2</v>
      </c>
      <c r="N35" s="12">
        <v>4.8357211822822599E-3</v>
      </c>
      <c r="O35" s="12">
        <v>4.8357211822822599E-3</v>
      </c>
      <c r="P35" s="12">
        <v>7.5917160291893993E-3</v>
      </c>
      <c r="Q35" s="12">
        <v>1.1001124483476676E-2</v>
      </c>
      <c r="R35" s="12">
        <v>-7.0017098859711191E-2</v>
      </c>
      <c r="S35" s="12">
        <v>-8.3930540828711653E-3</v>
      </c>
      <c r="T35" s="12">
        <v>3.1821242741381095E-3</v>
      </c>
      <c r="U35" s="12">
        <v>-4.0913793276373456E-2</v>
      </c>
      <c r="V35" s="12">
        <v>-9.8332189916833346E-2</v>
      </c>
      <c r="W35" s="12">
        <v>0.64673999296507922</v>
      </c>
      <c r="X35" s="15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6" t="s">
        <v>275</v>
      </c>
      <c r="C36" s="47"/>
      <c r="D36" s="45">
        <v>1.26</v>
      </c>
      <c r="E36" s="45">
        <v>2.35</v>
      </c>
      <c r="F36" s="45">
        <v>0</v>
      </c>
      <c r="G36" s="45">
        <v>1.21</v>
      </c>
      <c r="H36" s="45">
        <v>0.84</v>
      </c>
      <c r="I36" s="45">
        <v>0.02</v>
      </c>
      <c r="J36" s="45">
        <v>3.04</v>
      </c>
      <c r="K36" s="45">
        <v>0.65</v>
      </c>
      <c r="L36" s="45">
        <v>0.7</v>
      </c>
      <c r="M36" s="45">
        <v>0.4</v>
      </c>
      <c r="N36" s="45">
        <v>0</v>
      </c>
      <c r="O36" s="45">
        <v>0</v>
      </c>
      <c r="P36" s="45">
        <v>0.04</v>
      </c>
      <c r="Q36" s="45">
        <v>0.09</v>
      </c>
      <c r="R36" s="45">
        <v>1.1399999999999999</v>
      </c>
      <c r="S36" s="45">
        <v>0.2</v>
      </c>
      <c r="T36" s="45">
        <v>0.03</v>
      </c>
      <c r="U36" s="45">
        <v>0.7</v>
      </c>
      <c r="V36" s="45">
        <v>1.58</v>
      </c>
      <c r="W36" s="45">
        <v>9.82</v>
      </c>
      <c r="X36" s="15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BM37" s="55"/>
    </row>
    <row r="38" spans="1:65" ht="15">
      <c r="B38" s="7" t="s">
        <v>552</v>
      </c>
      <c r="BM38" s="27" t="s">
        <v>67</v>
      </c>
    </row>
    <row r="39" spans="1:65" ht="15">
      <c r="A39" s="24" t="s">
        <v>7</v>
      </c>
      <c r="B39" s="17" t="s">
        <v>111</v>
      </c>
      <c r="C39" s="14" t="s">
        <v>112</v>
      </c>
      <c r="D39" s="15" t="s">
        <v>231</v>
      </c>
      <c r="E39" s="16" t="s">
        <v>231</v>
      </c>
      <c r="F39" s="16" t="s">
        <v>231</v>
      </c>
      <c r="G39" s="16" t="s">
        <v>231</v>
      </c>
      <c r="H39" s="16" t="s">
        <v>231</v>
      </c>
      <c r="I39" s="16" t="s">
        <v>231</v>
      </c>
      <c r="J39" s="16" t="s">
        <v>231</v>
      </c>
      <c r="K39" s="16" t="s">
        <v>231</v>
      </c>
      <c r="L39" s="16" t="s">
        <v>231</v>
      </c>
      <c r="M39" s="16" t="s">
        <v>231</v>
      </c>
      <c r="N39" s="16" t="s">
        <v>231</v>
      </c>
      <c r="O39" s="16" t="s">
        <v>231</v>
      </c>
      <c r="P39" s="16" t="s">
        <v>231</v>
      </c>
      <c r="Q39" s="16" t="s">
        <v>231</v>
      </c>
      <c r="R39" s="16" t="s">
        <v>231</v>
      </c>
      <c r="S39" s="16" t="s">
        <v>231</v>
      </c>
      <c r="T39" s="16" t="s">
        <v>231</v>
      </c>
      <c r="U39" s="16" t="s">
        <v>231</v>
      </c>
      <c r="V39" s="16" t="s">
        <v>231</v>
      </c>
      <c r="W39" s="16" t="s">
        <v>231</v>
      </c>
      <c r="X39" s="16" t="s">
        <v>231</v>
      </c>
      <c r="Y39" s="16" t="s">
        <v>231</v>
      </c>
      <c r="Z39" s="16" t="s">
        <v>231</v>
      </c>
      <c r="AA39" s="15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8" t="s">
        <v>232</v>
      </c>
      <c r="C40" s="8" t="s">
        <v>232</v>
      </c>
      <c r="D40" s="151" t="s">
        <v>234</v>
      </c>
      <c r="E40" s="152" t="s">
        <v>236</v>
      </c>
      <c r="F40" s="152" t="s">
        <v>238</v>
      </c>
      <c r="G40" s="152" t="s">
        <v>239</v>
      </c>
      <c r="H40" s="152" t="s">
        <v>240</v>
      </c>
      <c r="I40" s="152" t="s">
        <v>241</v>
      </c>
      <c r="J40" s="152" t="s">
        <v>242</v>
      </c>
      <c r="K40" s="152" t="s">
        <v>243</v>
      </c>
      <c r="L40" s="152" t="s">
        <v>244</v>
      </c>
      <c r="M40" s="152" t="s">
        <v>245</v>
      </c>
      <c r="N40" s="152" t="s">
        <v>246</v>
      </c>
      <c r="O40" s="152" t="s">
        <v>247</v>
      </c>
      <c r="P40" s="152" t="s">
        <v>248</v>
      </c>
      <c r="Q40" s="152" t="s">
        <v>249</v>
      </c>
      <c r="R40" s="152" t="s">
        <v>251</v>
      </c>
      <c r="S40" s="152" t="s">
        <v>253</v>
      </c>
      <c r="T40" s="152" t="s">
        <v>254</v>
      </c>
      <c r="U40" s="152" t="s">
        <v>257</v>
      </c>
      <c r="V40" s="152" t="s">
        <v>259</v>
      </c>
      <c r="W40" s="152" t="s">
        <v>261</v>
      </c>
      <c r="X40" s="152" t="s">
        <v>304</v>
      </c>
      <c r="Y40" s="152" t="s">
        <v>279</v>
      </c>
      <c r="Z40" s="152" t="s">
        <v>263</v>
      </c>
      <c r="AA40" s="15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8"/>
      <c r="C41" s="8"/>
      <c r="D41" s="9" t="s">
        <v>280</v>
      </c>
      <c r="E41" s="10" t="s">
        <v>283</v>
      </c>
      <c r="F41" s="10" t="s">
        <v>282</v>
      </c>
      <c r="G41" s="10" t="s">
        <v>283</v>
      </c>
      <c r="H41" s="10" t="s">
        <v>282</v>
      </c>
      <c r="I41" s="10" t="s">
        <v>280</v>
      </c>
      <c r="J41" s="10" t="s">
        <v>282</v>
      </c>
      <c r="K41" s="10" t="s">
        <v>282</v>
      </c>
      <c r="L41" s="10" t="s">
        <v>280</v>
      </c>
      <c r="M41" s="10" t="s">
        <v>280</v>
      </c>
      <c r="N41" s="10" t="s">
        <v>280</v>
      </c>
      <c r="O41" s="10" t="s">
        <v>280</v>
      </c>
      <c r="P41" s="10" t="s">
        <v>280</v>
      </c>
      <c r="Q41" s="10" t="s">
        <v>283</v>
      </c>
      <c r="R41" s="10" t="s">
        <v>283</v>
      </c>
      <c r="S41" s="10" t="s">
        <v>280</v>
      </c>
      <c r="T41" s="10" t="s">
        <v>283</v>
      </c>
      <c r="U41" s="10" t="s">
        <v>283</v>
      </c>
      <c r="V41" s="10" t="s">
        <v>282</v>
      </c>
      <c r="W41" s="10" t="s">
        <v>283</v>
      </c>
      <c r="X41" s="10" t="s">
        <v>283</v>
      </c>
      <c r="Y41" s="10" t="s">
        <v>283</v>
      </c>
      <c r="Z41" s="10" t="s">
        <v>280</v>
      </c>
      <c r="AA41" s="15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/>
      <c r="C42" s="8"/>
      <c r="D42" s="25" t="s">
        <v>324</v>
      </c>
      <c r="E42" s="25" t="s">
        <v>324</v>
      </c>
      <c r="F42" s="25" t="s">
        <v>324</v>
      </c>
      <c r="G42" s="25" t="s">
        <v>324</v>
      </c>
      <c r="H42" s="25" t="s">
        <v>325</v>
      </c>
      <c r="I42" s="25" t="s">
        <v>326</v>
      </c>
      <c r="J42" s="25" t="s">
        <v>325</v>
      </c>
      <c r="K42" s="25" t="s">
        <v>327</v>
      </c>
      <c r="L42" s="25" t="s">
        <v>324</v>
      </c>
      <c r="M42" s="25" t="s">
        <v>324</v>
      </c>
      <c r="N42" s="25" t="s">
        <v>324</v>
      </c>
      <c r="O42" s="25" t="s">
        <v>324</v>
      </c>
      <c r="P42" s="25" t="s">
        <v>324</v>
      </c>
      <c r="Q42" s="25" t="s">
        <v>326</v>
      </c>
      <c r="R42" s="25" t="s">
        <v>324</v>
      </c>
      <c r="S42" s="25" t="s">
        <v>327</v>
      </c>
      <c r="T42" s="25" t="s">
        <v>326</v>
      </c>
      <c r="U42" s="25" t="s">
        <v>325</v>
      </c>
      <c r="V42" s="25" t="s">
        <v>324</v>
      </c>
      <c r="W42" s="25" t="s">
        <v>324</v>
      </c>
      <c r="X42" s="25" t="s">
        <v>325</v>
      </c>
      <c r="Y42" s="25" t="s">
        <v>324</v>
      </c>
      <c r="Z42" s="25" t="s">
        <v>324</v>
      </c>
      <c r="AA42" s="15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0</v>
      </c>
    </row>
    <row r="43" spans="1:65">
      <c r="A43" s="29"/>
      <c r="B43" s="17">
        <v>1</v>
      </c>
      <c r="C43" s="13">
        <v>1</v>
      </c>
      <c r="D43" s="227">
        <v>362.78</v>
      </c>
      <c r="E43" s="227">
        <v>371.13</v>
      </c>
      <c r="F43" s="227">
        <v>331</v>
      </c>
      <c r="G43" s="227">
        <v>352.66499999999996</v>
      </c>
      <c r="H43" s="227">
        <v>358</v>
      </c>
      <c r="I43" s="227">
        <v>362.5</v>
      </c>
      <c r="J43" s="227">
        <v>346</v>
      </c>
      <c r="K43" s="227">
        <v>357.1</v>
      </c>
      <c r="L43" s="227">
        <v>350</v>
      </c>
      <c r="M43" s="227">
        <v>379</v>
      </c>
      <c r="N43" s="227">
        <v>367</v>
      </c>
      <c r="O43" s="227">
        <v>361</v>
      </c>
      <c r="P43" s="227">
        <v>359.8</v>
      </c>
      <c r="Q43" s="244">
        <v>365.17662627029546</v>
      </c>
      <c r="R43" s="227">
        <v>337</v>
      </c>
      <c r="S43" s="227">
        <v>332</v>
      </c>
      <c r="T43" s="227">
        <v>392.87</v>
      </c>
      <c r="U43" s="227">
        <v>362.9</v>
      </c>
      <c r="V43" s="227">
        <v>352.8</v>
      </c>
      <c r="W43" s="227">
        <v>328.5</v>
      </c>
      <c r="X43" s="227">
        <v>341</v>
      </c>
      <c r="Y43" s="228">
        <v>680.58479999999997</v>
      </c>
      <c r="Z43" s="227">
        <v>355.1232</v>
      </c>
      <c r="AA43" s="229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1">
        <v>1</v>
      </c>
    </row>
    <row r="44" spans="1:65">
      <c r="A44" s="29"/>
      <c r="B44" s="18">
        <v>1</v>
      </c>
      <c r="C44" s="8">
        <v>2</v>
      </c>
      <c r="D44" s="232">
        <v>362.79</v>
      </c>
      <c r="E44" s="232">
        <v>369.17</v>
      </c>
      <c r="F44" s="232">
        <v>330</v>
      </c>
      <c r="G44" s="232">
        <v>352.16039999999998</v>
      </c>
      <c r="H44" s="232">
        <v>354</v>
      </c>
      <c r="I44" s="232">
        <v>367</v>
      </c>
      <c r="J44" s="232">
        <v>342</v>
      </c>
      <c r="K44" s="232">
        <v>349</v>
      </c>
      <c r="L44" s="232">
        <v>357</v>
      </c>
      <c r="M44" s="232">
        <v>372</v>
      </c>
      <c r="N44" s="232">
        <v>362</v>
      </c>
      <c r="O44" s="232">
        <v>359</v>
      </c>
      <c r="P44" s="232">
        <v>369.7</v>
      </c>
      <c r="Q44" s="232">
        <v>352.1567541</v>
      </c>
      <c r="R44" s="232">
        <v>339</v>
      </c>
      <c r="S44" s="232">
        <v>319</v>
      </c>
      <c r="T44" s="232">
        <v>349.25</v>
      </c>
      <c r="U44" s="232">
        <v>362.9</v>
      </c>
      <c r="V44" s="232">
        <v>340.7</v>
      </c>
      <c r="W44" s="232">
        <v>320.39999999999998</v>
      </c>
      <c r="X44" s="232">
        <v>346</v>
      </c>
      <c r="Y44" s="233">
        <v>689.78070000000002</v>
      </c>
      <c r="Z44" s="232">
        <v>348.58049999999997</v>
      </c>
      <c r="AA44" s="229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1">
        <v>26</v>
      </c>
    </row>
    <row r="45" spans="1:65">
      <c r="A45" s="29"/>
      <c r="B45" s="18">
        <v>1</v>
      </c>
      <c r="C45" s="8">
        <v>3</v>
      </c>
      <c r="D45" s="232">
        <v>365.49</v>
      </c>
      <c r="E45" s="232">
        <v>375.86</v>
      </c>
      <c r="F45" s="232">
        <v>322</v>
      </c>
      <c r="G45" s="232">
        <v>347.34960000000001</v>
      </c>
      <c r="H45" s="232">
        <v>336</v>
      </c>
      <c r="I45" s="232">
        <v>363.8</v>
      </c>
      <c r="J45" s="232">
        <v>335</v>
      </c>
      <c r="K45" s="232">
        <v>346.5</v>
      </c>
      <c r="L45" s="232">
        <v>355</v>
      </c>
      <c r="M45" s="232">
        <v>377</v>
      </c>
      <c r="N45" s="232">
        <v>365</v>
      </c>
      <c r="O45" s="232">
        <v>370</v>
      </c>
      <c r="P45" s="232">
        <v>352.1</v>
      </c>
      <c r="Q45" s="232">
        <v>354.73184374326956</v>
      </c>
      <c r="R45" s="232">
        <v>337</v>
      </c>
      <c r="S45" s="232">
        <v>334</v>
      </c>
      <c r="T45" s="232">
        <v>362.51</v>
      </c>
      <c r="U45" s="232">
        <v>360.6</v>
      </c>
      <c r="V45" s="232">
        <v>339</v>
      </c>
      <c r="W45" s="232">
        <v>319.10000000000002</v>
      </c>
      <c r="X45" s="232">
        <v>350</v>
      </c>
      <c r="Y45" s="233">
        <v>541.34490000000005</v>
      </c>
      <c r="Z45" s="232">
        <v>347.55889999999999</v>
      </c>
      <c r="AA45" s="229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1">
        <v>16</v>
      </c>
    </row>
    <row r="46" spans="1:65">
      <c r="A46" s="29"/>
      <c r="B46" s="18">
        <v>1</v>
      </c>
      <c r="C46" s="8">
        <v>4</v>
      </c>
      <c r="D46" s="232">
        <v>366.69</v>
      </c>
      <c r="E46" s="232">
        <v>373.6</v>
      </c>
      <c r="F46" s="232">
        <v>333</v>
      </c>
      <c r="G46" s="232">
        <v>346.88</v>
      </c>
      <c r="H46" s="232">
        <v>344</v>
      </c>
      <c r="I46" s="232">
        <v>361.7</v>
      </c>
      <c r="J46" s="232">
        <v>337</v>
      </c>
      <c r="K46" s="232">
        <v>345.1</v>
      </c>
      <c r="L46" s="232">
        <v>364</v>
      </c>
      <c r="M46" s="232">
        <v>375</v>
      </c>
      <c r="N46" s="232">
        <v>375</v>
      </c>
      <c r="O46" s="232">
        <v>362</v>
      </c>
      <c r="P46" s="234">
        <v>398.6</v>
      </c>
      <c r="Q46" s="232">
        <v>354.95533088166667</v>
      </c>
      <c r="R46" s="232">
        <v>335</v>
      </c>
      <c r="S46" s="232">
        <v>330</v>
      </c>
      <c r="T46" s="232">
        <v>394.58</v>
      </c>
      <c r="U46" s="232">
        <v>363.8</v>
      </c>
      <c r="V46" s="232">
        <v>326.10000000000002</v>
      </c>
      <c r="W46" s="232">
        <v>308.60000000000002</v>
      </c>
      <c r="X46" s="232">
        <v>349</v>
      </c>
      <c r="Y46" s="233">
        <v>508.36279999999999</v>
      </c>
      <c r="Z46" s="232">
        <v>351.4853</v>
      </c>
      <c r="AA46" s="229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1">
        <v>352.15600246887146</v>
      </c>
    </row>
    <row r="47" spans="1:65">
      <c r="A47" s="29"/>
      <c r="B47" s="18">
        <v>1</v>
      </c>
      <c r="C47" s="8">
        <v>5</v>
      </c>
      <c r="D47" s="232">
        <v>360.66</v>
      </c>
      <c r="E47" s="232">
        <v>367.64</v>
      </c>
      <c r="F47" s="232">
        <v>319</v>
      </c>
      <c r="G47" s="232">
        <v>352.33500000000004</v>
      </c>
      <c r="H47" s="232">
        <v>340</v>
      </c>
      <c r="I47" s="232">
        <v>361.6</v>
      </c>
      <c r="J47" s="232">
        <v>349</v>
      </c>
      <c r="K47" s="232">
        <v>347.2</v>
      </c>
      <c r="L47" s="232">
        <v>356</v>
      </c>
      <c r="M47" s="232">
        <v>369</v>
      </c>
      <c r="N47" s="232">
        <v>364</v>
      </c>
      <c r="O47" s="232">
        <v>376</v>
      </c>
      <c r="P47" s="232">
        <v>354.4</v>
      </c>
      <c r="Q47" s="232">
        <v>347.36072847536337</v>
      </c>
      <c r="R47" s="232">
        <v>340</v>
      </c>
      <c r="S47" s="232">
        <v>310</v>
      </c>
      <c r="T47" s="232">
        <v>373.29</v>
      </c>
      <c r="U47" s="232">
        <v>367.9</v>
      </c>
      <c r="V47" s="232">
        <v>328.9</v>
      </c>
      <c r="W47" s="232">
        <v>328.6</v>
      </c>
      <c r="X47" s="232">
        <v>359</v>
      </c>
      <c r="Y47" s="233">
        <v>638.91250000000002</v>
      </c>
      <c r="Z47" s="232">
        <v>346.5138</v>
      </c>
      <c r="AA47" s="229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1">
        <v>74</v>
      </c>
    </row>
    <row r="48" spans="1:65">
      <c r="A48" s="29"/>
      <c r="B48" s="18">
        <v>1</v>
      </c>
      <c r="C48" s="8">
        <v>6</v>
      </c>
      <c r="D48" s="232">
        <v>359.63</v>
      </c>
      <c r="E48" s="232">
        <v>367.93</v>
      </c>
      <c r="F48" s="232">
        <v>320</v>
      </c>
      <c r="G48" s="232">
        <v>350.52686666666665</v>
      </c>
      <c r="H48" s="232">
        <v>347</v>
      </c>
      <c r="I48" s="232">
        <v>360.7</v>
      </c>
      <c r="J48" s="232">
        <v>345</v>
      </c>
      <c r="K48" s="232">
        <v>355.6</v>
      </c>
      <c r="L48" s="232">
        <v>355</v>
      </c>
      <c r="M48" s="232">
        <v>376</v>
      </c>
      <c r="N48" s="232">
        <v>364</v>
      </c>
      <c r="O48" s="232">
        <v>368</v>
      </c>
      <c r="P48" s="232">
        <v>366.5</v>
      </c>
      <c r="Q48" s="232">
        <v>352.99680882000001</v>
      </c>
      <c r="R48" s="232">
        <v>334</v>
      </c>
      <c r="S48" s="232">
        <v>320</v>
      </c>
      <c r="T48" s="232">
        <v>376.85</v>
      </c>
      <c r="U48" s="232">
        <v>364.8</v>
      </c>
      <c r="V48" s="232">
        <v>330.8</v>
      </c>
      <c r="W48" s="232">
        <v>327.9</v>
      </c>
      <c r="X48" s="232">
        <v>368</v>
      </c>
      <c r="Y48" s="233">
        <v>673.54870000000005</v>
      </c>
      <c r="Z48" s="232">
        <v>344.952</v>
      </c>
      <c r="AA48" s="229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5"/>
    </row>
    <row r="49" spans="1:65">
      <c r="A49" s="29"/>
      <c r="B49" s="19" t="s">
        <v>271</v>
      </c>
      <c r="C49" s="11"/>
      <c r="D49" s="236">
        <v>363.00666666666666</v>
      </c>
      <c r="E49" s="236">
        <v>370.88833333333326</v>
      </c>
      <c r="F49" s="236">
        <v>325.83333333333331</v>
      </c>
      <c r="G49" s="236">
        <v>350.31947777777776</v>
      </c>
      <c r="H49" s="236">
        <v>346.5</v>
      </c>
      <c r="I49" s="236">
        <v>362.88333333333327</v>
      </c>
      <c r="J49" s="236">
        <v>342.33333333333331</v>
      </c>
      <c r="K49" s="236">
        <v>350.08333333333331</v>
      </c>
      <c r="L49" s="236">
        <v>356.16666666666669</v>
      </c>
      <c r="M49" s="236">
        <v>374.66666666666669</v>
      </c>
      <c r="N49" s="236">
        <v>366.16666666666669</v>
      </c>
      <c r="O49" s="236">
        <v>366</v>
      </c>
      <c r="P49" s="236">
        <v>366.84999999999997</v>
      </c>
      <c r="Q49" s="236">
        <v>354.56301538176581</v>
      </c>
      <c r="R49" s="236">
        <v>337</v>
      </c>
      <c r="S49" s="236">
        <v>324.16666666666669</v>
      </c>
      <c r="T49" s="236">
        <v>374.89166666666665</v>
      </c>
      <c r="U49" s="236">
        <v>363.81666666666666</v>
      </c>
      <c r="V49" s="236">
        <v>336.38333333333333</v>
      </c>
      <c r="W49" s="236">
        <v>322.18333333333334</v>
      </c>
      <c r="X49" s="236">
        <v>352.16666666666669</v>
      </c>
      <c r="Y49" s="236">
        <v>622.08906666666655</v>
      </c>
      <c r="Z49" s="236">
        <v>349.03561666666673</v>
      </c>
      <c r="AA49" s="229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5"/>
    </row>
    <row r="50" spans="1:65">
      <c r="A50" s="29"/>
      <c r="B50" s="3" t="s">
        <v>272</v>
      </c>
      <c r="C50" s="28"/>
      <c r="D50" s="232">
        <v>362.78499999999997</v>
      </c>
      <c r="E50" s="232">
        <v>370.15</v>
      </c>
      <c r="F50" s="232">
        <v>326</v>
      </c>
      <c r="G50" s="232">
        <v>351.34363333333329</v>
      </c>
      <c r="H50" s="232">
        <v>345.5</v>
      </c>
      <c r="I50" s="232">
        <v>362.1</v>
      </c>
      <c r="J50" s="232">
        <v>343.5</v>
      </c>
      <c r="K50" s="232">
        <v>348.1</v>
      </c>
      <c r="L50" s="232">
        <v>355.5</v>
      </c>
      <c r="M50" s="232">
        <v>375.5</v>
      </c>
      <c r="N50" s="232">
        <v>364.5</v>
      </c>
      <c r="O50" s="232">
        <v>365</v>
      </c>
      <c r="P50" s="232">
        <v>363.15</v>
      </c>
      <c r="Q50" s="232">
        <v>353.86432628163482</v>
      </c>
      <c r="R50" s="232">
        <v>337</v>
      </c>
      <c r="S50" s="232">
        <v>325</v>
      </c>
      <c r="T50" s="232">
        <v>375.07000000000005</v>
      </c>
      <c r="U50" s="232">
        <v>363.35</v>
      </c>
      <c r="V50" s="232">
        <v>334.9</v>
      </c>
      <c r="W50" s="232">
        <v>324.14999999999998</v>
      </c>
      <c r="X50" s="232">
        <v>349.5</v>
      </c>
      <c r="Y50" s="232">
        <v>656.23060000000009</v>
      </c>
      <c r="Z50" s="232">
        <v>348.06970000000001</v>
      </c>
      <c r="AA50" s="229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5"/>
    </row>
    <row r="51" spans="1:65">
      <c r="A51" s="29"/>
      <c r="B51" s="3" t="s">
        <v>273</v>
      </c>
      <c r="C51" s="28"/>
      <c r="D51" s="232">
        <v>2.7107538926775807</v>
      </c>
      <c r="E51" s="232">
        <v>3.2980322416050933</v>
      </c>
      <c r="F51" s="232">
        <v>6.1779176642835463</v>
      </c>
      <c r="G51" s="232">
        <v>2.5940697948004927</v>
      </c>
      <c r="H51" s="232">
        <v>8.3366660002665327</v>
      </c>
      <c r="I51" s="232">
        <v>2.2692877002854162</v>
      </c>
      <c r="J51" s="232">
        <v>5.4283207962192748</v>
      </c>
      <c r="K51" s="232">
        <v>5.0364339235878743</v>
      </c>
      <c r="L51" s="232">
        <v>4.5350486950711639</v>
      </c>
      <c r="M51" s="232">
        <v>3.614784456460256</v>
      </c>
      <c r="N51" s="232">
        <v>4.6224091842530193</v>
      </c>
      <c r="O51" s="232">
        <v>6.4807406984078604</v>
      </c>
      <c r="P51" s="232">
        <v>16.962163777065715</v>
      </c>
      <c r="Q51" s="232">
        <v>5.881278493535314</v>
      </c>
      <c r="R51" s="232">
        <v>2.2803508501982761</v>
      </c>
      <c r="S51" s="232">
        <v>9.347013783378447</v>
      </c>
      <c r="T51" s="232">
        <v>17.481716639582814</v>
      </c>
      <c r="U51" s="232">
        <v>2.4359118758006462</v>
      </c>
      <c r="V51" s="232">
        <v>9.8783433158939502</v>
      </c>
      <c r="W51" s="232">
        <v>7.8860425224992632</v>
      </c>
      <c r="X51" s="232">
        <v>9.7450842308656664</v>
      </c>
      <c r="Y51" s="232">
        <v>77.959366331562492</v>
      </c>
      <c r="Z51" s="232">
        <v>3.7008898105275523</v>
      </c>
      <c r="AA51" s="229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  <c r="AW51" s="230"/>
      <c r="AX51" s="230"/>
      <c r="AY51" s="230"/>
      <c r="AZ51" s="230"/>
      <c r="BA51" s="230"/>
      <c r="BB51" s="230"/>
      <c r="BC51" s="230"/>
      <c r="BD51" s="230"/>
      <c r="BE51" s="230"/>
      <c r="BF51" s="230"/>
      <c r="BG51" s="230"/>
      <c r="BH51" s="230"/>
      <c r="BI51" s="230"/>
      <c r="BJ51" s="230"/>
      <c r="BK51" s="230"/>
      <c r="BL51" s="230"/>
      <c r="BM51" s="235"/>
    </row>
    <row r="52" spans="1:65">
      <c r="A52" s="29"/>
      <c r="B52" s="3" t="s">
        <v>87</v>
      </c>
      <c r="C52" s="28"/>
      <c r="D52" s="12">
        <v>7.4675044333738063E-3</v>
      </c>
      <c r="E52" s="12">
        <v>8.8922512389760459E-3</v>
      </c>
      <c r="F52" s="12">
        <v>1.896036111800577E-2</v>
      </c>
      <c r="G52" s="12">
        <v>7.4048688678567259E-3</v>
      </c>
      <c r="H52" s="12">
        <v>2.405964213641135E-2</v>
      </c>
      <c r="I52" s="12">
        <v>6.2534911136327099E-3</v>
      </c>
      <c r="J52" s="12">
        <v>1.5856828031799247E-2</v>
      </c>
      <c r="K52" s="12">
        <v>1.4386385880279575E-2</v>
      </c>
      <c r="L52" s="12">
        <v>1.2732939714752917E-2</v>
      </c>
      <c r="M52" s="12">
        <v>9.6480012183102915E-3</v>
      </c>
      <c r="N52" s="12">
        <v>1.2623784754446114E-2</v>
      </c>
      <c r="O52" s="12">
        <v>1.770694179892858E-2</v>
      </c>
      <c r="P52" s="12">
        <v>4.6237328000724318E-2</v>
      </c>
      <c r="Q52" s="12">
        <v>1.6587399808755607E-2</v>
      </c>
      <c r="R52" s="12">
        <v>6.7666197335260417E-3</v>
      </c>
      <c r="S52" s="12">
        <v>2.8833975681373098E-2</v>
      </c>
      <c r="T52" s="12">
        <v>4.6631382327115341E-2</v>
      </c>
      <c r="U52" s="12">
        <v>6.6954378371908369E-3</v>
      </c>
      <c r="V52" s="12">
        <v>2.9366328046060399E-2</v>
      </c>
      <c r="W52" s="12">
        <v>2.4476879175932741E-2</v>
      </c>
      <c r="X52" s="12">
        <v>2.7671796206906765E-2</v>
      </c>
      <c r="Y52" s="12">
        <v>0.12531865693973912</v>
      </c>
      <c r="Z52" s="12">
        <v>1.0603186705905567E-2</v>
      </c>
      <c r="AA52" s="15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274</v>
      </c>
      <c r="C53" s="28"/>
      <c r="D53" s="12">
        <v>3.0812094985529503E-2</v>
      </c>
      <c r="E53" s="12">
        <v>5.3193274381621913E-2</v>
      </c>
      <c r="F53" s="12">
        <v>-7.4747182927443978E-2</v>
      </c>
      <c r="G53" s="12">
        <v>-5.2150884216606297E-3</v>
      </c>
      <c r="H53" s="12">
        <v>-1.6061070744836758E-2</v>
      </c>
      <c r="I53" s="12">
        <v>3.0461871412826635E-2</v>
      </c>
      <c r="J53" s="12">
        <v>-2.7892948201007628E-2</v>
      </c>
      <c r="K53" s="12">
        <v>-5.8856561325300039E-3</v>
      </c>
      <c r="L53" s="12">
        <v>1.1388884953479561E-2</v>
      </c>
      <c r="M53" s="12">
        <v>6.3922420858877782E-2</v>
      </c>
      <c r="N53" s="12">
        <v>3.978539084828947E-2</v>
      </c>
      <c r="O53" s="12">
        <v>3.9312115750042453E-2</v>
      </c>
      <c r="P53" s="12">
        <v>4.1725818751101373E-2</v>
      </c>
      <c r="Q53" s="12">
        <v>6.8350756369888188E-3</v>
      </c>
      <c r="R53" s="12">
        <v>-4.3037751344906172E-2</v>
      </c>
      <c r="S53" s="12">
        <v>-7.9479933909912148E-2</v>
      </c>
      <c r="T53" s="12">
        <v>6.4561342241510999E-2</v>
      </c>
      <c r="U53" s="12">
        <v>3.3112211963008953E-2</v>
      </c>
      <c r="V53" s="12">
        <v>-4.4788869208419513E-2</v>
      </c>
      <c r="W53" s="12">
        <v>-8.5111907579049517E-2</v>
      </c>
      <c r="X53" s="12">
        <v>3.0282595555597425E-5</v>
      </c>
      <c r="Y53" s="12">
        <v>0.76651558486967897</v>
      </c>
      <c r="Z53" s="12">
        <v>-8.8608053826387811E-3</v>
      </c>
      <c r="AA53" s="15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6" t="s">
        <v>275</v>
      </c>
      <c r="C54" s="47"/>
      <c r="D54" s="45">
        <v>0.49</v>
      </c>
      <c r="E54" s="45">
        <v>0.95</v>
      </c>
      <c r="F54" s="45">
        <v>1.67</v>
      </c>
      <c r="G54" s="45">
        <v>0.25</v>
      </c>
      <c r="H54" s="45">
        <v>0.47</v>
      </c>
      <c r="I54" s="45">
        <v>0.48</v>
      </c>
      <c r="J54" s="45">
        <v>0.71</v>
      </c>
      <c r="K54" s="45">
        <v>0.26</v>
      </c>
      <c r="L54" s="45">
        <v>0.09</v>
      </c>
      <c r="M54" s="45">
        <v>1.17</v>
      </c>
      <c r="N54" s="45">
        <v>0.67</v>
      </c>
      <c r="O54" s="45">
        <v>0.66</v>
      </c>
      <c r="P54" s="45">
        <v>0.71</v>
      </c>
      <c r="Q54" s="45">
        <v>0</v>
      </c>
      <c r="R54" s="45">
        <v>1.02</v>
      </c>
      <c r="S54" s="45">
        <v>1.77</v>
      </c>
      <c r="T54" s="45">
        <v>1.18</v>
      </c>
      <c r="U54" s="45">
        <v>0.54</v>
      </c>
      <c r="V54" s="45">
        <v>1.06</v>
      </c>
      <c r="W54" s="45">
        <v>1.88</v>
      </c>
      <c r="X54" s="45">
        <v>0.14000000000000001</v>
      </c>
      <c r="Y54" s="45">
        <v>15.55</v>
      </c>
      <c r="Z54" s="45">
        <v>0.32</v>
      </c>
      <c r="AA54" s="15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BM55" s="55"/>
    </row>
    <row r="56" spans="1:65" ht="15">
      <c r="B56" s="7" t="s">
        <v>553</v>
      </c>
      <c r="BM56" s="27" t="s">
        <v>277</v>
      </c>
    </row>
    <row r="57" spans="1:65" ht="15">
      <c r="A57" s="24" t="s">
        <v>49</v>
      </c>
      <c r="B57" s="17" t="s">
        <v>111</v>
      </c>
      <c r="C57" s="14" t="s">
        <v>112</v>
      </c>
      <c r="D57" s="15" t="s">
        <v>231</v>
      </c>
      <c r="E57" s="16" t="s">
        <v>231</v>
      </c>
      <c r="F57" s="16" t="s">
        <v>231</v>
      </c>
      <c r="G57" s="16" t="s">
        <v>231</v>
      </c>
      <c r="H57" s="16" t="s">
        <v>231</v>
      </c>
      <c r="I57" s="16" t="s">
        <v>231</v>
      </c>
      <c r="J57" s="16" t="s">
        <v>231</v>
      </c>
      <c r="K57" s="16" t="s">
        <v>231</v>
      </c>
      <c r="L57" s="16" t="s">
        <v>231</v>
      </c>
      <c r="M57" s="16" t="s">
        <v>231</v>
      </c>
      <c r="N57" s="16" t="s">
        <v>231</v>
      </c>
      <c r="O57" s="15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8" t="s">
        <v>232</v>
      </c>
      <c r="C58" s="8" t="s">
        <v>232</v>
      </c>
      <c r="D58" s="151" t="s">
        <v>234</v>
      </c>
      <c r="E58" s="152" t="s">
        <v>238</v>
      </c>
      <c r="F58" s="152" t="s">
        <v>239</v>
      </c>
      <c r="G58" s="152" t="s">
        <v>240</v>
      </c>
      <c r="H58" s="152" t="s">
        <v>244</v>
      </c>
      <c r="I58" s="152" t="s">
        <v>245</v>
      </c>
      <c r="J58" s="152" t="s">
        <v>246</v>
      </c>
      <c r="K58" s="152" t="s">
        <v>247</v>
      </c>
      <c r="L58" s="152" t="s">
        <v>248</v>
      </c>
      <c r="M58" s="152" t="s">
        <v>259</v>
      </c>
      <c r="N58" s="152" t="s">
        <v>261</v>
      </c>
      <c r="O58" s="15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8"/>
      <c r="C59" s="8"/>
      <c r="D59" s="9" t="s">
        <v>280</v>
      </c>
      <c r="E59" s="10" t="s">
        <v>282</v>
      </c>
      <c r="F59" s="10" t="s">
        <v>283</v>
      </c>
      <c r="G59" s="10" t="s">
        <v>282</v>
      </c>
      <c r="H59" s="10" t="s">
        <v>280</v>
      </c>
      <c r="I59" s="10" t="s">
        <v>280</v>
      </c>
      <c r="J59" s="10" t="s">
        <v>280</v>
      </c>
      <c r="K59" s="10" t="s">
        <v>280</v>
      </c>
      <c r="L59" s="10" t="s">
        <v>280</v>
      </c>
      <c r="M59" s="10" t="s">
        <v>282</v>
      </c>
      <c r="N59" s="10" t="s">
        <v>283</v>
      </c>
      <c r="O59" s="15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/>
      <c r="C60" s="8"/>
      <c r="D60" s="25" t="s">
        <v>324</v>
      </c>
      <c r="E60" s="25" t="s">
        <v>324</v>
      </c>
      <c r="F60" s="25" t="s">
        <v>324</v>
      </c>
      <c r="G60" s="25" t="s">
        <v>325</v>
      </c>
      <c r="H60" s="25" t="s">
        <v>324</v>
      </c>
      <c r="I60" s="25" t="s">
        <v>324</v>
      </c>
      <c r="J60" s="25" t="s">
        <v>324</v>
      </c>
      <c r="K60" s="25" t="s">
        <v>324</v>
      </c>
      <c r="L60" s="25" t="s">
        <v>324</v>
      </c>
      <c r="M60" s="25" t="s">
        <v>324</v>
      </c>
      <c r="N60" s="25" t="s">
        <v>324</v>
      </c>
      <c r="O60" s="15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7">
        <v>1</v>
      </c>
      <c r="C61" s="13">
        <v>1</v>
      </c>
      <c r="D61" s="246" t="s">
        <v>104</v>
      </c>
      <c r="E61" s="237">
        <v>4</v>
      </c>
      <c r="F61" s="237">
        <v>26</v>
      </c>
      <c r="G61" s="246" t="s">
        <v>96</v>
      </c>
      <c r="H61" s="246" t="s">
        <v>96</v>
      </c>
      <c r="I61" s="237">
        <v>10</v>
      </c>
      <c r="J61" s="246" t="s">
        <v>96</v>
      </c>
      <c r="K61" s="246" t="s">
        <v>96</v>
      </c>
      <c r="L61" s="246" t="s">
        <v>329</v>
      </c>
      <c r="M61" s="246" t="s">
        <v>96</v>
      </c>
      <c r="N61" s="237">
        <v>21</v>
      </c>
      <c r="O61" s="238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239"/>
      <c r="BH61" s="239"/>
      <c r="BI61" s="239"/>
      <c r="BJ61" s="239"/>
      <c r="BK61" s="239"/>
      <c r="BL61" s="239"/>
      <c r="BM61" s="240">
        <v>1</v>
      </c>
    </row>
    <row r="62" spans="1:65">
      <c r="A62" s="29"/>
      <c r="B62" s="18">
        <v>1</v>
      </c>
      <c r="C62" s="8">
        <v>2</v>
      </c>
      <c r="D62" s="248" t="s">
        <v>104</v>
      </c>
      <c r="E62" s="241">
        <v>5</v>
      </c>
      <c r="F62" s="241">
        <v>30</v>
      </c>
      <c r="G62" s="248" t="s">
        <v>96</v>
      </c>
      <c r="H62" s="248" t="s">
        <v>96</v>
      </c>
      <c r="I62" s="241">
        <v>10</v>
      </c>
      <c r="J62" s="248" t="s">
        <v>96</v>
      </c>
      <c r="K62" s="248" t="s">
        <v>96</v>
      </c>
      <c r="L62" s="248" t="s">
        <v>329</v>
      </c>
      <c r="M62" s="248" t="s">
        <v>96</v>
      </c>
      <c r="N62" s="241">
        <v>21</v>
      </c>
      <c r="O62" s="238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239"/>
      <c r="BK62" s="239"/>
      <c r="BL62" s="239"/>
      <c r="BM62" s="240">
        <v>4</v>
      </c>
    </row>
    <row r="63" spans="1:65">
      <c r="A63" s="29"/>
      <c r="B63" s="18">
        <v>1</v>
      </c>
      <c r="C63" s="8">
        <v>3</v>
      </c>
      <c r="D63" s="248" t="s">
        <v>104</v>
      </c>
      <c r="E63" s="241">
        <v>5</v>
      </c>
      <c r="F63" s="241">
        <v>24.588000000000001</v>
      </c>
      <c r="G63" s="248" t="s">
        <v>96</v>
      </c>
      <c r="H63" s="248" t="s">
        <v>96</v>
      </c>
      <c r="I63" s="241">
        <v>10</v>
      </c>
      <c r="J63" s="248" t="s">
        <v>96</v>
      </c>
      <c r="K63" s="248" t="s">
        <v>96</v>
      </c>
      <c r="L63" s="248" t="s">
        <v>329</v>
      </c>
      <c r="M63" s="248" t="s">
        <v>96</v>
      </c>
      <c r="N63" s="241">
        <v>21</v>
      </c>
      <c r="O63" s="238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239"/>
      <c r="AY63" s="239"/>
      <c r="AZ63" s="239"/>
      <c r="BA63" s="239"/>
      <c r="BB63" s="239"/>
      <c r="BC63" s="239"/>
      <c r="BD63" s="239"/>
      <c r="BE63" s="239"/>
      <c r="BF63" s="239"/>
      <c r="BG63" s="239"/>
      <c r="BH63" s="239"/>
      <c r="BI63" s="239"/>
      <c r="BJ63" s="239"/>
      <c r="BK63" s="239"/>
      <c r="BL63" s="239"/>
      <c r="BM63" s="240">
        <v>16</v>
      </c>
    </row>
    <row r="64" spans="1:65">
      <c r="A64" s="29"/>
      <c r="B64" s="18">
        <v>1</v>
      </c>
      <c r="C64" s="8">
        <v>4</v>
      </c>
      <c r="D64" s="248" t="s">
        <v>104</v>
      </c>
      <c r="E64" s="241">
        <v>5</v>
      </c>
      <c r="F64" s="241">
        <v>30</v>
      </c>
      <c r="G64" s="248" t="s">
        <v>96</v>
      </c>
      <c r="H64" s="248" t="s">
        <v>96</v>
      </c>
      <c r="I64" s="241">
        <v>10</v>
      </c>
      <c r="J64" s="248" t="s">
        <v>96</v>
      </c>
      <c r="K64" s="248" t="s">
        <v>96</v>
      </c>
      <c r="L64" s="248" t="s">
        <v>329</v>
      </c>
      <c r="M64" s="248" t="s">
        <v>96</v>
      </c>
      <c r="N64" s="241">
        <v>21</v>
      </c>
      <c r="O64" s="238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239"/>
      <c r="AY64" s="239"/>
      <c r="AZ64" s="239"/>
      <c r="BA64" s="239"/>
      <c r="BB64" s="239"/>
      <c r="BC64" s="239"/>
      <c r="BD64" s="239"/>
      <c r="BE64" s="239"/>
      <c r="BF64" s="239"/>
      <c r="BG64" s="239"/>
      <c r="BH64" s="239"/>
      <c r="BI64" s="239"/>
      <c r="BJ64" s="239"/>
      <c r="BK64" s="239"/>
      <c r="BL64" s="239"/>
      <c r="BM64" s="240">
        <v>15.937208333333301</v>
      </c>
    </row>
    <row r="65" spans="1:65">
      <c r="A65" s="29"/>
      <c r="B65" s="18">
        <v>1</v>
      </c>
      <c r="C65" s="8">
        <v>5</v>
      </c>
      <c r="D65" s="248" t="s">
        <v>104</v>
      </c>
      <c r="E65" s="241">
        <v>5</v>
      </c>
      <c r="F65" s="241">
        <v>27.204999999999998</v>
      </c>
      <c r="G65" s="248" t="s">
        <v>96</v>
      </c>
      <c r="H65" s="248" t="s">
        <v>96</v>
      </c>
      <c r="I65" s="241">
        <v>10</v>
      </c>
      <c r="J65" s="248" t="s">
        <v>96</v>
      </c>
      <c r="K65" s="248" t="s">
        <v>96</v>
      </c>
      <c r="L65" s="248" t="s">
        <v>329</v>
      </c>
      <c r="M65" s="248" t="s">
        <v>96</v>
      </c>
      <c r="N65" s="241">
        <v>22</v>
      </c>
      <c r="O65" s="238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  <c r="BH65" s="239"/>
      <c r="BI65" s="239"/>
      <c r="BJ65" s="239"/>
      <c r="BK65" s="239"/>
      <c r="BL65" s="239"/>
      <c r="BM65" s="240">
        <v>14</v>
      </c>
    </row>
    <row r="66" spans="1:65">
      <c r="A66" s="29"/>
      <c r="B66" s="18">
        <v>1</v>
      </c>
      <c r="C66" s="8">
        <v>6</v>
      </c>
      <c r="D66" s="248" t="s">
        <v>104</v>
      </c>
      <c r="E66" s="241">
        <v>5</v>
      </c>
      <c r="F66" s="241">
        <v>27.7</v>
      </c>
      <c r="G66" s="248" t="s">
        <v>96</v>
      </c>
      <c r="H66" s="248" t="s">
        <v>96</v>
      </c>
      <c r="I66" s="241">
        <v>10</v>
      </c>
      <c r="J66" s="248" t="s">
        <v>96</v>
      </c>
      <c r="K66" s="248" t="s">
        <v>96</v>
      </c>
      <c r="L66" s="248" t="s">
        <v>329</v>
      </c>
      <c r="M66" s="248" t="s">
        <v>96</v>
      </c>
      <c r="N66" s="241">
        <v>22</v>
      </c>
      <c r="O66" s="238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239"/>
      <c r="BL66" s="239"/>
      <c r="BM66" s="242"/>
    </row>
    <row r="67" spans="1:65">
      <c r="A67" s="29"/>
      <c r="B67" s="19" t="s">
        <v>271</v>
      </c>
      <c r="C67" s="11"/>
      <c r="D67" s="243" t="s">
        <v>682</v>
      </c>
      <c r="E67" s="243">
        <v>4.833333333333333</v>
      </c>
      <c r="F67" s="243">
        <v>27.582166666666666</v>
      </c>
      <c r="G67" s="243" t="s">
        <v>682</v>
      </c>
      <c r="H67" s="243" t="s">
        <v>682</v>
      </c>
      <c r="I67" s="243">
        <v>10</v>
      </c>
      <c r="J67" s="243" t="s">
        <v>682</v>
      </c>
      <c r="K67" s="243" t="s">
        <v>682</v>
      </c>
      <c r="L67" s="243" t="s">
        <v>682</v>
      </c>
      <c r="M67" s="243" t="s">
        <v>682</v>
      </c>
      <c r="N67" s="243">
        <v>21.333333333333332</v>
      </c>
      <c r="O67" s="238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42"/>
    </row>
    <row r="68" spans="1:65">
      <c r="A68" s="29"/>
      <c r="B68" s="3" t="s">
        <v>272</v>
      </c>
      <c r="C68" s="28"/>
      <c r="D68" s="241" t="s">
        <v>682</v>
      </c>
      <c r="E68" s="241">
        <v>5</v>
      </c>
      <c r="F68" s="241">
        <v>27.452500000000001</v>
      </c>
      <c r="G68" s="241" t="s">
        <v>682</v>
      </c>
      <c r="H68" s="241" t="s">
        <v>682</v>
      </c>
      <c r="I68" s="241">
        <v>10</v>
      </c>
      <c r="J68" s="241" t="s">
        <v>682</v>
      </c>
      <c r="K68" s="241" t="s">
        <v>682</v>
      </c>
      <c r="L68" s="241" t="s">
        <v>682</v>
      </c>
      <c r="M68" s="241" t="s">
        <v>682</v>
      </c>
      <c r="N68" s="241">
        <v>21</v>
      </c>
      <c r="O68" s="238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39"/>
      <c r="BK68" s="239"/>
      <c r="BL68" s="239"/>
      <c r="BM68" s="242"/>
    </row>
    <row r="69" spans="1:65">
      <c r="A69" s="29"/>
      <c r="B69" s="3" t="s">
        <v>273</v>
      </c>
      <c r="C69" s="28"/>
      <c r="D69" s="241" t="s">
        <v>682</v>
      </c>
      <c r="E69" s="241">
        <v>0.40824829046386302</v>
      </c>
      <c r="F69" s="241">
        <v>2.1594564516717316</v>
      </c>
      <c r="G69" s="241" t="s">
        <v>682</v>
      </c>
      <c r="H69" s="241" t="s">
        <v>682</v>
      </c>
      <c r="I69" s="241">
        <v>0</v>
      </c>
      <c r="J69" s="241" t="s">
        <v>682</v>
      </c>
      <c r="K69" s="241" t="s">
        <v>682</v>
      </c>
      <c r="L69" s="241" t="s">
        <v>682</v>
      </c>
      <c r="M69" s="241" t="s">
        <v>682</v>
      </c>
      <c r="N69" s="241">
        <v>0.5163977794943222</v>
      </c>
      <c r="O69" s="238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239"/>
      <c r="AZ69" s="239"/>
      <c r="BA69" s="239"/>
      <c r="BB69" s="239"/>
      <c r="BC69" s="239"/>
      <c r="BD69" s="239"/>
      <c r="BE69" s="239"/>
      <c r="BF69" s="239"/>
      <c r="BG69" s="239"/>
      <c r="BH69" s="239"/>
      <c r="BI69" s="239"/>
      <c r="BJ69" s="239"/>
      <c r="BK69" s="239"/>
      <c r="BL69" s="239"/>
      <c r="BM69" s="242"/>
    </row>
    <row r="70" spans="1:65">
      <c r="A70" s="29"/>
      <c r="B70" s="3" t="s">
        <v>87</v>
      </c>
      <c r="C70" s="28"/>
      <c r="D70" s="12" t="s">
        <v>682</v>
      </c>
      <c r="E70" s="12">
        <v>8.4465163544247532E-2</v>
      </c>
      <c r="F70" s="12">
        <v>7.8291762854201627E-2</v>
      </c>
      <c r="G70" s="12" t="s">
        <v>682</v>
      </c>
      <c r="H70" s="12" t="s">
        <v>682</v>
      </c>
      <c r="I70" s="12">
        <v>0</v>
      </c>
      <c r="J70" s="12" t="s">
        <v>682</v>
      </c>
      <c r="K70" s="12" t="s">
        <v>682</v>
      </c>
      <c r="L70" s="12" t="s">
        <v>682</v>
      </c>
      <c r="M70" s="12" t="s">
        <v>682</v>
      </c>
      <c r="N70" s="12">
        <v>2.4206145913796353E-2</v>
      </c>
      <c r="O70" s="15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274</v>
      </c>
      <c r="C71" s="28"/>
      <c r="D71" s="12" t="s">
        <v>682</v>
      </c>
      <c r="E71" s="12">
        <v>-0.69672647604008375</v>
      </c>
      <c r="F71" s="12">
        <v>0.73067742416201442</v>
      </c>
      <c r="G71" s="12" t="s">
        <v>682</v>
      </c>
      <c r="H71" s="12" t="s">
        <v>682</v>
      </c>
      <c r="I71" s="12">
        <v>-0.37253753663465605</v>
      </c>
      <c r="J71" s="12" t="s">
        <v>682</v>
      </c>
      <c r="K71" s="12" t="s">
        <v>682</v>
      </c>
      <c r="L71" s="12" t="s">
        <v>682</v>
      </c>
      <c r="M71" s="12" t="s">
        <v>682</v>
      </c>
      <c r="N71" s="12">
        <v>0.33858658851273371</v>
      </c>
      <c r="O71" s="15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6" t="s">
        <v>275</v>
      </c>
      <c r="C72" s="47"/>
      <c r="D72" s="45">
        <v>10.11</v>
      </c>
      <c r="E72" s="45">
        <v>0.67</v>
      </c>
      <c r="F72" s="45">
        <v>91.36</v>
      </c>
      <c r="G72" s="45">
        <v>0</v>
      </c>
      <c r="H72" s="45">
        <v>0</v>
      </c>
      <c r="I72" s="45">
        <v>20.23</v>
      </c>
      <c r="J72" s="45">
        <v>0</v>
      </c>
      <c r="K72" s="45">
        <v>0</v>
      </c>
      <c r="L72" s="45">
        <v>20.23</v>
      </c>
      <c r="M72" s="45">
        <v>0</v>
      </c>
      <c r="N72" s="45">
        <v>66.08</v>
      </c>
      <c r="O72" s="15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BM73" s="55"/>
    </row>
    <row r="74" spans="1:65" ht="15">
      <c r="B74" s="7" t="s">
        <v>554</v>
      </c>
      <c r="BM74" s="27" t="s">
        <v>67</v>
      </c>
    </row>
    <row r="75" spans="1:65" ht="15">
      <c r="A75" s="24" t="s">
        <v>10</v>
      </c>
      <c r="B75" s="17" t="s">
        <v>111</v>
      </c>
      <c r="C75" s="14" t="s">
        <v>112</v>
      </c>
      <c r="D75" s="15" t="s">
        <v>231</v>
      </c>
      <c r="E75" s="16" t="s">
        <v>231</v>
      </c>
      <c r="F75" s="16" t="s">
        <v>231</v>
      </c>
      <c r="G75" s="16" t="s">
        <v>231</v>
      </c>
      <c r="H75" s="16" t="s">
        <v>231</v>
      </c>
      <c r="I75" s="16" t="s">
        <v>231</v>
      </c>
      <c r="J75" s="16" t="s">
        <v>231</v>
      </c>
      <c r="K75" s="16" t="s">
        <v>231</v>
      </c>
      <c r="L75" s="16" t="s">
        <v>231</v>
      </c>
      <c r="M75" s="16" t="s">
        <v>231</v>
      </c>
      <c r="N75" s="16" t="s">
        <v>231</v>
      </c>
      <c r="O75" s="16" t="s">
        <v>231</v>
      </c>
      <c r="P75" s="16" t="s">
        <v>231</v>
      </c>
      <c r="Q75" s="16" t="s">
        <v>231</v>
      </c>
      <c r="R75" s="16" t="s">
        <v>231</v>
      </c>
      <c r="S75" s="16" t="s">
        <v>231</v>
      </c>
      <c r="T75" s="16" t="s">
        <v>231</v>
      </c>
      <c r="U75" s="16" t="s">
        <v>231</v>
      </c>
      <c r="V75" s="16" t="s">
        <v>231</v>
      </c>
      <c r="W75" s="16" t="s">
        <v>231</v>
      </c>
      <c r="X75" s="16" t="s">
        <v>231</v>
      </c>
      <c r="Y75" s="16" t="s">
        <v>231</v>
      </c>
      <c r="Z75" s="15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 t="s">
        <v>232</v>
      </c>
      <c r="C76" s="8" t="s">
        <v>232</v>
      </c>
      <c r="D76" s="151" t="s">
        <v>234</v>
      </c>
      <c r="E76" s="152" t="s">
        <v>236</v>
      </c>
      <c r="F76" s="152" t="s">
        <v>238</v>
      </c>
      <c r="G76" s="152" t="s">
        <v>239</v>
      </c>
      <c r="H76" s="152" t="s">
        <v>240</v>
      </c>
      <c r="I76" s="152" t="s">
        <v>241</v>
      </c>
      <c r="J76" s="152" t="s">
        <v>242</v>
      </c>
      <c r="K76" s="152" t="s">
        <v>243</v>
      </c>
      <c r="L76" s="152" t="s">
        <v>244</v>
      </c>
      <c r="M76" s="152" t="s">
        <v>245</v>
      </c>
      <c r="N76" s="152" t="s">
        <v>246</v>
      </c>
      <c r="O76" s="152" t="s">
        <v>247</v>
      </c>
      <c r="P76" s="152" t="s">
        <v>248</v>
      </c>
      <c r="Q76" s="152" t="s">
        <v>249</v>
      </c>
      <c r="R76" s="152" t="s">
        <v>251</v>
      </c>
      <c r="S76" s="152" t="s">
        <v>252</v>
      </c>
      <c r="T76" s="152" t="s">
        <v>253</v>
      </c>
      <c r="U76" s="152" t="s">
        <v>254</v>
      </c>
      <c r="V76" s="152" t="s">
        <v>257</v>
      </c>
      <c r="W76" s="152" t="s">
        <v>259</v>
      </c>
      <c r="X76" s="152" t="s">
        <v>261</v>
      </c>
      <c r="Y76" s="152" t="s">
        <v>279</v>
      </c>
      <c r="Z76" s="15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8"/>
      <c r="C77" s="8"/>
      <c r="D77" s="9" t="s">
        <v>280</v>
      </c>
      <c r="E77" s="10" t="s">
        <v>280</v>
      </c>
      <c r="F77" s="10" t="s">
        <v>282</v>
      </c>
      <c r="G77" s="10" t="s">
        <v>283</v>
      </c>
      <c r="H77" s="10" t="s">
        <v>282</v>
      </c>
      <c r="I77" s="10" t="s">
        <v>280</v>
      </c>
      <c r="J77" s="10" t="s">
        <v>282</v>
      </c>
      <c r="K77" s="10" t="s">
        <v>282</v>
      </c>
      <c r="L77" s="10" t="s">
        <v>280</v>
      </c>
      <c r="M77" s="10" t="s">
        <v>280</v>
      </c>
      <c r="N77" s="10" t="s">
        <v>280</v>
      </c>
      <c r="O77" s="10" t="s">
        <v>280</v>
      </c>
      <c r="P77" s="10" t="s">
        <v>280</v>
      </c>
      <c r="Q77" s="10" t="s">
        <v>283</v>
      </c>
      <c r="R77" s="10" t="s">
        <v>283</v>
      </c>
      <c r="S77" s="10" t="s">
        <v>280</v>
      </c>
      <c r="T77" s="10" t="s">
        <v>283</v>
      </c>
      <c r="U77" s="10" t="s">
        <v>283</v>
      </c>
      <c r="V77" s="10" t="s">
        <v>283</v>
      </c>
      <c r="W77" s="10" t="s">
        <v>282</v>
      </c>
      <c r="X77" s="10" t="s">
        <v>283</v>
      </c>
      <c r="Y77" s="10" t="s">
        <v>283</v>
      </c>
      <c r="Z77" s="15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/>
      <c r="C78" s="8"/>
      <c r="D78" s="25" t="s">
        <v>324</v>
      </c>
      <c r="E78" s="25" t="s">
        <v>324</v>
      </c>
      <c r="F78" s="25" t="s">
        <v>324</v>
      </c>
      <c r="G78" s="25" t="s">
        <v>324</v>
      </c>
      <c r="H78" s="25" t="s">
        <v>325</v>
      </c>
      <c r="I78" s="25" t="s">
        <v>326</v>
      </c>
      <c r="J78" s="25" t="s">
        <v>325</v>
      </c>
      <c r="K78" s="25" t="s">
        <v>327</v>
      </c>
      <c r="L78" s="25" t="s">
        <v>324</v>
      </c>
      <c r="M78" s="25" t="s">
        <v>324</v>
      </c>
      <c r="N78" s="25" t="s">
        <v>324</v>
      </c>
      <c r="O78" s="25" t="s">
        <v>324</v>
      </c>
      <c r="P78" s="25" t="s">
        <v>324</v>
      </c>
      <c r="Q78" s="25" t="s">
        <v>326</v>
      </c>
      <c r="R78" s="25" t="s">
        <v>324</v>
      </c>
      <c r="S78" s="25" t="s">
        <v>324</v>
      </c>
      <c r="T78" s="25" t="s">
        <v>327</v>
      </c>
      <c r="U78" s="25" t="s">
        <v>326</v>
      </c>
      <c r="V78" s="25" t="s">
        <v>325</v>
      </c>
      <c r="W78" s="25" t="s">
        <v>324</v>
      </c>
      <c r="X78" s="25" t="s">
        <v>324</v>
      </c>
      <c r="Y78" s="25" t="s">
        <v>324</v>
      </c>
      <c r="Z78" s="15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7">
        <v>1</v>
      </c>
      <c r="C79" s="13">
        <v>1</v>
      </c>
      <c r="D79" s="227">
        <v>87.88</v>
      </c>
      <c r="E79" s="227">
        <v>110.974625731209</v>
      </c>
      <c r="F79" s="227">
        <v>111</v>
      </c>
      <c r="G79" s="227">
        <v>101.37333333333333</v>
      </c>
      <c r="H79" s="227">
        <v>101</v>
      </c>
      <c r="I79" s="227">
        <v>104</v>
      </c>
      <c r="J79" s="228">
        <v>119</v>
      </c>
      <c r="K79" s="227">
        <v>93</v>
      </c>
      <c r="L79" s="227">
        <v>90</v>
      </c>
      <c r="M79" s="227">
        <v>90</v>
      </c>
      <c r="N79" s="227">
        <v>100</v>
      </c>
      <c r="O79" s="227">
        <v>90</v>
      </c>
      <c r="P79" s="227">
        <v>94.1</v>
      </c>
      <c r="Q79" s="227">
        <v>94.811213951070854</v>
      </c>
      <c r="R79" s="227">
        <v>90</v>
      </c>
      <c r="S79" s="227">
        <v>93.64</v>
      </c>
      <c r="T79" s="227">
        <v>79</v>
      </c>
      <c r="U79" s="227">
        <v>100.7</v>
      </c>
      <c r="V79" s="227">
        <v>105.4</v>
      </c>
      <c r="W79" s="227">
        <v>101</v>
      </c>
      <c r="X79" s="227">
        <v>94.86</v>
      </c>
      <c r="Y79" s="228">
        <v>604.64200000000005</v>
      </c>
      <c r="Z79" s="229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1">
        <v>1</v>
      </c>
    </row>
    <row r="80" spans="1:65">
      <c r="A80" s="29"/>
      <c r="B80" s="18">
        <v>1</v>
      </c>
      <c r="C80" s="8">
        <v>2</v>
      </c>
      <c r="D80" s="232">
        <v>86.47</v>
      </c>
      <c r="E80" s="232">
        <v>108.80417360159994</v>
      </c>
      <c r="F80" s="232">
        <v>111</v>
      </c>
      <c r="G80" s="232">
        <v>101.33999999999999</v>
      </c>
      <c r="H80" s="232">
        <v>101</v>
      </c>
      <c r="I80" s="232">
        <v>98</v>
      </c>
      <c r="J80" s="233">
        <v>120</v>
      </c>
      <c r="K80" s="232">
        <v>95</v>
      </c>
      <c r="L80" s="232">
        <v>90</v>
      </c>
      <c r="M80" s="232">
        <v>90</v>
      </c>
      <c r="N80" s="232">
        <v>100</v>
      </c>
      <c r="O80" s="232">
        <v>90</v>
      </c>
      <c r="P80" s="232">
        <v>99</v>
      </c>
      <c r="Q80" s="232">
        <v>93.751926988893715</v>
      </c>
      <c r="R80" s="232">
        <v>89</v>
      </c>
      <c r="S80" s="232">
        <v>91.26</v>
      </c>
      <c r="T80" s="234">
        <v>102</v>
      </c>
      <c r="U80" s="232">
        <v>100.97</v>
      </c>
      <c r="V80" s="232">
        <v>101.2</v>
      </c>
      <c r="W80" s="232">
        <v>101</v>
      </c>
      <c r="X80" s="232">
        <v>93.18</v>
      </c>
      <c r="Y80" s="233">
        <v>608.49009999999998</v>
      </c>
      <c r="Z80" s="229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1">
        <v>27</v>
      </c>
    </row>
    <row r="81" spans="1:65">
      <c r="A81" s="29"/>
      <c r="B81" s="18">
        <v>1</v>
      </c>
      <c r="C81" s="8">
        <v>3</v>
      </c>
      <c r="D81" s="232">
        <v>88.72</v>
      </c>
      <c r="E81" s="232">
        <v>105.46843908184769</v>
      </c>
      <c r="F81" s="232">
        <v>109</v>
      </c>
      <c r="G81" s="232">
        <v>102.28333333333335</v>
      </c>
      <c r="H81" s="232">
        <v>98</v>
      </c>
      <c r="I81" s="232">
        <v>101</v>
      </c>
      <c r="J81" s="233">
        <v>113</v>
      </c>
      <c r="K81" s="232">
        <v>91</v>
      </c>
      <c r="L81" s="232">
        <v>90</v>
      </c>
      <c r="M81" s="232">
        <v>90</v>
      </c>
      <c r="N81" s="232">
        <v>100</v>
      </c>
      <c r="O81" s="232">
        <v>90</v>
      </c>
      <c r="P81" s="232">
        <v>97.3</v>
      </c>
      <c r="Q81" s="234">
        <v>99.760580184678773</v>
      </c>
      <c r="R81" s="232">
        <v>89</v>
      </c>
      <c r="S81" s="234">
        <v>101.6</v>
      </c>
      <c r="T81" s="232">
        <v>79</v>
      </c>
      <c r="U81" s="232">
        <v>98.54</v>
      </c>
      <c r="V81" s="232">
        <v>105.6</v>
      </c>
      <c r="W81" s="232">
        <v>94</v>
      </c>
      <c r="X81" s="232">
        <v>92.83</v>
      </c>
      <c r="Y81" s="233">
        <v>601.23059999999998</v>
      </c>
      <c r="Z81" s="229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  <c r="AV81" s="230"/>
      <c r="AW81" s="230"/>
      <c r="AX81" s="230"/>
      <c r="AY81" s="230"/>
      <c r="AZ81" s="230"/>
      <c r="BA81" s="230"/>
      <c r="BB81" s="230"/>
      <c r="BC81" s="230"/>
      <c r="BD81" s="230"/>
      <c r="BE81" s="230"/>
      <c r="BF81" s="230"/>
      <c r="BG81" s="230"/>
      <c r="BH81" s="230"/>
      <c r="BI81" s="230"/>
      <c r="BJ81" s="230"/>
      <c r="BK81" s="230"/>
      <c r="BL81" s="230"/>
      <c r="BM81" s="231">
        <v>16</v>
      </c>
    </row>
    <row r="82" spans="1:65">
      <c r="A82" s="29"/>
      <c r="B82" s="18">
        <v>1</v>
      </c>
      <c r="C82" s="8">
        <v>4</v>
      </c>
      <c r="D82" s="232">
        <v>88.47</v>
      </c>
      <c r="E82" s="232">
        <v>103.736912909917</v>
      </c>
      <c r="F82" s="232">
        <v>114</v>
      </c>
      <c r="G82" s="232">
        <v>100.54</v>
      </c>
      <c r="H82" s="232">
        <v>98</v>
      </c>
      <c r="I82" s="232">
        <v>102</v>
      </c>
      <c r="J82" s="233">
        <v>123.00000000000001</v>
      </c>
      <c r="K82" s="232">
        <v>92</v>
      </c>
      <c r="L82" s="232">
        <v>90</v>
      </c>
      <c r="M82" s="232">
        <v>90</v>
      </c>
      <c r="N82" s="232">
        <v>100</v>
      </c>
      <c r="O82" s="232">
        <v>90</v>
      </c>
      <c r="P82" s="232">
        <v>93.8</v>
      </c>
      <c r="Q82" s="232">
        <v>92.976963280000007</v>
      </c>
      <c r="R82" s="232">
        <v>90</v>
      </c>
      <c r="S82" s="232">
        <v>96.34</v>
      </c>
      <c r="T82" s="232">
        <v>80</v>
      </c>
      <c r="U82" s="232">
        <v>100.57</v>
      </c>
      <c r="V82" s="232">
        <v>103.5</v>
      </c>
      <c r="W82" s="232">
        <v>94</v>
      </c>
      <c r="X82" s="232">
        <v>91.64</v>
      </c>
      <c r="Y82" s="234">
        <v>625.03</v>
      </c>
      <c r="Z82" s="229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30"/>
      <c r="BD82" s="230"/>
      <c r="BE82" s="230"/>
      <c r="BF82" s="230"/>
      <c r="BG82" s="230"/>
      <c r="BH82" s="230"/>
      <c r="BI82" s="230"/>
      <c r="BJ82" s="230"/>
      <c r="BK82" s="230"/>
      <c r="BL82" s="230"/>
      <c r="BM82" s="231">
        <v>96.083666988804367</v>
      </c>
    </row>
    <row r="83" spans="1:65">
      <c r="A83" s="29"/>
      <c r="B83" s="18">
        <v>1</v>
      </c>
      <c r="C83" s="8">
        <v>5</v>
      </c>
      <c r="D83" s="232">
        <v>87.42</v>
      </c>
      <c r="E83" s="232">
        <v>107.48170079130381</v>
      </c>
      <c r="F83" s="232">
        <v>111</v>
      </c>
      <c r="G83" s="232">
        <v>103.42</v>
      </c>
      <c r="H83" s="232">
        <v>97</v>
      </c>
      <c r="I83" s="232">
        <v>107</v>
      </c>
      <c r="J83" s="233">
        <v>119</v>
      </c>
      <c r="K83" s="232">
        <v>93</v>
      </c>
      <c r="L83" s="232">
        <v>90</v>
      </c>
      <c r="M83" s="232">
        <v>90</v>
      </c>
      <c r="N83" s="232">
        <v>100</v>
      </c>
      <c r="O83" s="232">
        <v>100</v>
      </c>
      <c r="P83" s="232">
        <v>92.6</v>
      </c>
      <c r="Q83" s="232">
        <v>93.613895002636369</v>
      </c>
      <c r="R83" s="232">
        <v>91</v>
      </c>
      <c r="S83" s="232">
        <v>94.39</v>
      </c>
      <c r="T83" s="232">
        <v>74</v>
      </c>
      <c r="U83" s="232">
        <v>100.25</v>
      </c>
      <c r="V83" s="232">
        <v>104.9</v>
      </c>
      <c r="W83" s="232">
        <v>96</v>
      </c>
      <c r="X83" s="232">
        <v>93.76</v>
      </c>
      <c r="Y83" s="233">
        <v>597.41579999999999</v>
      </c>
      <c r="Z83" s="229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  <c r="AV83" s="230"/>
      <c r="AW83" s="230"/>
      <c r="AX83" s="230"/>
      <c r="AY83" s="230"/>
      <c r="AZ83" s="230"/>
      <c r="BA83" s="230"/>
      <c r="BB83" s="230"/>
      <c r="BC83" s="230"/>
      <c r="BD83" s="230"/>
      <c r="BE83" s="230"/>
      <c r="BF83" s="230"/>
      <c r="BG83" s="230"/>
      <c r="BH83" s="230"/>
      <c r="BI83" s="230"/>
      <c r="BJ83" s="230"/>
      <c r="BK83" s="230"/>
      <c r="BL83" s="230"/>
      <c r="BM83" s="231">
        <v>75</v>
      </c>
    </row>
    <row r="84" spans="1:65">
      <c r="A84" s="29"/>
      <c r="B84" s="18">
        <v>1</v>
      </c>
      <c r="C84" s="8">
        <v>6</v>
      </c>
      <c r="D84" s="232">
        <v>88.29</v>
      </c>
      <c r="E84" s="232">
        <v>105.14094581019236</v>
      </c>
      <c r="F84" s="232">
        <v>108</v>
      </c>
      <c r="G84" s="232">
        <v>103.00666666666666</v>
      </c>
      <c r="H84" s="232">
        <v>102</v>
      </c>
      <c r="I84" s="232">
        <v>106</v>
      </c>
      <c r="J84" s="233">
        <v>123.00000000000001</v>
      </c>
      <c r="K84" s="232">
        <v>93</v>
      </c>
      <c r="L84" s="232">
        <v>90</v>
      </c>
      <c r="M84" s="232">
        <v>90</v>
      </c>
      <c r="N84" s="232">
        <v>100</v>
      </c>
      <c r="O84" s="232">
        <v>90</v>
      </c>
      <c r="P84" s="232">
        <v>99</v>
      </c>
      <c r="Q84" s="232">
        <v>95.822590274999996</v>
      </c>
      <c r="R84" s="232">
        <v>88</v>
      </c>
      <c r="S84" s="232">
        <v>94.38</v>
      </c>
      <c r="T84" s="232">
        <v>77</v>
      </c>
      <c r="U84" s="234">
        <v>104.07</v>
      </c>
      <c r="V84" s="232">
        <v>106.5</v>
      </c>
      <c r="W84" s="232">
        <v>99</v>
      </c>
      <c r="X84" s="232">
        <v>94.83</v>
      </c>
      <c r="Y84" s="233">
        <v>600.75850000000003</v>
      </c>
      <c r="Z84" s="229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  <c r="AV84" s="230"/>
      <c r="AW84" s="230"/>
      <c r="AX84" s="230"/>
      <c r="AY84" s="230"/>
      <c r="AZ84" s="230"/>
      <c r="BA84" s="230"/>
      <c r="BB84" s="230"/>
      <c r="BC84" s="230"/>
      <c r="BD84" s="230"/>
      <c r="BE84" s="230"/>
      <c r="BF84" s="230"/>
      <c r="BG84" s="230"/>
      <c r="BH84" s="230"/>
      <c r="BI84" s="230"/>
      <c r="BJ84" s="230"/>
      <c r="BK84" s="230"/>
      <c r="BL84" s="230"/>
      <c r="BM84" s="235"/>
    </row>
    <row r="85" spans="1:65">
      <c r="A85" s="29"/>
      <c r="B85" s="19" t="s">
        <v>271</v>
      </c>
      <c r="C85" s="11"/>
      <c r="D85" s="236">
        <v>87.875</v>
      </c>
      <c r="E85" s="236">
        <v>106.93446632101161</v>
      </c>
      <c r="F85" s="236">
        <v>110.66666666666667</v>
      </c>
      <c r="G85" s="236">
        <v>101.99388888888889</v>
      </c>
      <c r="H85" s="236">
        <v>99.5</v>
      </c>
      <c r="I85" s="236">
        <v>103</v>
      </c>
      <c r="J85" s="236">
        <v>119.5</v>
      </c>
      <c r="K85" s="236">
        <v>92.833333333333329</v>
      </c>
      <c r="L85" s="236">
        <v>90</v>
      </c>
      <c r="M85" s="236">
        <v>90</v>
      </c>
      <c r="N85" s="236">
        <v>100</v>
      </c>
      <c r="O85" s="236">
        <v>91.666666666666671</v>
      </c>
      <c r="P85" s="236">
        <v>95.966666666666654</v>
      </c>
      <c r="Q85" s="236">
        <v>95.122861613713283</v>
      </c>
      <c r="R85" s="236">
        <v>89.5</v>
      </c>
      <c r="S85" s="236">
        <v>95.268333333333331</v>
      </c>
      <c r="T85" s="236">
        <v>81.833333333333329</v>
      </c>
      <c r="U85" s="236">
        <v>100.85000000000001</v>
      </c>
      <c r="V85" s="236">
        <v>104.51666666666667</v>
      </c>
      <c r="W85" s="236">
        <v>97.5</v>
      </c>
      <c r="X85" s="236">
        <v>93.516666666666666</v>
      </c>
      <c r="Y85" s="236">
        <v>606.26116666666667</v>
      </c>
      <c r="Z85" s="229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5"/>
    </row>
    <row r="86" spans="1:65">
      <c r="A86" s="29"/>
      <c r="B86" s="3" t="s">
        <v>272</v>
      </c>
      <c r="C86" s="28"/>
      <c r="D86" s="232">
        <v>88.085000000000008</v>
      </c>
      <c r="E86" s="232">
        <v>106.47506993657575</v>
      </c>
      <c r="F86" s="232">
        <v>111</v>
      </c>
      <c r="G86" s="232">
        <v>101.82833333333335</v>
      </c>
      <c r="H86" s="232">
        <v>99.5</v>
      </c>
      <c r="I86" s="232">
        <v>103</v>
      </c>
      <c r="J86" s="232">
        <v>119.5</v>
      </c>
      <c r="K86" s="232">
        <v>93</v>
      </c>
      <c r="L86" s="232">
        <v>90</v>
      </c>
      <c r="M86" s="232">
        <v>90</v>
      </c>
      <c r="N86" s="232">
        <v>100</v>
      </c>
      <c r="O86" s="232">
        <v>90</v>
      </c>
      <c r="P86" s="232">
        <v>95.699999999999989</v>
      </c>
      <c r="Q86" s="232">
        <v>94.281570469982285</v>
      </c>
      <c r="R86" s="232">
        <v>89.5</v>
      </c>
      <c r="S86" s="232">
        <v>94.384999999999991</v>
      </c>
      <c r="T86" s="232">
        <v>79</v>
      </c>
      <c r="U86" s="232">
        <v>100.63499999999999</v>
      </c>
      <c r="V86" s="232">
        <v>105.15</v>
      </c>
      <c r="W86" s="232">
        <v>97.5</v>
      </c>
      <c r="X86" s="232">
        <v>93.47</v>
      </c>
      <c r="Y86" s="232">
        <v>602.93630000000007</v>
      </c>
      <c r="Z86" s="229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5"/>
    </row>
    <row r="87" spans="1:65">
      <c r="A87" s="29"/>
      <c r="B87" s="3" t="s">
        <v>273</v>
      </c>
      <c r="C87" s="28"/>
      <c r="D87" s="241">
        <v>0.82720614117643054</v>
      </c>
      <c r="E87" s="241">
        <v>2.6723943738105067</v>
      </c>
      <c r="F87" s="241">
        <v>2.0655911179772888</v>
      </c>
      <c r="G87" s="241">
        <v>1.1017933193292275</v>
      </c>
      <c r="H87" s="241">
        <v>2.0736441353327719</v>
      </c>
      <c r="I87" s="241">
        <v>3.3466401061363023</v>
      </c>
      <c r="J87" s="241">
        <v>3.6742346141747726</v>
      </c>
      <c r="K87" s="241">
        <v>1.3291601358251257</v>
      </c>
      <c r="L87" s="241">
        <v>0</v>
      </c>
      <c r="M87" s="241">
        <v>0</v>
      </c>
      <c r="N87" s="241">
        <v>0</v>
      </c>
      <c r="O87" s="241">
        <v>4.0824829046386304</v>
      </c>
      <c r="P87" s="241">
        <v>2.8175639596407884</v>
      </c>
      <c r="Q87" s="241">
        <v>2.4842101217909205</v>
      </c>
      <c r="R87" s="241">
        <v>1.0488088481701516</v>
      </c>
      <c r="S87" s="241">
        <v>3.5076283535555253</v>
      </c>
      <c r="T87" s="241">
        <v>10.107752800037561</v>
      </c>
      <c r="U87" s="241">
        <v>1.7988774277309685</v>
      </c>
      <c r="V87" s="241">
        <v>1.9009646673903917</v>
      </c>
      <c r="W87" s="241">
        <v>3.271085446759225</v>
      </c>
      <c r="X87" s="241">
        <v>1.2405912568878861</v>
      </c>
      <c r="Y87" s="241">
        <v>9.9366533812278277</v>
      </c>
      <c r="Z87" s="238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39"/>
      <c r="BB87" s="239"/>
      <c r="BC87" s="239"/>
      <c r="BD87" s="239"/>
      <c r="BE87" s="239"/>
      <c r="BF87" s="239"/>
      <c r="BG87" s="239"/>
      <c r="BH87" s="239"/>
      <c r="BI87" s="239"/>
      <c r="BJ87" s="239"/>
      <c r="BK87" s="239"/>
      <c r="BL87" s="239"/>
      <c r="BM87" s="242"/>
    </row>
    <row r="88" spans="1:65">
      <c r="A88" s="29"/>
      <c r="B88" s="3" t="s">
        <v>87</v>
      </c>
      <c r="C88" s="28"/>
      <c r="D88" s="12">
        <v>9.4134411513676301E-3</v>
      </c>
      <c r="E88" s="12">
        <v>2.4990954420515087E-2</v>
      </c>
      <c r="F88" s="12">
        <v>1.866497998172249E-2</v>
      </c>
      <c r="G88" s="12">
        <v>1.0802542498693328E-2</v>
      </c>
      <c r="H88" s="12">
        <v>2.0840644576208763E-2</v>
      </c>
      <c r="I88" s="12">
        <v>3.2491651515886427E-2</v>
      </c>
      <c r="J88" s="12">
        <v>3.0746733173010649E-2</v>
      </c>
      <c r="K88" s="12">
        <v>1.431770343797263E-2</v>
      </c>
      <c r="L88" s="12">
        <v>0</v>
      </c>
      <c r="M88" s="12">
        <v>0</v>
      </c>
      <c r="N88" s="12">
        <v>0</v>
      </c>
      <c r="O88" s="12">
        <v>4.4536177141512326E-2</v>
      </c>
      <c r="P88" s="12">
        <v>2.9359818961175291E-2</v>
      </c>
      <c r="Q88" s="12">
        <v>2.611580517708886E-2</v>
      </c>
      <c r="R88" s="12">
        <v>1.1718534616426276E-2</v>
      </c>
      <c r="S88" s="12">
        <v>3.6818407867834982E-2</v>
      </c>
      <c r="T88" s="12">
        <v>0.12351632749536735</v>
      </c>
      <c r="U88" s="12">
        <v>1.7837158430649164E-2</v>
      </c>
      <c r="V88" s="12">
        <v>1.8188148627559162E-2</v>
      </c>
      <c r="W88" s="12">
        <v>3.3549594325735642E-2</v>
      </c>
      <c r="X88" s="12">
        <v>1.3265990984365206E-2</v>
      </c>
      <c r="Y88" s="12">
        <v>1.639005420033967E-2</v>
      </c>
      <c r="Z88" s="15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274</v>
      </c>
      <c r="C89" s="28"/>
      <c r="D89" s="12">
        <v>-8.5432490724576926E-2</v>
      </c>
      <c r="E89" s="12">
        <v>0.11293073705723145</v>
      </c>
      <c r="F89" s="12">
        <v>0.15177397090351996</v>
      </c>
      <c r="G89" s="12">
        <v>6.1511202531156384E-2</v>
      </c>
      <c r="H89" s="12">
        <v>3.5555814200905811E-2</v>
      </c>
      <c r="I89" s="12">
        <v>7.1982400630083321E-2</v>
      </c>
      <c r="J89" s="12">
        <v>0.24370773665334911</v>
      </c>
      <c r="K89" s="12">
        <v>-3.3828159949908732E-2</v>
      </c>
      <c r="L89" s="12">
        <v>-6.3316348964004843E-2</v>
      </c>
      <c r="M89" s="12">
        <v>-6.3316348964004843E-2</v>
      </c>
      <c r="N89" s="12">
        <v>4.0759612262216915E-2</v>
      </c>
      <c r="O89" s="12">
        <v>-4.5970355426301124E-2</v>
      </c>
      <c r="P89" s="12">
        <v>-1.2176920990260021E-3</v>
      </c>
      <c r="Q89" s="12">
        <v>-9.9996742963924801E-3</v>
      </c>
      <c r="R89" s="12">
        <v>-6.8520147025315947E-2</v>
      </c>
      <c r="S89" s="12">
        <v>-8.4856633913237278E-3</v>
      </c>
      <c r="T89" s="12">
        <v>-0.14831171729875259</v>
      </c>
      <c r="U89" s="12">
        <v>4.9606068966445704E-2</v>
      </c>
      <c r="V89" s="12">
        <v>8.7767254749393731E-2</v>
      </c>
      <c r="W89" s="12">
        <v>1.4740621955661393E-2</v>
      </c>
      <c r="X89" s="12">
        <v>-2.6716302599450237E-2</v>
      </c>
      <c r="Y89" s="12">
        <v>5.3097213674963921</v>
      </c>
      <c r="Z89" s="15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6" t="s">
        <v>275</v>
      </c>
      <c r="C90" s="47"/>
      <c r="D90" s="45">
        <v>1.04</v>
      </c>
      <c r="E90" s="45">
        <v>1.19</v>
      </c>
      <c r="F90" s="45">
        <v>1.63</v>
      </c>
      <c r="G90" s="45">
        <v>0.62</v>
      </c>
      <c r="H90" s="45">
        <v>0.32</v>
      </c>
      <c r="I90" s="45">
        <v>0.73</v>
      </c>
      <c r="J90" s="45">
        <v>2.66</v>
      </c>
      <c r="K90" s="45">
        <v>0.46</v>
      </c>
      <c r="L90" s="45">
        <v>0.79</v>
      </c>
      <c r="M90" s="45">
        <v>0.79</v>
      </c>
      <c r="N90" s="45">
        <v>0.38</v>
      </c>
      <c r="O90" s="45">
        <v>0.59</v>
      </c>
      <c r="P90" s="45">
        <v>0.09</v>
      </c>
      <c r="Q90" s="45">
        <v>0.19</v>
      </c>
      <c r="R90" s="45">
        <v>0.85</v>
      </c>
      <c r="S90" s="45">
        <v>0.17</v>
      </c>
      <c r="T90" s="45">
        <v>1.74</v>
      </c>
      <c r="U90" s="45">
        <v>0.48</v>
      </c>
      <c r="V90" s="45">
        <v>0.91</v>
      </c>
      <c r="W90" s="45">
        <v>0.09</v>
      </c>
      <c r="X90" s="45">
        <v>0.38</v>
      </c>
      <c r="Y90" s="45">
        <v>59.61</v>
      </c>
      <c r="Z90" s="15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BM91" s="55"/>
    </row>
    <row r="92" spans="1:65" ht="15">
      <c r="B92" s="7" t="s">
        <v>555</v>
      </c>
      <c r="BM92" s="27" t="s">
        <v>67</v>
      </c>
    </row>
    <row r="93" spans="1:65" ht="15">
      <c r="A93" s="24" t="s">
        <v>13</v>
      </c>
      <c r="B93" s="17" t="s">
        <v>111</v>
      </c>
      <c r="C93" s="14" t="s">
        <v>112</v>
      </c>
      <c r="D93" s="15" t="s">
        <v>231</v>
      </c>
      <c r="E93" s="16" t="s">
        <v>231</v>
      </c>
      <c r="F93" s="16" t="s">
        <v>231</v>
      </c>
      <c r="G93" s="16" t="s">
        <v>231</v>
      </c>
      <c r="H93" s="16" t="s">
        <v>231</v>
      </c>
      <c r="I93" s="16" t="s">
        <v>231</v>
      </c>
      <c r="J93" s="16" t="s">
        <v>231</v>
      </c>
      <c r="K93" s="16" t="s">
        <v>231</v>
      </c>
      <c r="L93" s="16" t="s">
        <v>231</v>
      </c>
      <c r="M93" s="16" t="s">
        <v>231</v>
      </c>
      <c r="N93" s="16" t="s">
        <v>231</v>
      </c>
      <c r="O93" s="16" t="s">
        <v>231</v>
      </c>
      <c r="P93" s="16" t="s">
        <v>231</v>
      </c>
      <c r="Q93" s="16" t="s">
        <v>231</v>
      </c>
      <c r="R93" s="16" t="s">
        <v>231</v>
      </c>
      <c r="S93" s="16" t="s">
        <v>231</v>
      </c>
      <c r="T93" s="16" t="s">
        <v>231</v>
      </c>
      <c r="U93" s="16" t="s">
        <v>231</v>
      </c>
      <c r="V93" s="16" t="s">
        <v>231</v>
      </c>
      <c r="W93" s="16" t="s">
        <v>231</v>
      </c>
      <c r="X93" s="16" t="s">
        <v>231</v>
      </c>
      <c r="Y93" s="16" t="s">
        <v>231</v>
      </c>
      <c r="Z93" s="15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8" t="s">
        <v>232</v>
      </c>
      <c r="C94" s="8" t="s">
        <v>232</v>
      </c>
      <c r="D94" s="151" t="s">
        <v>234</v>
      </c>
      <c r="E94" s="152" t="s">
        <v>236</v>
      </c>
      <c r="F94" s="152" t="s">
        <v>238</v>
      </c>
      <c r="G94" s="152" t="s">
        <v>239</v>
      </c>
      <c r="H94" s="152" t="s">
        <v>240</v>
      </c>
      <c r="I94" s="152" t="s">
        <v>241</v>
      </c>
      <c r="J94" s="152" t="s">
        <v>242</v>
      </c>
      <c r="K94" s="152" t="s">
        <v>243</v>
      </c>
      <c r="L94" s="152" t="s">
        <v>244</v>
      </c>
      <c r="M94" s="152" t="s">
        <v>245</v>
      </c>
      <c r="N94" s="152" t="s">
        <v>246</v>
      </c>
      <c r="O94" s="152" t="s">
        <v>247</v>
      </c>
      <c r="P94" s="152" t="s">
        <v>249</v>
      </c>
      <c r="Q94" s="152" t="s">
        <v>251</v>
      </c>
      <c r="R94" s="152" t="s">
        <v>252</v>
      </c>
      <c r="S94" s="152" t="s">
        <v>253</v>
      </c>
      <c r="T94" s="152" t="s">
        <v>254</v>
      </c>
      <c r="U94" s="152" t="s">
        <v>257</v>
      </c>
      <c r="V94" s="152" t="s">
        <v>259</v>
      </c>
      <c r="W94" s="152" t="s">
        <v>261</v>
      </c>
      <c r="X94" s="152" t="s">
        <v>279</v>
      </c>
      <c r="Y94" s="152" t="s">
        <v>263</v>
      </c>
      <c r="Z94" s="15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8"/>
      <c r="C95" s="8"/>
      <c r="D95" s="9" t="s">
        <v>280</v>
      </c>
      <c r="E95" s="10" t="s">
        <v>280</v>
      </c>
      <c r="F95" s="10" t="s">
        <v>282</v>
      </c>
      <c r="G95" s="10" t="s">
        <v>283</v>
      </c>
      <c r="H95" s="10" t="s">
        <v>282</v>
      </c>
      <c r="I95" s="10" t="s">
        <v>280</v>
      </c>
      <c r="J95" s="10" t="s">
        <v>282</v>
      </c>
      <c r="K95" s="10" t="s">
        <v>282</v>
      </c>
      <c r="L95" s="10" t="s">
        <v>280</v>
      </c>
      <c r="M95" s="10" t="s">
        <v>280</v>
      </c>
      <c r="N95" s="10" t="s">
        <v>280</v>
      </c>
      <c r="O95" s="10" t="s">
        <v>280</v>
      </c>
      <c r="P95" s="10" t="s">
        <v>283</v>
      </c>
      <c r="Q95" s="10" t="s">
        <v>283</v>
      </c>
      <c r="R95" s="10" t="s">
        <v>280</v>
      </c>
      <c r="S95" s="10" t="s">
        <v>280</v>
      </c>
      <c r="T95" s="10" t="s">
        <v>283</v>
      </c>
      <c r="U95" s="10" t="s">
        <v>283</v>
      </c>
      <c r="V95" s="10" t="s">
        <v>282</v>
      </c>
      <c r="W95" s="10" t="s">
        <v>283</v>
      </c>
      <c r="X95" s="10" t="s">
        <v>283</v>
      </c>
      <c r="Y95" s="10" t="s">
        <v>280</v>
      </c>
      <c r="Z95" s="15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/>
      <c r="C96" s="8"/>
      <c r="D96" s="25" t="s">
        <v>324</v>
      </c>
      <c r="E96" s="25" t="s">
        <v>324</v>
      </c>
      <c r="F96" s="25" t="s">
        <v>324</v>
      </c>
      <c r="G96" s="25" t="s">
        <v>324</v>
      </c>
      <c r="H96" s="25" t="s">
        <v>325</v>
      </c>
      <c r="I96" s="25" t="s">
        <v>326</v>
      </c>
      <c r="J96" s="25" t="s">
        <v>325</v>
      </c>
      <c r="K96" s="25" t="s">
        <v>327</v>
      </c>
      <c r="L96" s="25" t="s">
        <v>324</v>
      </c>
      <c r="M96" s="25" t="s">
        <v>324</v>
      </c>
      <c r="N96" s="25" t="s">
        <v>324</v>
      </c>
      <c r="O96" s="25" t="s">
        <v>324</v>
      </c>
      <c r="P96" s="25" t="s">
        <v>326</v>
      </c>
      <c r="Q96" s="25" t="s">
        <v>324</v>
      </c>
      <c r="R96" s="25" t="s">
        <v>324</v>
      </c>
      <c r="S96" s="25" t="s">
        <v>327</v>
      </c>
      <c r="T96" s="25" t="s">
        <v>326</v>
      </c>
      <c r="U96" s="25" t="s">
        <v>325</v>
      </c>
      <c r="V96" s="25" t="s">
        <v>324</v>
      </c>
      <c r="W96" s="25" t="s">
        <v>324</v>
      </c>
      <c r="X96" s="25" t="s">
        <v>324</v>
      </c>
      <c r="Y96" s="25" t="s">
        <v>324</v>
      </c>
      <c r="Z96" s="15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7">
        <v>1</v>
      </c>
      <c r="C97" s="13">
        <v>1</v>
      </c>
      <c r="D97" s="21">
        <v>1.26</v>
      </c>
      <c r="E97" s="21">
        <v>1.5024758397970499</v>
      </c>
      <c r="F97" s="147">
        <v>1.3</v>
      </c>
      <c r="G97" s="147" t="s">
        <v>104</v>
      </c>
      <c r="H97" s="147">
        <v>1.3</v>
      </c>
      <c r="I97" s="21">
        <v>1.34</v>
      </c>
      <c r="J97" s="21">
        <v>0.95</v>
      </c>
      <c r="K97" s="147">
        <v>1</v>
      </c>
      <c r="L97" s="21">
        <v>1.34</v>
      </c>
      <c r="M97" s="21">
        <v>1.32</v>
      </c>
      <c r="N97" s="21">
        <v>1.43</v>
      </c>
      <c r="O97" s="21">
        <v>1.35</v>
      </c>
      <c r="P97" s="21">
        <v>1.3793925535875873</v>
      </c>
      <c r="Q97" s="147">
        <v>1.4</v>
      </c>
      <c r="R97" s="21">
        <v>1.2410000000000001</v>
      </c>
      <c r="S97" s="147">
        <v>1.5</v>
      </c>
      <c r="T97" s="21">
        <v>1.28</v>
      </c>
      <c r="U97" s="147" t="s">
        <v>103</v>
      </c>
      <c r="V97" s="21">
        <v>1.23</v>
      </c>
      <c r="W97" s="21">
        <v>1.0329999999999999</v>
      </c>
      <c r="X97" s="21">
        <v>1.1236999999999999</v>
      </c>
      <c r="Y97" s="21">
        <v>1.3271500000000001</v>
      </c>
      <c r="Z97" s="15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8">
        <v>1</v>
      </c>
      <c r="C98" s="8">
        <v>2</v>
      </c>
      <c r="D98" s="10">
        <v>1.26</v>
      </c>
      <c r="E98" s="10">
        <v>1.6039834708529399</v>
      </c>
      <c r="F98" s="148">
        <v>1.4</v>
      </c>
      <c r="G98" s="148" t="s">
        <v>104</v>
      </c>
      <c r="H98" s="148">
        <v>1.3</v>
      </c>
      <c r="I98" s="10">
        <v>1.27</v>
      </c>
      <c r="J98" s="10">
        <v>0.91</v>
      </c>
      <c r="K98" s="148">
        <v>1</v>
      </c>
      <c r="L98" s="10">
        <v>1.38</v>
      </c>
      <c r="M98" s="10">
        <v>1.34</v>
      </c>
      <c r="N98" s="10">
        <v>1.37</v>
      </c>
      <c r="O98" s="10">
        <v>1.35</v>
      </c>
      <c r="P98" s="10">
        <v>1.4366148917807084</v>
      </c>
      <c r="Q98" s="148">
        <v>1.3</v>
      </c>
      <c r="R98" s="10">
        <v>1.1910000000000001</v>
      </c>
      <c r="S98" s="148">
        <v>1.4</v>
      </c>
      <c r="T98" s="10">
        <v>1.25</v>
      </c>
      <c r="U98" s="148" t="s">
        <v>103</v>
      </c>
      <c r="V98" s="10">
        <v>1.18</v>
      </c>
      <c r="W98" s="10">
        <v>1.0169999999999999</v>
      </c>
      <c r="X98" s="10">
        <v>1.1455</v>
      </c>
      <c r="Y98" s="10">
        <v>1.2981199999999999</v>
      </c>
      <c r="Z98" s="15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28</v>
      </c>
    </row>
    <row r="99" spans="1:65">
      <c r="A99" s="29"/>
      <c r="B99" s="18">
        <v>1</v>
      </c>
      <c r="C99" s="8">
        <v>3</v>
      </c>
      <c r="D99" s="10">
        <v>1.29</v>
      </c>
      <c r="E99" s="10">
        <v>1.7679301723305627</v>
      </c>
      <c r="F99" s="148">
        <v>1.3</v>
      </c>
      <c r="G99" s="148" t="s">
        <v>104</v>
      </c>
      <c r="H99" s="148">
        <v>1.3</v>
      </c>
      <c r="I99" s="10">
        <v>1.24</v>
      </c>
      <c r="J99" s="10">
        <v>1</v>
      </c>
      <c r="K99" s="148">
        <v>1</v>
      </c>
      <c r="L99" s="10">
        <v>1.42</v>
      </c>
      <c r="M99" s="10">
        <v>1.3</v>
      </c>
      <c r="N99" s="10">
        <v>1.38</v>
      </c>
      <c r="O99" s="10">
        <v>1.34</v>
      </c>
      <c r="P99" s="10">
        <v>1.3566085000000001</v>
      </c>
      <c r="Q99" s="148">
        <v>1.4</v>
      </c>
      <c r="R99" s="149">
        <v>1.4039999999999999</v>
      </c>
      <c r="S99" s="148">
        <v>1.5</v>
      </c>
      <c r="T99" s="10">
        <v>1.28</v>
      </c>
      <c r="U99" s="148" t="s">
        <v>103</v>
      </c>
      <c r="V99" s="10">
        <v>1.1599999999999999</v>
      </c>
      <c r="W99" s="10">
        <v>1.014</v>
      </c>
      <c r="X99" s="10">
        <v>1.1238999999999999</v>
      </c>
      <c r="Y99" s="10">
        <v>1.3362499999999999</v>
      </c>
      <c r="Z99" s="15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8">
        <v>1</v>
      </c>
      <c r="C100" s="8">
        <v>4</v>
      </c>
      <c r="D100" s="10">
        <v>1.24</v>
      </c>
      <c r="E100" s="149">
        <v>1.8256230410532917</v>
      </c>
      <c r="F100" s="148">
        <v>1.3</v>
      </c>
      <c r="G100" s="148" t="s">
        <v>104</v>
      </c>
      <c r="H100" s="148">
        <v>1.3</v>
      </c>
      <c r="I100" s="10">
        <v>1.28</v>
      </c>
      <c r="J100" s="10">
        <v>0.94</v>
      </c>
      <c r="K100" s="148">
        <v>1</v>
      </c>
      <c r="L100" s="10">
        <v>1.5</v>
      </c>
      <c r="M100" s="10">
        <v>1.28</v>
      </c>
      <c r="N100" s="10">
        <v>1.37</v>
      </c>
      <c r="O100" s="10">
        <v>1.38</v>
      </c>
      <c r="P100" s="10">
        <v>1.3494278333333334</v>
      </c>
      <c r="Q100" s="148">
        <v>1.4</v>
      </c>
      <c r="R100" s="10">
        <v>1.2869999999999999</v>
      </c>
      <c r="S100" s="148">
        <v>1.4</v>
      </c>
      <c r="T100" s="10">
        <v>1.27</v>
      </c>
      <c r="U100" s="148" t="s">
        <v>103</v>
      </c>
      <c r="V100" s="10">
        <v>1.17</v>
      </c>
      <c r="W100" s="10">
        <v>1.0109999999999999</v>
      </c>
      <c r="X100" s="10">
        <v>1.0589999999999999</v>
      </c>
      <c r="Y100" s="10">
        <v>1.34138</v>
      </c>
      <c r="Z100" s="15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1.2773808228546879</v>
      </c>
    </row>
    <row r="101" spans="1:65">
      <c r="A101" s="29"/>
      <c r="B101" s="18">
        <v>1</v>
      </c>
      <c r="C101" s="8">
        <v>5</v>
      </c>
      <c r="D101" s="10">
        <v>1.22</v>
      </c>
      <c r="E101" s="10">
        <v>1.5097442526545073</v>
      </c>
      <c r="F101" s="148">
        <v>1.2</v>
      </c>
      <c r="G101" s="148" t="s">
        <v>104</v>
      </c>
      <c r="H101" s="148">
        <v>1.3</v>
      </c>
      <c r="I101" s="10">
        <v>1.29</v>
      </c>
      <c r="J101" s="10">
        <v>0.91</v>
      </c>
      <c r="K101" s="148">
        <v>1</v>
      </c>
      <c r="L101" s="10">
        <v>1.42</v>
      </c>
      <c r="M101" s="10">
        <v>1.34</v>
      </c>
      <c r="N101" s="10">
        <v>1.45</v>
      </c>
      <c r="O101" s="10">
        <v>1.4</v>
      </c>
      <c r="P101" s="10">
        <v>1.4874548223093402</v>
      </c>
      <c r="Q101" s="148">
        <v>1.4</v>
      </c>
      <c r="R101" s="10">
        <v>1.264</v>
      </c>
      <c r="S101" s="148">
        <v>1.5</v>
      </c>
      <c r="T101" s="10">
        <v>1.31</v>
      </c>
      <c r="U101" s="148" t="s">
        <v>103</v>
      </c>
      <c r="V101" s="10">
        <v>1.1100000000000001</v>
      </c>
      <c r="W101" s="10">
        <v>1.03</v>
      </c>
      <c r="X101" s="10">
        <v>1.1675</v>
      </c>
      <c r="Y101" s="149">
        <v>1.2297800000000001</v>
      </c>
      <c r="Z101" s="15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76</v>
      </c>
    </row>
    <row r="102" spans="1:65">
      <c r="A102" s="29"/>
      <c r="B102" s="18">
        <v>1</v>
      </c>
      <c r="C102" s="8">
        <v>6</v>
      </c>
      <c r="D102" s="10">
        <v>1.3</v>
      </c>
      <c r="E102" s="10">
        <v>1.58197864488276</v>
      </c>
      <c r="F102" s="148">
        <v>1.3</v>
      </c>
      <c r="G102" s="148" t="s">
        <v>104</v>
      </c>
      <c r="H102" s="148">
        <v>1.3</v>
      </c>
      <c r="I102" s="10">
        <v>1.31</v>
      </c>
      <c r="J102" s="10">
        <v>0.96</v>
      </c>
      <c r="K102" s="148">
        <v>2</v>
      </c>
      <c r="L102" s="10">
        <v>1.36</v>
      </c>
      <c r="M102" s="10">
        <v>1.32</v>
      </c>
      <c r="N102" s="10">
        <v>1.37</v>
      </c>
      <c r="O102" s="10">
        <v>1.38</v>
      </c>
      <c r="P102" s="10">
        <v>1.4585565992895559</v>
      </c>
      <c r="Q102" s="148">
        <v>1.3</v>
      </c>
      <c r="R102" s="10">
        <v>1.266</v>
      </c>
      <c r="S102" s="148">
        <v>1.6</v>
      </c>
      <c r="T102" s="10">
        <v>1.3</v>
      </c>
      <c r="U102" s="148" t="s">
        <v>103</v>
      </c>
      <c r="V102" s="10">
        <v>1.1599999999999999</v>
      </c>
      <c r="W102" s="10">
        <v>1.0529999999999999</v>
      </c>
      <c r="X102" s="10">
        <v>1.1458999999999999</v>
      </c>
      <c r="Y102" s="10">
        <v>1.32592</v>
      </c>
      <c r="Z102" s="15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19" t="s">
        <v>271</v>
      </c>
      <c r="C103" s="11"/>
      <c r="D103" s="22">
        <v>1.2616666666666665</v>
      </c>
      <c r="E103" s="22">
        <v>1.6319559035951852</v>
      </c>
      <c r="F103" s="22">
        <v>1.3</v>
      </c>
      <c r="G103" s="22" t="s">
        <v>682</v>
      </c>
      <c r="H103" s="22">
        <v>1.3</v>
      </c>
      <c r="I103" s="22">
        <v>1.2883333333333333</v>
      </c>
      <c r="J103" s="22">
        <v>0.94499999999999995</v>
      </c>
      <c r="K103" s="22">
        <v>1.1666666666666667</v>
      </c>
      <c r="L103" s="22">
        <v>1.4033333333333333</v>
      </c>
      <c r="M103" s="22">
        <v>1.3166666666666667</v>
      </c>
      <c r="N103" s="22">
        <v>1.3950000000000002</v>
      </c>
      <c r="O103" s="22">
        <v>1.3666666666666665</v>
      </c>
      <c r="P103" s="22">
        <v>1.4113425333834211</v>
      </c>
      <c r="Q103" s="22">
        <v>1.3666666666666669</v>
      </c>
      <c r="R103" s="22">
        <v>1.2755000000000001</v>
      </c>
      <c r="S103" s="22">
        <v>1.4833333333333334</v>
      </c>
      <c r="T103" s="22">
        <v>1.2816666666666667</v>
      </c>
      <c r="U103" s="22" t="s">
        <v>682</v>
      </c>
      <c r="V103" s="22">
        <v>1.1683333333333334</v>
      </c>
      <c r="W103" s="22">
        <v>1.0263333333333333</v>
      </c>
      <c r="X103" s="22">
        <v>1.1275833333333334</v>
      </c>
      <c r="Y103" s="22">
        <v>1.3097666666666667</v>
      </c>
      <c r="Z103" s="15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272</v>
      </c>
      <c r="C104" s="28"/>
      <c r="D104" s="10">
        <v>1.26</v>
      </c>
      <c r="E104" s="10">
        <v>1.59298105786785</v>
      </c>
      <c r="F104" s="10">
        <v>1.3</v>
      </c>
      <c r="G104" s="10" t="s">
        <v>682</v>
      </c>
      <c r="H104" s="10">
        <v>1.3</v>
      </c>
      <c r="I104" s="10">
        <v>1.2850000000000001</v>
      </c>
      <c r="J104" s="10">
        <v>0.94499999999999995</v>
      </c>
      <c r="K104" s="10">
        <v>1</v>
      </c>
      <c r="L104" s="10">
        <v>1.4</v>
      </c>
      <c r="M104" s="10">
        <v>1.32</v>
      </c>
      <c r="N104" s="10">
        <v>1.375</v>
      </c>
      <c r="O104" s="10">
        <v>1.365</v>
      </c>
      <c r="P104" s="10">
        <v>1.408003722684148</v>
      </c>
      <c r="Q104" s="10">
        <v>1.4</v>
      </c>
      <c r="R104" s="10">
        <v>1.2650000000000001</v>
      </c>
      <c r="S104" s="10">
        <v>1.5</v>
      </c>
      <c r="T104" s="10">
        <v>1.28</v>
      </c>
      <c r="U104" s="10" t="s">
        <v>682</v>
      </c>
      <c r="V104" s="10">
        <v>1.165</v>
      </c>
      <c r="W104" s="10">
        <v>1.0234999999999999</v>
      </c>
      <c r="X104" s="10">
        <v>1.1347</v>
      </c>
      <c r="Y104" s="10">
        <v>1.326535</v>
      </c>
      <c r="Z104" s="15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273</v>
      </c>
      <c r="C105" s="28"/>
      <c r="D105" s="23">
        <v>2.99443929086343E-2</v>
      </c>
      <c r="E105" s="23">
        <v>0.13489026637832782</v>
      </c>
      <c r="F105" s="23">
        <v>6.3245553203367569E-2</v>
      </c>
      <c r="G105" s="23" t="s">
        <v>682</v>
      </c>
      <c r="H105" s="23">
        <v>0</v>
      </c>
      <c r="I105" s="23">
        <v>3.4302575219167859E-2</v>
      </c>
      <c r="J105" s="23">
        <v>3.3911649915626327E-2</v>
      </c>
      <c r="K105" s="23">
        <v>0.40824829046386318</v>
      </c>
      <c r="L105" s="23">
        <v>5.7154760664940796E-2</v>
      </c>
      <c r="M105" s="23">
        <v>2.3380903889000264E-2</v>
      </c>
      <c r="N105" s="23">
        <v>3.5637059362410857E-2</v>
      </c>
      <c r="O105" s="23">
        <v>2.3380903889000149E-2</v>
      </c>
      <c r="P105" s="23">
        <v>5.7464748055753877E-2</v>
      </c>
      <c r="Q105" s="23">
        <v>5.1639777949432156E-2</v>
      </c>
      <c r="R105" s="23">
        <v>7.0989435833791428E-2</v>
      </c>
      <c r="S105" s="23">
        <v>7.5277265270908167E-2</v>
      </c>
      <c r="T105" s="23">
        <v>2.1369760566432829E-2</v>
      </c>
      <c r="U105" s="23" t="s">
        <v>682</v>
      </c>
      <c r="V105" s="23">
        <v>3.8686776379877712E-2</v>
      </c>
      <c r="W105" s="23">
        <v>1.576916823001983E-2</v>
      </c>
      <c r="X105" s="23">
        <v>3.7368886345015249E-2</v>
      </c>
      <c r="Y105" s="23">
        <v>4.1946136731130124E-2</v>
      </c>
      <c r="Z105" s="15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87</v>
      </c>
      <c r="C106" s="28"/>
      <c r="D106" s="12">
        <v>2.3733997021374614E-2</v>
      </c>
      <c r="E106" s="12">
        <v>8.2655582838461319E-2</v>
      </c>
      <c r="F106" s="12">
        <v>4.8650425541051971E-2</v>
      </c>
      <c r="G106" s="12" t="s">
        <v>682</v>
      </c>
      <c r="H106" s="12">
        <v>0</v>
      </c>
      <c r="I106" s="12">
        <v>2.6625543507762892E-2</v>
      </c>
      <c r="J106" s="12">
        <v>3.588534382605961E-2</v>
      </c>
      <c r="K106" s="12">
        <v>0.34992710611188271</v>
      </c>
      <c r="L106" s="12">
        <v>4.0727857956014822E-2</v>
      </c>
      <c r="M106" s="12">
        <v>1.7757648523291338E-2</v>
      </c>
      <c r="N106" s="12">
        <v>2.5546279112839319E-2</v>
      </c>
      <c r="O106" s="12">
        <v>1.7107978455365967E-2</v>
      </c>
      <c r="P106" s="12">
        <v>4.071637231678496E-2</v>
      </c>
      <c r="Q106" s="12">
        <v>3.7785203377633275E-2</v>
      </c>
      <c r="R106" s="12">
        <v>5.5656162942996024E-2</v>
      </c>
      <c r="S106" s="12">
        <v>5.0748718160162805E-2</v>
      </c>
      <c r="T106" s="12">
        <v>1.6673415266397526E-2</v>
      </c>
      <c r="U106" s="12" t="s">
        <v>682</v>
      </c>
      <c r="V106" s="12">
        <v>3.31127900541036E-2</v>
      </c>
      <c r="W106" s="12">
        <v>1.5364567940909221E-2</v>
      </c>
      <c r="X106" s="12">
        <v>3.3140687025362721E-2</v>
      </c>
      <c r="Y106" s="12">
        <v>3.2025656018474118E-2</v>
      </c>
      <c r="Z106" s="15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274</v>
      </c>
      <c r="C107" s="28"/>
      <c r="D107" s="12">
        <v>-1.230185697707864E-2</v>
      </c>
      <c r="E107" s="12">
        <v>0.27757977448580573</v>
      </c>
      <c r="F107" s="12">
        <v>1.7707465730355088E-2</v>
      </c>
      <c r="G107" s="12" t="s">
        <v>682</v>
      </c>
      <c r="H107" s="12">
        <v>1.7707465730355088E-2</v>
      </c>
      <c r="I107" s="12">
        <v>8.5741936020056198E-3</v>
      </c>
      <c r="J107" s="12">
        <v>-0.26020495760370355</v>
      </c>
      <c r="K107" s="12">
        <v>-8.667278716506599E-2</v>
      </c>
      <c r="L107" s="12">
        <v>9.8602161724306248E-2</v>
      </c>
      <c r="M107" s="12">
        <v>3.0754997342282708E-2</v>
      </c>
      <c r="N107" s="12">
        <v>9.2078395918342659E-2</v>
      </c>
      <c r="O107" s="12">
        <v>6.9897592178065349E-2</v>
      </c>
      <c r="P107" s="12">
        <v>0.10487217917469271</v>
      </c>
      <c r="Q107" s="12">
        <v>6.9897592178065793E-2</v>
      </c>
      <c r="R107" s="12">
        <v>-1.4724057391785061E-3</v>
      </c>
      <c r="S107" s="12">
        <v>0.16123031346155892</v>
      </c>
      <c r="T107" s="12">
        <v>3.3551809572347491E-3</v>
      </c>
      <c r="U107" s="12" t="s">
        <v>682</v>
      </c>
      <c r="V107" s="12">
        <v>-8.5368034003873161E-2</v>
      </c>
      <c r="W107" s="12">
        <v>-0.19653300333749668</v>
      </c>
      <c r="X107" s="12">
        <v>-0.1172692487950362</v>
      </c>
      <c r="Y107" s="12">
        <v>2.5353319254944662E-2</v>
      </c>
      <c r="Z107" s="15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6" t="s">
        <v>275</v>
      </c>
      <c r="C108" s="47"/>
      <c r="D108" s="45">
        <v>0.16</v>
      </c>
      <c r="E108" s="45">
        <v>2.0099999999999998</v>
      </c>
      <c r="F108" s="45" t="s">
        <v>276</v>
      </c>
      <c r="G108" s="45">
        <v>7.1</v>
      </c>
      <c r="H108" s="45" t="s">
        <v>276</v>
      </c>
      <c r="I108" s="45">
        <v>0</v>
      </c>
      <c r="J108" s="45">
        <v>2.0099999999999998</v>
      </c>
      <c r="K108" s="45" t="s">
        <v>276</v>
      </c>
      <c r="L108" s="45">
        <v>0.67</v>
      </c>
      <c r="M108" s="45">
        <v>0.17</v>
      </c>
      <c r="N108" s="45">
        <v>0.63</v>
      </c>
      <c r="O108" s="45">
        <v>0.46</v>
      </c>
      <c r="P108" s="45">
        <v>0.72</v>
      </c>
      <c r="Q108" s="45" t="s">
        <v>276</v>
      </c>
      <c r="R108" s="45">
        <v>0.08</v>
      </c>
      <c r="S108" s="45" t="s">
        <v>276</v>
      </c>
      <c r="T108" s="45">
        <v>0.04</v>
      </c>
      <c r="U108" s="45">
        <v>1.69</v>
      </c>
      <c r="V108" s="45">
        <v>0.7</v>
      </c>
      <c r="W108" s="45">
        <v>1.54</v>
      </c>
      <c r="X108" s="45">
        <v>0.94</v>
      </c>
      <c r="Y108" s="45">
        <v>0.13</v>
      </c>
      <c r="Z108" s="15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155" t="s">
        <v>330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BM109" s="55"/>
    </row>
    <row r="110" spans="1:65">
      <c r="BM110" s="55"/>
    </row>
    <row r="111" spans="1:65" ht="15">
      <c r="B111" s="7" t="s">
        <v>489</v>
      </c>
      <c r="BM111" s="27" t="s">
        <v>67</v>
      </c>
    </row>
    <row r="112" spans="1:65" ht="15">
      <c r="A112" s="24" t="s">
        <v>16</v>
      </c>
      <c r="B112" s="17" t="s">
        <v>111</v>
      </c>
      <c r="C112" s="14" t="s">
        <v>112</v>
      </c>
      <c r="D112" s="15" t="s">
        <v>231</v>
      </c>
      <c r="E112" s="16" t="s">
        <v>231</v>
      </c>
      <c r="F112" s="16" t="s">
        <v>231</v>
      </c>
      <c r="G112" s="16" t="s">
        <v>231</v>
      </c>
      <c r="H112" s="16" t="s">
        <v>231</v>
      </c>
      <c r="I112" s="16" t="s">
        <v>231</v>
      </c>
      <c r="J112" s="16" t="s">
        <v>231</v>
      </c>
      <c r="K112" s="16" t="s">
        <v>231</v>
      </c>
      <c r="L112" s="16" t="s">
        <v>231</v>
      </c>
      <c r="M112" s="16" t="s">
        <v>231</v>
      </c>
      <c r="N112" s="16" t="s">
        <v>231</v>
      </c>
      <c r="O112" s="16" t="s">
        <v>231</v>
      </c>
      <c r="P112" s="16" t="s">
        <v>231</v>
      </c>
      <c r="Q112" s="16" t="s">
        <v>231</v>
      </c>
      <c r="R112" s="16" t="s">
        <v>231</v>
      </c>
      <c r="S112" s="16" t="s">
        <v>231</v>
      </c>
      <c r="T112" s="16" t="s">
        <v>231</v>
      </c>
      <c r="U112" s="16" t="s">
        <v>231</v>
      </c>
      <c r="V112" s="16" t="s">
        <v>231</v>
      </c>
      <c r="W112" s="16" t="s">
        <v>231</v>
      </c>
      <c r="X112" s="16" t="s">
        <v>231</v>
      </c>
      <c r="Y112" s="16" t="s">
        <v>231</v>
      </c>
      <c r="Z112" s="15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8" t="s">
        <v>232</v>
      </c>
      <c r="C113" s="8" t="s">
        <v>232</v>
      </c>
      <c r="D113" s="151" t="s">
        <v>234</v>
      </c>
      <c r="E113" s="152" t="s">
        <v>236</v>
      </c>
      <c r="F113" s="152" t="s">
        <v>238</v>
      </c>
      <c r="G113" s="152" t="s">
        <v>239</v>
      </c>
      <c r="H113" s="152" t="s">
        <v>240</v>
      </c>
      <c r="I113" s="152" t="s">
        <v>241</v>
      </c>
      <c r="J113" s="152" t="s">
        <v>242</v>
      </c>
      <c r="K113" s="152" t="s">
        <v>243</v>
      </c>
      <c r="L113" s="152" t="s">
        <v>244</v>
      </c>
      <c r="M113" s="152" t="s">
        <v>245</v>
      </c>
      <c r="N113" s="152" t="s">
        <v>246</v>
      </c>
      <c r="O113" s="152" t="s">
        <v>247</v>
      </c>
      <c r="P113" s="152" t="s">
        <v>248</v>
      </c>
      <c r="Q113" s="152" t="s">
        <v>249</v>
      </c>
      <c r="R113" s="152" t="s">
        <v>251</v>
      </c>
      <c r="S113" s="152" t="s">
        <v>252</v>
      </c>
      <c r="T113" s="152" t="s">
        <v>253</v>
      </c>
      <c r="U113" s="152" t="s">
        <v>254</v>
      </c>
      <c r="V113" s="152" t="s">
        <v>257</v>
      </c>
      <c r="W113" s="152" t="s">
        <v>259</v>
      </c>
      <c r="X113" s="152" t="s">
        <v>261</v>
      </c>
      <c r="Y113" s="152" t="s">
        <v>279</v>
      </c>
      <c r="Z113" s="15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8"/>
      <c r="C114" s="8"/>
      <c r="D114" s="9" t="s">
        <v>280</v>
      </c>
      <c r="E114" s="10" t="s">
        <v>280</v>
      </c>
      <c r="F114" s="10" t="s">
        <v>282</v>
      </c>
      <c r="G114" s="10" t="s">
        <v>283</v>
      </c>
      <c r="H114" s="10" t="s">
        <v>282</v>
      </c>
      <c r="I114" s="10" t="s">
        <v>280</v>
      </c>
      <c r="J114" s="10" t="s">
        <v>282</v>
      </c>
      <c r="K114" s="10" t="s">
        <v>282</v>
      </c>
      <c r="L114" s="10" t="s">
        <v>280</v>
      </c>
      <c r="M114" s="10" t="s">
        <v>280</v>
      </c>
      <c r="N114" s="10" t="s">
        <v>280</v>
      </c>
      <c r="O114" s="10" t="s">
        <v>280</v>
      </c>
      <c r="P114" s="10" t="s">
        <v>280</v>
      </c>
      <c r="Q114" s="10" t="s">
        <v>280</v>
      </c>
      <c r="R114" s="10" t="s">
        <v>283</v>
      </c>
      <c r="S114" s="10" t="s">
        <v>280</v>
      </c>
      <c r="T114" s="10" t="s">
        <v>280</v>
      </c>
      <c r="U114" s="10" t="s">
        <v>283</v>
      </c>
      <c r="V114" s="10" t="s">
        <v>283</v>
      </c>
      <c r="W114" s="10" t="s">
        <v>282</v>
      </c>
      <c r="X114" s="10" t="s">
        <v>280</v>
      </c>
      <c r="Y114" s="10" t="s">
        <v>283</v>
      </c>
      <c r="Z114" s="15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8"/>
      <c r="C115" s="8"/>
      <c r="D115" s="25" t="s">
        <v>324</v>
      </c>
      <c r="E115" s="25" t="s">
        <v>324</v>
      </c>
      <c r="F115" s="25" t="s">
        <v>324</v>
      </c>
      <c r="G115" s="25" t="s">
        <v>324</v>
      </c>
      <c r="H115" s="25" t="s">
        <v>325</v>
      </c>
      <c r="I115" s="25" t="s">
        <v>326</v>
      </c>
      <c r="J115" s="25" t="s">
        <v>325</v>
      </c>
      <c r="K115" s="25" t="s">
        <v>327</v>
      </c>
      <c r="L115" s="25" t="s">
        <v>324</v>
      </c>
      <c r="M115" s="25" t="s">
        <v>324</v>
      </c>
      <c r="N115" s="25" t="s">
        <v>324</v>
      </c>
      <c r="O115" s="25" t="s">
        <v>324</v>
      </c>
      <c r="P115" s="25" t="s">
        <v>324</v>
      </c>
      <c r="Q115" s="25" t="s">
        <v>326</v>
      </c>
      <c r="R115" s="25" t="s">
        <v>324</v>
      </c>
      <c r="S115" s="25" t="s">
        <v>324</v>
      </c>
      <c r="T115" s="25" t="s">
        <v>327</v>
      </c>
      <c r="U115" s="25" t="s">
        <v>326</v>
      </c>
      <c r="V115" s="25" t="s">
        <v>325</v>
      </c>
      <c r="W115" s="25" t="s">
        <v>324</v>
      </c>
      <c r="X115" s="25" t="s">
        <v>324</v>
      </c>
      <c r="Y115" s="25" t="s">
        <v>324</v>
      </c>
      <c r="Z115" s="15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7">
        <v>1</v>
      </c>
      <c r="C116" s="13">
        <v>1</v>
      </c>
      <c r="D116" s="21">
        <v>0.31</v>
      </c>
      <c r="E116" s="21">
        <v>0.32922260418584426</v>
      </c>
      <c r="F116" s="21">
        <v>0.4</v>
      </c>
      <c r="G116" s="147" t="s">
        <v>103</v>
      </c>
      <c r="H116" s="147">
        <v>0.41</v>
      </c>
      <c r="I116" s="21">
        <v>0.33</v>
      </c>
      <c r="J116" s="21">
        <v>0.35</v>
      </c>
      <c r="K116" s="147">
        <v>0.3</v>
      </c>
      <c r="L116" s="21">
        <v>0.31</v>
      </c>
      <c r="M116" s="21">
        <v>0.35</v>
      </c>
      <c r="N116" s="21">
        <v>0.32</v>
      </c>
      <c r="O116" s="21">
        <v>0.36</v>
      </c>
      <c r="P116" s="21">
        <v>0.3</v>
      </c>
      <c r="Q116" s="21">
        <v>0.35186135886907172</v>
      </c>
      <c r="R116" s="147">
        <v>2</v>
      </c>
      <c r="S116" s="21">
        <v>0.36</v>
      </c>
      <c r="T116" s="21">
        <v>0.33</v>
      </c>
      <c r="U116" s="147">
        <v>38.409999999999997</v>
      </c>
      <c r="V116" s="147" t="s">
        <v>104</v>
      </c>
      <c r="W116" s="21">
        <v>0.31</v>
      </c>
      <c r="X116" s="147">
        <v>0.55859999999999999</v>
      </c>
      <c r="Y116" s="147">
        <v>0.26200000000000001</v>
      </c>
      <c r="Z116" s="15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8">
        <v>1</v>
      </c>
      <c r="C117" s="8">
        <v>2</v>
      </c>
      <c r="D117" s="10">
        <v>0.34</v>
      </c>
      <c r="E117" s="10">
        <v>0.34498823384545502</v>
      </c>
      <c r="F117" s="10">
        <v>0.37</v>
      </c>
      <c r="G117" s="148" t="s">
        <v>103</v>
      </c>
      <c r="H117" s="148">
        <v>0.43</v>
      </c>
      <c r="I117" s="10">
        <v>0.31</v>
      </c>
      <c r="J117" s="10">
        <v>0.34</v>
      </c>
      <c r="K117" s="148">
        <v>0.3</v>
      </c>
      <c r="L117" s="149">
        <v>0.37</v>
      </c>
      <c r="M117" s="10">
        <v>0.34</v>
      </c>
      <c r="N117" s="10">
        <v>0.31</v>
      </c>
      <c r="O117" s="149">
        <v>0.42</v>
      </c>
      <c r="P117" s="10">
        <v>0.33</v>
      </c>
      <c r="Q117" s="10">
        <v>0.31876509135669712</v>
      </c>
      <c r="R117" s="148">
        <v>4</v>
      </c>
      <c r="S117" s="10">
        <v>0.36099999999999999</v>
      </c>
      <c r="T117" s="10">
        <v>0.35</v>
      </c>
      <c r="U117" s="148">
        <v>43.11</v>
      </c>
      <c r="V117" s="148" t="s">
        <v>104</v>
      </c>
      <c r="W117" s="10">
        <v>0.3</v>
      </c>
      <c r="X117" s="148">
        <v>0.48899999999999999</v>
      </c>
      <c r="Y117" s="148">
        <v>1.2508999999999999</v>
      </c>
      <c r="Z117" s="15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29</v>
      </c>
    </row>
    <row r="118" spans="1:65">
      <c r="A118" s="29"/>
      <c r="B118" s="18">
        <v>1</v>
      </c>
      <c r="C118" s="8">
        <v>3</v>
      </c>
      <c r="D118" s="10">
        <v>0.32</v>
      </c>
      <c r="E118" s="10">
        <v>0.31866511281234672</v>
      </c>
      <c r="F118" s="10">
        <v>0.35</v>
      </c>
      <c r="G118" s="148" t="s">
        <v>103</v>
      </c>
      <c r="H118" s="148">
        <v>0.44</v>
      </c>
      <c r="I118" s="10">
        <v>0.31</v>
      </c>
      <c r="J118" s="10">
        <v>0.35</v>
      </c>
      <c r="K118" s="148">
        <v>0.3</v>
      </c>
      <c r="L118" s="10">
        <v>0.32</v>
      </c>
      <c r="M118" s="10">
        <v>0.35</v>
      </c>
      <c r="N118" s="10">
        <v>0.31</v>
      </c>
      <c r="O118" s="10">
        <v>0.36</v>
      </c>
      <c r="P118" s="10">
        <v>0.3</v>
      </c>
      <c r="Q118" s="10">
        <v>0.35707757215498054</v>
      </c>
      <c r="R118" s="148">
        <v>4</v>
      </c>
      <c r="S118" s="10">
        <v>0.39300000000000002</v>
      </c>
      <c r="T118" s="10">
        <v>0.32</v>
      </c>
      <c r="U118" s="149">
        <v>10.42</v>
      </c>
      <c r="V118" s="148" t="s">
        <v>104</v>
      </c>
      <c r="W118" s="10">
        <v>0.33</v>
      </c>
      <c r="X118" s="148">
        <v>0.54900000000000004</v>
      </c>
      <c r="Y118" s="148">
        <v>1.0885</v>
      </c>
      <c r="Z118" s="15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8">
        <v>1</v>
      </c>
      <c r="C119" s="8">
        <v>4</v>
      </c>
      <c r="D119" s="10">
        <v>0.32</v>
      </c>
      <c r="E119" s="10">
        <v>0.32416468813688898</v>
      </c>
      <c r="F119" s="10">
        <v>0.41</v>
      </c>
      <c r="G119" s="148" t="s">
        <v>103</v>
      </c>
      <c r="H119" s="148">
        <v>0.44</v>
      </c>
      <c r="I119" s="10">
        <v>0.33</v>
      </c>
      <c r="J119" s="10">
        <v>0.36</v>
      </c>
      <c r="K119" s="148">
        <v>0.3</v>
      </c>
      <c r="L119" s="10">
        <v>0.31</v>
      </c>
      <c r="M119" s="10">
        <v>0.33</v>
      </c>
      <c r="N119" s="10">
        <v>0.31</v>
      </c>
      <c r="O119" s="10">
        <v>0.36</v>
      </c>
      <c r="P119" s="10">
        <v>0.31</v>
      </c>
      <c r="Q119" s="10">
        <v>0.33715234571459923</v>
      </c>
      <c r="R119" s="148">
        <v>5</v>
      </c>
      <c r="S119" s="10">
        <v>0.36699999999999999</v>
      </c>
      <c r="T119" s="10">
        <v>0.35</v>
      </c>
      <c r="U119" s="148">
        <v>24.47</v>
      </c>
      <c r="V119" s="148" t="s">
        <v>104</v>
      </c>
      <c r="W119" s="10">
        <v>0.31</v>
      </c>
      <c r="X119" s="148">
        <v>0.55869999999999997</v>
      </c>
      <c r="Y119" s="148">
        <v>1.875</v>
      </c>
      <c r="Z119" s="15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0.33605329820986191</v>
      </c>
    </row>
    <row r="120" spans="1:65">
      <c r="A120" s="29"/>
      <c r="B120" s="18">
        <v>1</v>
      </c>
      <c r="C120" s="8">
        <v>5</v>
      </c>
      <c r="D120" s="10">
        <v>0.33</v>
      </c>
      <c r="E120" s="10">
        <v>0.34451861253717558</v>
      </c>
      <c r="F120" s="10">
        <v>0.31</v>
      </c>
      <c r="G120" s="148" t="s">
        <v>103</v>
      </c>
      <c r="H120" s="148">
        <v>0.41</v>
      </c>
      <c r="I120" s="10">
        <v>0.32</v>
      </c>
      <c r="J120" s="149">
        <v>0.4</v>
      </c>
      <c r="K120" s="148">
        <v>0.3</v>
      </c>
      <c r="L120" s="10">
        <v>0.33</v>
      </c>
      <c r="M120" s="10">
        <v>0.33</v>
      </c>
      <c r="N120" s="10">
        <v>0.34</v>
      </c>
      <c r="O120" s="10">
        <v>0.37</v>
      </c>
      <c r="P120" s="10">
        <v>0.32</v>
      </c>
      <c r="Q120" s="10">
        <v>0.3389297755869019</v>
      </c>
      <c r="R120" s="148">
        <v>3</v>
      </c>
      <c r="S120" s="10">
        <v>0.40699999999999997</v>
      </c>
      <c r="T120" s="10">
        <v>0.32</v>
      </c>
      <c r="U120" s="148">
        <v>44.95</v>
      </c>
      <c r="V120" s="148" t="s">
        <v>104</v>
      </c>
      <c r="W120" s="10">
        <v>0.3</v>
      </c>
      <c r="X120" s="148">
        <v>0.56499999999999995</v>
      </c>
      <c r="Y120" s="148">
        <v>1.5642</v>
      </c>
      <c r="Z120" s="15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77</v>
      </c>
    </row>
    <row r="121" spans="1:65">
      <c r="A121" s="29"/>
      <c r="B121" s="18">
        <v>1</v>
      </c>
      <c r="C121" s="8">
        <v>6</v>
      </c>
      <c r="D121" s="10">
        <v>0.34</v>
      </c>
      <c r="E121" s="10">
        <v>0.33602143543722202</v>
      </c>
      <c r="F121" s="10">
        <v>0.34</v>
      </c>
      <c r="G121" s="148" t="s">
        <v>103</v>
      </c>
      <c r="H121" s="148">
        <v>0.44</v>
      </c>
      <c r="I121" s="10">
        <v>0.34</v>
      </c>
      <c r="J121" s="10">
        <v>0.33</v>
      </c>
      <c r="K121" s="148">
        <v>0.4</v>
      </c>
      <c r="L121" s="10">
        <v>0.3</v>
      </c>
      <c r="M121" s="10">
        <v>0.32</v>
      </c>
      <c r="N121" s="10">
        <v>0.32</v>
      </c>
      <c r="O121" s="10">
        <v>0.36</v>
      </c>
      <c r="P121" s="10">
        <v>0.31</v>
      </c>
      <c r="Q121" s="10">
        <v>0.35951021899121366</v>
      </c>
      <c r="R121" s="148">
        <v>4</v>
      </c>
      <c r="S121" s="149">
        <v>0.435</v>
      </c>
      <c r="T121" s="10">
        <v>0.34</v>
      </c>
      <c r="U121" s="148">
        <v>45.44</v>
      </c>
      <c r="V121" s="148" t="s">
        <v>104</v>
      </c>
      <c r="W121" s="10">
        <v>0.33</v>
      </c>
      <c r="X121" s="148">
        <v>0.49459999999999998</v>
      </c>
      <c r="Y121" s="148">
        <v>0.83599999999999997</v>
      </c>
      <c r="Z121" s="15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19" t="s">
        <v>271</v>
      </c>
      <c r="C122" s="11"/>
      <c r="D122" s="22">
        <v>0.32666666666666672</v>
      </c>
      <c r="E122" s="22">
        <v>0.33293011449248872</v>
      </c>
      <c r="F122" s="22">
        <v>0.36333333333333334</v>
      </c>
      <c r="G122" s="22" t="s">
        <v>682</v>
      </c>
      <c r="H122" s="22">
        <v>0.42833333333333329</v>
      </c>
      <c r="I122" s="22">
        <v>0.32333333333333336</v>
      </c>
      <c r="J122" s="22">
        <v>0.35499999999999998</v>
      </c>
      <c r="K122" s="22">
        <v>0.31666666666666665</v>
      </c>
      <c r="L122" s="22">
        <v>0.32333333333333336</v>
      </c>
      <c r="M122" s="22">
        <v>0.33666666666666667</v>
      </c>
      <c r="N122" s="22">
        <v>0.31833333333333336</v>
      </c>
      <c r="O122" s="22">
        <v>0.37166666666666665</v>
      </c>
      <c r="P122" s="22">
        <v>0.3116666666666667</v>
      </c>
      <c r="Q122" s="22">
        <v>0.34388272711224405</v>
      </c>
      <c r="R122" s="22">
        <v>3.6666666666666665</v>
      </c>
      <c r="S122" s="22">
        <v>0.38716666666666666</v>
      </c>
      <c r="T122" s="22">
        <v>0.33500000000000002</v>
      </c>
      <c r="U122" s="22">
        <v>34.466666666666669</v>
      </c>
      <c r="V122" s="22" t="s">
        <v>682</v>
      </c>
      <c r="W122" s="22">
        <v>0.31333333333333335</v>
      </c>
      <c r="X122" s="22">
        <v>0.53581666666666672</v>
      </c>
      <c r="Y122" s="22">
        <v>1.1460999999999999</v>
      </c>
      <c r="Z122" s="15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272</v>
      </c>
      <c r="C123" s="28"/>
      <c r="D123" s="10">
        <v>0.32500000000000001</v>
      </c>
      <c r="E123" s="10">
        <v>0.33262201981153316</v>
      </c>
      <c r="F123" s="10">
        <v>0.36</v>
      </c>
      <c r="G123" s="10" t="s">
        <v>682</v>
      </c>
      <c r="H123" s="10">
        <v>0.435</v>
      </c>
      <c r="I123" s="10">
        <v>0.32500000000000001</v>
      </c>
      <c r="J123" s="10">
        <v>0.35</v>
      </c>
      <c r="K123" s="10">
        <v>0.3</v>
      </c>
      <c r="L123" s="10">
        <v>0.315</v>
      </c>
      <c r="M123" s="10">
        <v>0.33500000000000002</v>
      </c>
      <c r="N123" s="10">
        <v>0.315</v>
      </c>
      <c r="O123" s="10">
        <v>0.36</v>
      </c>
      <c r="P123" s="10">
        <v>0.31</v>
      </c>
      <c r="Q123" s="10">
        <v>0.34539556722798681</v>
      </c>
      <c r="R123" s="10">
        <v>4</v>
      </c>
      <c r="S123" s="10">
        <v>0.38</v>
      </c>
      <c r="T123" s="10">
        <v>0.33500000000000002</v>
      </c>
      <c r="U123" s="10">
        <v>40.76</v>
      </c>
      <c r="V123" s="10" t="s">
        <v>682</v>
      </c>
      <c r="W123" s="10">
        <v>0.31</v>
      </c>
      <c r="X123" s="10">
        <v>0.55380000000000007</v>
      </c>
      <c r="Y123" s="10">
        <v>1.1697</v>
      </c>
      <c r="Z123" s="15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273</v>
      </c>
      <c r="C124" s="28"/>
      <c r="D124" s="23">
        <v>1.2110601416389978E-2</v>
      </c>
      <c r="E124" s="23">
        <v>1.0801077717054072E-2</v>
      </c>
      <c r="F124" s="23">
        <v>3.7771241264574117E-2</v>
      </c>
      <c r="G124" s="23" t="s">
        <v>682</v>
      </c>
      <c r="H124" s="23">
        <v>1.4719601443879758E-2</v>
      </c>
      <c r="I124" s="23">
        <v>1.2110601416389978E-2</v>
      </c>
      <c r="J124" s="23">
        <v>2.4289915602982243E-2</v>
      </c>
      <c r="K124" s="23">
        <v>4.0824829046386228E-2</v>
      </c>
      <c r="L124" s="23">
        <v>2.5033311140691451E-2</v>
      </c>
      <c r="M124" s="23">
        <v>1.2110601416389952E-2</v>
      </c>
      <c r="N124" s="23">
        <v>1.1690451944500132E-2</v>
      </c>
      <c r="O124" s="23">
        <v>2.4013884872437163E-2</v>
      </c>
      <c r="P124" s="23">
        <v>1.169045194450013E-2</v>
      </c>
      <c r="Q124" s="23">
        <v>1.5379898513050272E-2</v>
      </c>
      <c r="R124" s="23">
        <v>1.0327955589886442</v>
      </c>
      <c r="S124" s="23">
        <v>3.0149074059855747E-2</v>
      </c>
      <c r="T124" s="23">
        <v>1.378404875209021E-2</v>
      </c>
      <c r="U124" s="23">
        <v>14.133272326912349</v>
      </c>
      <c r="V124" s="23" t="s">
        <v>682</v>
      </c>
      <c r="W124" s="23">
        <v>1.3662601021279476E-2</v>
      </c>
      <c r="X124" s="23">
        <v>3.4521901260890407E-2</v>
      </c>
      <c r="Y124" s="23">
        <v>0.56536686142716219</v>
      </c>
      <c r="Z124" s="219"/>
      <c r="AA124" s="220"/>
      <c r="AB124" s="220"/>
      <c r="AC124" s="220"/>
      <c r="AD124" s="220"/>
      <c r="AE124" s="220"/>
      <c r="AF124" s="220"/>
      <c r="AG124" s="220"/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  <c r="BI124" s="220"/>
      <c r="BJ124" s="220"/>
      <c r="BK124" s="220"/>
      <c r="BL124" s="220"/>
      <c r="BM124" s="56"/>
    </row>
    <row r="125" spans="1:65">
      <c r="A125" s="29"/>
      <c r="B125" s="3" t="s">
        <v>87</v>
      </c>
      <c r="C125" s="28"/>
      <c r="D125" s="12">
        <v>3.7073269642010132E-2</v>
      </c>
      <c r="E125" s="12">
        <v>3.2442477405563011E-2</v>
      </c>
      <c r="F125" s="12">
        <v>0.10395754476488289</v>
      </c>
      <c r="G125" s="12" t="s">
        <v>682</v>
      </c>
      <c r="H125" s="12">
        <v>3.4364828273649242E-2</v>
      </c>
      <c r="I125" s="12">
        <v>3.7455468298113331E-2</v>
      </c>
      <c r="J125" s="12">
        <v>6.8422297473189425E-2</v>
      </c>
      <c r="K125" s="12">
        <v>0.12892051277806177</v>
      </c>
      <c r="L125" s="12">
        <v>7.7422611775334382E-2</v>
      </c>
      <c r="M125" s="12">
        <v>3.5972083415019659E-2</v>
      </c>
      <c r="N125" s="12">
        <v>3.6723932809948054E-2</v>
      </c>
      <c r="O125" s="12">
        <v>6.4611349432566356E-2</v>
      </c>
      <c r="P125" s="12">
        <v>3.7509471479679556E-2</v>
      </c>
      <c r="Q125" s="12">
        <v>4.4724254231095009E-2</v>
      </c>
      <c r="R125" s="12">
        <v>0.28167151608781205</v>
      </c>
      <c r="S125" s="12">
        <v>7.7871047937638604E-2</v>
      </c>
      <c r="T125" s="12">
        <v>4.1146414185343906E-2</v>
      </c>
      <c r="U125" s="12">
        <v>0.41005625706708942</v>
      </c>
      <c r="V125" s="12" t="s">
        <v>682</v>
      </c>
      <c r="W125" s="12">
        <v>4.3604045812594069E-2</v>
      </c>
      <c r="X125" s="12">
        <v>6.4428569338188565E-2</v>
      </c>
      <c r="Y125" s="12">
        <v>0.49329627556684602</v>
      </c>
      <c r="Z125" s="15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274</v>
      </c>
      <c r="C126" s="28"/>
      <c r="D126" s="12">
        <v>-2.7931972675754979E-2</v>
      </c>
      <c r="E126" s="12">
        <v>-9.2937154136270017E-3</v>
      </c>
      <c r="F126" s="12">
        <v>8.1177703860639827E-2</v>
      </c>
      <c r="G126" s="12" t="s">
        <v>682</v>
      </c>
      <c r="H126" s="12">
        <v>0.27459940317515774</v>
      </c>
      <c r="I126" s="12">
        <v>-3.7851034179063658E-2</v>
      </c>
      <c r="J126" s="12">
        <v>5.6380050102368129E-2</v>
      </c>
      <c r="K126" s="12">
        <v>-5.7689157185681017E-2</v>
      </c>
      <c r="L126" s="12">
        <v>-3.7851034179063658E-2</v>
      </c>
      <c r="M126" s="12">
        <v>1.8252118341708368E-3</v>
      </c>
      <c r="N126" s="12">
        <v>-5.2729626434026566E-2</v>
      </c>
      <c r="O126" s="12">
        <v>0.1059753576189113</v>
      </c>
      <c r="P126" s="12">
        <v>-7.2567749440643814E-2</v>
      </c>
      <c r="Q126" s="12">
        <v>2.3298176045553065E-2</v>
      </c>
      <c r="R126" s="12">
        <v>9.9109676536394833</v>
      </c>
      <c r="S126" s="12">
        <v>0.15209899360929646</v>
      </c>
      <c r="T126" s="12">
        <v>-3.1343189174835029E-3</v>
      </c>
      <c r="U126" s="12">
        <v>101.56309594421116</v>
      </c>
      <c r="V126" s="12" t="s">
        <v>682</v>
      </c>
      <c r="W126" s="12">
        <v>-6.7608218688989474E-2</v>
      </c>
      <c r="X126" s="12">
        <v>0.59443954134934462</v>
      </c>
      <c r="Y126" s="12">
        <v>2.4104709166826028</v>
      </c>
      <c r="Z126" s="15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6" t="s">
        <v>275</v>
      </c>
      <c r="C127" s="47"/>
      <c r="D127" s="45">
        <v>0.54</v>
      </c>
      <c r="E127" s="45">
        <v>0.39</v>
      </c>
      <c r="F127" s="45">
        <v>0.33</v>
      </c>
      <c r="G127" s="45">
        <v>15.33</v>
      </c>
      <c r="H127" s="45">
        <v>1.86</v>
      </c>
      <c r="I127" s="45">
        <v>0.62</v>
      </c>
      <c r="J127" s="45">
        <v>0.13</v>
      </c>
      <c r="K127" s="45" t="s">
        <v>276</v>
      </c>
      <c r="L127" s="45">
        <v>0.62</v>
      </c>
      <c r="M127" s="45">
        <v>0.3</v>
      </c>
      <c r="N127" s="45">
        <v>0.73</v>
      </c>
      <c r="O127" s="45">
        <v>0.52</v>
      </c>
      <c r="P127" s="45">
        <v>0.89</v>
      </c>
      <c r="Q127" s="45">
        <v>0.13</v>
      </c>
      <c r="R127" s="45" t="s">
        <v>276</v>
      </c>
      <c r="S127" s="45">
        <v>0.89</v>
      </c>
      <c r="T127" s="45">
        <v>0.34</v>
      </c>
      <c r="U127" s="45">
        <v>804.16</v>
      </c>
      <c r="V127" s="45">
        <v>50.69</v>
      </c>
      <c r="W127" s="45">
        <v>0.85</v>
      </c>
      <c r="X127" s="45">
        <v>4.3899999999999997</v>
      </c>
      <c r="Y127" s="45">
        <v>18.78</v>
      </c>
      <c r="Z127" s="15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155" t="s">
        <v>331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BM128" s="55"/>
    </row>
    <row r="129" spans="1:65">
      <c r="BM129" s="55"/>
    </row>
    <row r="130" spans="1:65" ht="15">
      <c r="B130" s="7" t="s">
        <v>556</v>
      </c>
      <c r="BM130" s="27" t="s">
        <v>67</v>
      </c>
    </row>
    <row r="131" spans="1:65" ht="15">
      <c r="A131" s="24" t="s">
        <v>50</v>
      </c>
      <c r="B131" s="17" t="s">
        <v>111</v>
      </c>
      <c r="C131" s="14" t="s">
        <v>112</v>
      </c>
      <c r="D131" s="15" t="s">
        <v>231</v>
      </c>
      <c r="E131" s="16" t="s">
        <v>231</v>
      </c>
      <c r="F131" s="16" t="s">
        <v>231</v>
      </c>
      <c r="G131" s="16" t="s">
        <v>231</v>
      </c>
      <c r="H131" s="16" t="s">
        <v>231</v>
      </c>
      <c r="I131" s="16" t="s">
        <v>231</v>
      </c>
      <c r="J131" s="16" t="s">
        <v>231</v>
      </c>
      <c r="K131" s="16" t="s">
        <v>231</v>
      </c>
      <c r="L131" s="16" t="s">
        <v>231</v>
      </c>
      <c r="M131" s="16" t="s">
        <v>231</v>
      </c>
      <c r="N131" s="16" t="s">
        <v>231</v>
      </c>
      <c r="O131" s="16" t="s">
        <v>231</v>
      </c>
      <c r="P131" s="16" t="s">
        <v>231</v>
      </c>
      <c r="Q131" s="16" t="s">
        <v>231</v>
      </c>
      <c r="R131" s="16" t="s">
        <v>231</v>
      </c>
      <c r="S131" s="16" t="s">
        <v>231</v>
      </c>
      <c r="T131" s="16" t="s">
        <v>231</v>
      </c>
      <c r="U131" s="16" t="s">
        <v>231</v>
      </c>
      <c r="V131" s="16" t="s">
        <v>231</v>
      </c>
      <c r="W131" s="16" t="s">
        <v>231</v>
      </c>
      <c r="X131" s="15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 t="s">
        <v>232</v>
      </c>
      <c r="C132" s="8" t="s">
        <v>232</v>
      </c>
      <c r="D132" s="151" t="s">
        <v>234</v>
      </c>
      <c r="E132" s="152" t="s">
        <v>236</v>
      </c>
      <c r="F132" s="152" t="s">
        <v>238</v>
      </c>
      <c r="G132" s="152" t="s">
        <v>239</v>
      </c>
      <c r="H132" s="152" t="s">
        <v>240</v>
      </c>
      <c r="I132" s="152" t="s">
        <v>241</v>
      </c>
      <c r="J132" s="152" t="s">
        <v>242</v>
      </c>
      <c r="K132" s="152" t="s">
        <v>243</v>
      </c>
      <c r="L132" s="152" t="s">
        <v>244</v>
      </c>
      <c r="M132" s="152" t="s">
        <v>245</v>
      </c>
      <c r="N132" s="152" t="s">
        <v>246</v>
      </c>
      <c r="O132" s="152" t="s">
        <v>247</v>
      </c>
      <c r="P132" s="152" t="s">
        <v>248</v>
      </c>
      <c r="Q132" s="152" t="s">
        <v>249</v>
      </c>
      <c r="R132" s="152" t="s">
        <v>251</v>
      </c>
      <c r="S132" s="152" t="s">
        <v>253</v>
      </c>
      <c r="T132" s="152" t="s">
        <v>254</v>
      </c>
      <c r="U132" s="152" t="s">
        <v>257</v>
      </c>
      <c r="V132" s="152" t="s">
        <v>259</v>
      </c>
      <c r="W132" s="152" t="s">
        <v>261</v>
      </c>
      <c r="X132" s="15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8"/>
      <c r="C133" s="8"/>
      <c r="D133" s="9" t="s">
        <v>280</v>
      </c>
      <c r="E133" s="10" t="s">
        <v>283</v>
      </c>
      <c r="F133" s="10" t="s">
        <v>282</v>
      </c>
      <c r="G133" s="10" t="s">
        <v>283</v>
      </c>
      <c r="H133" s="10" t="s">
        <v>282</v>
      </c>
      <c r="I133" s="10" t="s">
        <v>282</v>
      </c>
      <c r="J133" s="10" t="s">
        <v>282</v>
      </c>
      <c r="K133" s="10" t="s">
        <v>282</v>
      </c>
      <c r="L133" s="10" t="s">
        <v>280</v>
      </c>
      <c r="M133" s="10" t="s">
        <v>280</v>
      </c>
      <c r="N133" s="10" t="s">
        <v>280</v>
      </c>
      <c r="O133" s="10" t="s">
        <v>280</v>
      </c>
      <c r="P133" s="10" t="s">
        <v>280</v>
      </c>
      <c r="Q133" s="10" t="s">
        <v>283</v>
      </c>
      <c r="R133" s="10" t="s">
        <v>283</v>
      </c>
      <c r="S133" s="10" t="s">
        <v>283</v>
      </c>
      <c r="T133" s="10" t="s">
        <v>283</v>
      </c>
      <c r="U133" s="10" t="s">
        <v>283</v>
      </c>
      <c r="V133" s="10" t="s">
        <v>282</v>
      </c>
      <c r="W133" s="10" t="s">
        <v>283</v>
      </c>
      <c r="X133" s="15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/>
      <c r="C134" s="8"/>
      <c r="D134" s="25" t="s">
        <v>324</v>
      </c>
      <c r="E134" s="25" t="s">
        <v>324</v>
      </c>
      <c r="F134" s="25" t="s">
        <v>324</v>
      </c>
      <c r="G134" s="25" t="s">
        <v>324</v>
      </c>
      <c r="H134" s="25" t="s">
        <v>325</v>
      </c>
      <c r="I134" s="25" t="s">
        <v>326</v>
      </c>
      <c r="J134" s="25" t="s">
        <v>325</v>
      </c>
      <c r="K134" s="25" t="s">
        <v>327</v>
      </c>
      <c r="L134" s="25" t="s">
        <v>324</v>
      </c>
      <c r="M134" s="25" t="s">
        <v>324</v>
      </c>
      <c r="N134" s="25" t="s">
        <v>324</v>
      </c>
      <c r="O134" s="25" t="s">
        <v>324</v>
      </c>
      <c r="P134" s="25" t="s">
        <v>324</v>
      </c>
      <c r="Q134" s="25" t="s">
        <v>326</v>
      </c>
      <c r="R134" s="25" t="s">
        <v>324</v>
      </c>
      <c r="S134" s="25" t="s">
        <v>327</v>
      </c>
      <c r="T134" s="25" t="s">
        <v>326</v>
      </c>
      <c r="U134" s="25" t="s">
        <v>325</v>
      </c>
      <c r="V134" s="25" t="s">
        <v>324</v>
      </c>
      <c r="W134" s="25" t="s">
        <v>324</v>
      </c>
      <c r="X134" s="15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7">
        <v>1</v>
      </c>
      <c r="C135" s="13">
        <v>1</v>
      </c>
      <c r="D135" s="221">
        <v>0.31900000000000001</v>
      </c>
      <c r="E135" s="221">
        <v>0.35163179999999999</v>
      </c>
      <c r="F135" s="224">
        <v>0.4</v>
      </c>
      <c r="G135" s="221">
        <v>0.38833333333333336</v>
      </c>
      <c r="H135" s="221">
        <v>0.37</v>
      </c>
      <c r="I135" s="221">
        <v>0.35</v>
      </c>
      <c r="J135" s="221">
        <v>0.33999999999999997</v>
      </c>
      <c r="K135" s="221">
        <v>0.35</v>
      </c>
      <c r="L135" s="221">
        <v>0.3</v>
      </c>
      <c r="M135" s="221">
        <v>0.34</v>
      </c>
      <c r="N135" s="221">
        <v>0.34</v>
      </c>
      <c r="O135" s="221">
        <v>0.33</v>
      </c>
      <c r="P135" s="221">
        <v>0.33</v>
      </c>
      <c r="Q135" s="221">
        <v>0.36217136639230468</v>
      </c>
      <c r="R135" s="221">
        <v>0.314</v>
      </c>
      <c r="S135" s="221">
        <v>0.31</v>
      </c>
      <c r="T135" s="221">
        <v>0.32651199999999997</v>
      </c>
      <c r="U135" s="221">
        <v>0.31</v>
      </c>
      <c r="V135" s="221">
        <v>0.35</v>
      </c>
      <c r="W135" s="221">
        <v>0.27889999999999998</v>
      </c>
      <c r="X135" s="219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  <c r="BI135" s="220"/>
      <c r="BJ135" s="220"/>
      <c r="BK135" s="220"/>
      <c r="BL135" s="220"/>
      <c r="BM135" s="222">
        <v>1</v>
      </c>
    </row>
    <row r="136" spans="1:65">
      <c r="A136" s="29"/>
      <c r="B136" s="18">
        <v>1</v>
      </c>
      <c r="C136" s="8">
        <v>2</v>
      </c>
      <c r="D136" s="23">
        <v>0.317</v>
      </c>
      <c r="E136" s="23">
        <v>0.35039679999999995</v>
      </c>
      <c r="F136" s="225">
        <v>0.42</v>
      </c>
      <c r="G136" s="23">
        <v>0.38933333333333336</v>
      </c>
      <c r="H136" s="23">
        <v>0.36</v>
      </c>
      <c r="I136" s="23">
        <v>0.33</v>
      </c>
      <c r="J136" s="23">
        <v>0.35000000000000003</v>
      </c>
      <c r="K136" s="23">
        <v>0.36</v>
      </c>
      <c r="L136" s="23">
        <v>0.31</v>
      </c>
      <c r="M136" s="23">
        <v>0.34</v>
      </c>
      <c r="N136" s="23">
        <v>0.34</v>
      </c>
      <c r="O136" s="23">
        <v>0.33</v>
      </c>
      <c r="P136" s="23">
        <v>0.34</v>
      </c>
      <c r="Q136" s="23">
        <v>0.36183853648333331</v>
      </c>
      <c r="R136" s="23">
        <v>0.307</v>
      </c>
      <c r="S136" s="23">
        <v>0.34</v>
      </c>
      <c r="T136" s="23">
        <v>0.319415</v>
      </c>
      <c r="U136" s="23">
        <v>0.31</v>
      </c>
      <c r="V136" s="23">
        <v>0.35</v>
      </c>
      <c r="W136" s="23">
        <v>0.2712</v>
      </c>
      <c r="X136" s="219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  <c r="BI136" s="220"/>
      <c r="BJ136" s="220"/>
      <c r="BK136" s="220"/>
      <c r="BL136" s="220"/>
      <c r="BM136" s="222" t="e">
        <v>#N/A</v>
      </c>
    </row>
    <row r="137" spans="1:65">
      <c r="A137" s="29"/>
      <c r="B137" s="18">
        <v>1</v>
      </c>
      <c r="C137" s="8">
        <v>3</v>
      </c>
      <c r="D137" s="23">
        <v>0.32700000000000001</v>
      </c>
      <c r="E137" s="23">
        <v>0.3498658</v>
      </c>
      <c r="F137" s="225">
        <v>0.42</v>
      </c>
      <c r="G137" s="23">
        <v>0.39299999999999996</v>
      </c>
      <c r="H137" s="23">
        <v>0.36</v>
      </c>
      <c r="I137" s="23">
        <v>0.34</v>
      </c>
      <c r="J137" s="23">
        <v>0.33999999999999997</v>
      </c>
      <c r="K137" s="226">
        <v>0.53</v>
      </c>
      <c r="L137" s="23">
        <v>0.31</v>
      </c>
      <c r="M137" s="23">
        <v>0.34</v>
      </c>
      <c r="N137" s="23">
        <v>0.35</v>
      </c>
      <c r="O137" s="23">
        <v>0.33</v>
      </c>
      <c r="P137" s="23">
        <v>0.34</v>
      </c>
      <c r="Q137" s="23">
        <v>0.35992389417499998</v>
      </c>
      <c r="R137" s="23">
        <v>0.32200000000000001</v>
      </c>
      <c r="S137" s="23">
        <v>0.32</v>
      </c>
      <c r="T137" s="23">
        <v>0.32375399999999999</v>
      </c>
      <c r="U137" s="23">
        <v>0.31</v>
      </c>
      <c r="V137" s="23">
        <v>0.33</v>
      </c>
      <c r="W137" s="23">
        <v>0.27039999999999997</v>
      </c>
      <c r="X137" s="219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0"/>
      <c r="BB137" s="220"/>
      <c r="BC137" s="220"/>
      <c r="BD137" s="220"/>
      <c r="BE137" s="220"/>
      <c r="BF137" s="220"/>
      <c r="BG137" s="220"/>
      <c r="BH137" s="220"/>
      <c r="BI137" s="220"/>
      <c r="BJ137" s="220"/>
      <c r="BK137" s="220"/>
      <c r="BL137" s="220"/>
      <c r="BM137" s="222">
        <v>16</v>
      </c>
    </row>
    <row r="138" spans="1:65">
      <c r="A138" s="29"/>
      <c r="B138" s="18">
        <v>1</v>
      </c>
      <c r="C138" s="8">
        <v>4</v>
      </c>
      <c r="D138" s="23">
        <v>0.32300000000000001</v>
      </c>
      <c r="E138" s="23">
        <v>0.34568299999999996</v>
      </c>
      <c r="F138" s="225">
        <v>0.42</v>
      </c>
      <c r="G138" s="23">
        <v>0.38899999999999996</v>
      </c>
      <c r="H138" s="23">
        <v>0.36</v>
      </c>
      <c r="I138" s="23">
        <v>0.34</v>
      </c>
      <c r="J138" s="23">
        <v>0.36</v>
      </c>
      <c r="K138" s="23">
        <v>0.35</v>
      </c>
      <c r="L138" s="23">
        <v>0.31</v>
      </c>
      <c r="M138" s="23">
        <v>0.33</v>
      </c>
      <c r="N138" s="23">
        <v>0.35</v>
      </c>
      <c r="O138" s="23">
        <v>0.33</v>
      </c>
      <c r="P138" s="23">
        <v>0.34</v>
      </c>
      <c r="Q138" s="23">
        <v>0.36012258263380537</v>
      </c>
      <c r="R138" s="23">
        <v>0.314</v>
      </c>
      <c r="S138" s="23">
        <v>0.32</v>
      </c>
      <c r="T138" s="23">
        <v>0.32152799999999998</v>
      </c>
      <c r="U138" s="23">
        <v>0.31</v>
      </c>
      <c r="V138" s="23">
        <v>0.33</v>
      </c>
      <c r="W138" s="23">
        <v>0.26849999999999996</v>
      </c>
      <c r="X138" s="219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  <c r="BI138" s="220"/>
      <c r="BJ138" s="220"/>
      <c r="BK138" s="220"/>
      <c r="BL138" s="220"/>
      <c r="BM138" s="222">
        <v>0.33548848290011668</v>
      </c>
    </row>
    <row r="139" spans="1:65">
      <c r="A139" s="29"/>
      <c r="B139" s="18">
        <v>1</v>
      </c>
      <c r="C139" s="8">
        <v>5</v>
      </c>
      <c r="D139" s="23">
        <v>0.32400000000000001</v>
      </c>
      <c r="E139" s="23">
        <v>0.34322320000000001</v>
      </c>
      <c r="F139" s="225">
        <v>0.40999999999999992</v>
      </c>
      <c r="G139" s="23">
        <v>0.38899999999999996</v>
      </c>
      <c r="H139" s="23">
        <v>0.36</v>
      </c>
      <c r="I139" s="23">
        <v>0.35</v>
      </c>
      <c r="J139" s="23">
        <v>0.37</v>
      </c>
      <c r="K139" s="23">
        <v>0.37</v>
      </c>
      <c r="L139" s="23">
        <v>0.31</v>
      </c>
      <c r="M139" s="23">
        <v>0.34</v>
      </c>
      <c r="N139" s="23">
        <v>0.34</v>
      </c>
      <c r="O139" s="23">
        <v>0.33</v>
      </c>
      <c r="P139" s="23">
        <v>0.33</v>
      </c>
      <c r="Q139" s="23">
        <v>0.35878230770068043</v>
      </c>
      <c r="R139" s="23">
        <v>0.32200000000000001</v>
      </c>
      <c r="S139" s="23">
        <v>0.3</v>
      </c>
      <c r="T139" s="23">
        <v>0.331756</v>
      </c>
      <c r="U139" s="23">
        <v>0.31</v>
      </c>
      <c r="V139" s="23">
        <v>0.33</v>
      </c>
      <c r="W139" s="23">
        <v>0.27599999999999997</v>
      </c>
      <c r="X139" s="219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0"/>
      <c r="BB139" s="220"/>
      <c r="BC139" s="220"/>
      <c r="BD139" s="220"/>
      <c r="BE139" s="220"/>
      <c r="BF139" s="220"/>
      <c r="BG139" s="220"/>
      <c r="BH139" s="220"/>
      <c r="BI139" s="220"/>
      <c r="BJ139" s="220"/>
      <c r="BK139" s="220"/>
      <c r="BL139" s="220"/>
      <c r="BM139" s="222">
        <v>78</v>
      </c>
    </row>
    <row r="140" spans="1:65">
      <c r="A140" s="29"/>
      <c r="B140" s="18">
        <v>1</v>
      </c>
      <c r="C140" s="8">
        <v>6</v>
      </c>
      <c r="D140" s="23">
        <v>0.32500000000000001</v>
      </c>
      <c r="E140" s="23">
        <v>0.34417379999999997</v>
      </c>
      <c r="F140" s="225">
        <v>0.42</v>
      </c>
      <c r="G140" s="23">
        <v>0.38800000000000007</v>
      </c>
      <c r="H140" s="23">
        <v>0.36</v>
      </c>
      <c r="I140" s="23">
        <v>0.35</v>
      </c>
      <c r="J140" s="23">
        <v>0.35000000000000003</v>
      </c>
      <c r="K140" s="23">
        <v>0.36</v>
      </c>
      <c r="L140" s="23">
        <v>0.31</v>
      </c>
      <c r="M140" s="23">
        <v>0.34</v>
      </c>
      <c r="N140" s="23">
        <v>0.35</v>
      </c>
      <c r="O140" s="23">
        <v>0.33</v>
      </c>
      <c r="P140" s="23">
        <v>0.35</v>
      </c>
      <c r="Q140" s="23">
        <v>0.35767490262212864</v>
      </c>
      <c r="R140" s="23">
        <v>0.314</v>
      </c>
      <c r="S140" s="23">
        <v>0.31</v>
      </c>
      <c r="T140" s="23">
        <v>0.32982800000000001</v>
      </c>
      <c r="U140" s="23">
        <v>0.31</v>
      </c>
      <c r="V140" s="23">
        <v>0.34</v>
      </c>
      <c r="W140" s="23">
        <v>0.27879999999999999</v>
      </c>
      <c r="X140" s="219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20"/>
      <c r="BA140" s="220"/>
      <c r="BB140" s="220"/>
      <c r="BC140" s="220"/>
      <c r="BD140" s="220"/>
      <c r="BE140" s="220"/>
      <c r="BF140" s="220"/>
      <c r="BG140" s="220"/>
      <c r="BH140" s="220"/>
      <c r="BI140" s="220"/>
      <c r="BJ140" s="220"/>
      <c r="BK140" s="220"/>
      <c r="BL140" s="220"/>
      <c r="BM140" s="56"/>
    </row>
    <row r="141" spans="1:65">
      <c r="A141" s="29"/>
      <c r="B141" s="19" t="s">
        <v>271</v>
      </c>
      <c r="C141" s="11"/>
      <c r="D141" s="223">
        <v>0.32250000000000001</v>
      </c>
      <c r="E141" s="223">
        <v>0.34749573333333333</v>
      </c>
      <c r="F141" s="223">
        <v>0.41499999999999998</v>
      </c>
      <c r="G141" s="223">
        <v>0.38944444444444448</v>
      </c>
      <c r="H141" s="223">
        <v>0.36166666666666658</v>
      </c>
      <c r="I141" s="223">
        <v>0.34333333333333332</v>
      </c>
      <c r="J141" s="223">
        <v>0.35166666666666663</v>
      </c>
      <c r="K141" s="223">
        <v>0.38666666666666666</v>
      </c>
      <c r="L141" s="223">
        <v>0.30833333333333335</v>
      </c>
      <c r="M141" s="223">
        <v>0.33833333333333337</v>
      </c>
      <c r="N141" s="223">
        <v>0.34499999999999997</v>
      </c>
      <c r="O141" s="223">
        <v>0.33</v>
      </c>
      <c r="P141" s="223">
        <v>0.33833333333333337</v>
      </c>
      <c r="Q141" s="223">
        <v>0.36008559833454207</v>
      </c>
      <c r="R141" s="223">
        <v>0.31550000000000006</v>
      </c>
      <c r="S141" s="223">
        <v>0.31666666666666671</v>
      </c>
      <c r="T141" s="223">
        <v>0.32546549999999996</v>
      </c>
      <c r="U141" s="223">
        <v>0.31</v>
      </c>
      <c r="V141" s="223">
        <v>0.33833333333333337</v>
      </c>
      <c r="W141" s="223">
        <v>0.27396666666666664</v>
      </c>
      <c r="X141" s="219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  <c r="AW141" s="220"/>
      <c r="AX141" s="220"/>
      <c r="AY141" s="220"/>
      <c r="AZ141" s="220"/>
      <c r="BA141" s="220"/>
      <c r="BB141" s="220"/>
      <c r="BC141" s="220"/>
      <c r="BD141" s="220"/>
      <c r="BE141" s="220"/>
      <c r="BF141" s="220"/>
      <c r="BG141" s="220"/>
      <c r="BH141" s="220"/>
      <c r="BI141" s="220"/>
      <c r="BJ141" s="220"/>
      <c r="BK141" s="220"/>
      <c r="BL141" s="220"/>
      <c r="BM141" s="56"/>
    </row>
    <row r="142" spans="1:65">
      <c r="A142" s="29"/>
      <c r="B142" s="3" t="s">
        <v>272</v>
      </c>
      <c r="C142" s="28"/>
      <c r="D142" s="23">
        <v>0.32350000000000001</v>
      </c>
      <c r="E142" s="23">
        <v>0.34777439999999998</v>
      </c>
      <c r="F142" s="23">
        <v>0.42</v>
      </c>
      <c r="G142" s="23">
        <v>0.38899999999999996</v>
      </c>
      <c r="H142" s="23">
        <v>0.36</v>
      </c>
      <c r="I142" s="23">
        <v>0.34499999999999997</v>
      </c>
      <c r="J142" s="23">
        <v>0.35000000000000003</v>
      </c>
      <c r="K142" s="23">
        <v>0.36</v>
      </c>
      <c r="L142" s="23">
        <v>0.31</v>
      </c>
      <c r="M142" s="23">
        <v>0.34</v>
      </c>
      <c r="N142" s="23">
        <v>0.34499999999999997</v>
      </c>
      <c r="O142" s="23">
        <v>0.33</v>
      </c>
      <c r="P142" s="23">
        <v>0.34</v>
      </c>
      <c r="Q142" s="23">
        <v>0.36002323840440265</v>
      </c>
      <c r="R142" s="23">
        <v>0.314</v>
      </c>
      <c r="S142" s="23">
        <v>0.315</v>
      </c>
      <c r="T142" s="23">
        <v>0.32513300000000001</v>
      </c>
      <c r="U142" s="23">
        <v>0.31</v>
      </c>
      <c r="V142" s="23">
        <v>0.33500000000000002</v>
      </c>
      <c r="W142" s="23">
        <v>0.27359999999999995</v>
      </c>
      <c r="X142" s="219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  <c r="BI142" s="220"/>
      <c r="BJ142" s="220"/>
      <c r="BK142" s="220"/>
      <c r="BL142" s="220"/>
      <c r="BM142" s="56"/>
    </row>
    <row r="143" spans="1:65">
      <c r="A143" s="29"/>
      <c r="B143" s="3" t="s">
        <v>273</v>
      </c>
      <c r="C143" s="28"/>
      <c r="D143" s="23">
        <v>3.7815340802378112E-3</v>
      </c>
      <c r="E143" s="23">
        <v>3.569768495948534E-3</v>
      </c>
      <c r="F143" s="23">
        <v>8.3666002653407512E-3</v>
      </c>
      <c r="G143" s="23">
        <v>1.8094402654063989E-3</v>
      </c>
      <c r="H143" s="23">
        <v>4.0824829046386332E-3</v>
      </c>
      <c r="I143" s="23">
        <v>8.1649658092772404E-3</v>
      </c>
      <c r="J143" s="23">
        <v>1.1690451944500128E-2</v>
      </c>
      <c r="K143" s="23">
        <v>7.0616334276615289E-2</v>
      </c>
      <c r="L143" s="23">
        <v>4.0824829046386332E-3</v>
      </c>
      <c r="M143" s="23">
        <v>4.0824829046386332E-3</v>
      </c>
      <c r="N143" s="23">
        <v>5.4772255750516353E-3</v>
      </c>
      <c r="O143" s="23">
        <v>0</v>
      </c>
      <c r="P143" s="23">
        <v>7.5277265270907992E-3</v>
      </c>
      <c r="Q143" s="23">
        <v>1.7297836230023482E-3</v>
      </c>
      <c r="R143" s="23">
        <v>5.7183913821983248E-3</v>
      </c>
      <c r="S143" s="23">
        <v>1.3662601021279476E-2</v>
      </c>
      <c r="T143" s="23">
        <v>4.7903788472311902E-3</v>
      </c>
      <c r="U143" s="23">
        <v>0</v>
      </c>
      <c r="V143" s="23">
        <v>9.8319208025017327E-3</v>
      </c>
      <c r="W143" s="23">
        <v>4.518701878489741E-3</v>
      </c>
      <c r="X143" s="219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A143" s="220"/>
      <c r="BB143" s="220"/>
      <c r="BC143" s="220"/>
      <c r="BD143" s="220"/>
      <c r="BE143" s="220"/>
      <c r="BF143" s="220"/>
      <c r="BG143" s="220"/>
      <c r="BH143" s="220"/>
      <c r="BI143" s="220"/>
      <c r="BJ143" s="220"/>
      <c r="BK143" s="220"/>
      <c r="BL143" s="220"/>
      <c r="BM143" s="56"/>
    </row>
    <row r="144" spans="1:65">
      <c r="A144" s="29"/>
      <c r="B144" s="3" t="s">
        <v>87</v>
      </c>
      <c r="C144" s="28"/>
      <c r="D144" s="12">
        <v>1.172568707050484E-2</v>
      </c>
      <c r="E144" s="12">
        <v>1.027284122802237E-2</v>
      </c>
      <c r="F144" s="12">
        <v>2.0160482567086149E-2</v>
      </c>
      <c r="G144" s="12">
        <v>4.6462089553944621E-3</v>
      </c>
      <c r="H144" s="12">
        <v>1.1287971164899449E-2</v>
      </c>
      <c r="I144" s="12">
        <v>2.3781453813428857E-2</v>
      </c>
      <c r="J144" s="12">
        <v>3.324299131137478E-2</v>
      </c>
      <c r="K144" s="12">
        <v>0.18262845071538436</v>
      </c>
      <c r="L144" s="12">
        <v>1.3240485096125297E-2</v>
      </c>
      <c r="M144" s="12">
        <v>1.2066451934892511E-2</v>
      </c>
      <c r="N144" s="12">
        <v>1.5876016159569958E-2</v>
      </c>
      <c r="O144" s="12">
        <v>0</v>
      </c>
      <c r="P144" s="12">
        <v>2.2249438011105807E-2</v>
      </c>
      <c r="Q144" s="12">
        <v>4.8038122907522419E-3</v>
      </c>
      <c r="R144" s="12">
        <v>1.8124853826302134E-2</v>
      </c>
      <c r="S144" s="12">
        <v>4.3145055856672027E-2</v>
      </c>
      <c r="T144" s="12">
        <v>1.4718545735972602E-2</v>
      </c>
      <c r="U144" s="12">
        <v>0</v>
      </c>
      <c r="V144" s="12">
        <v>2.9059864440891817E-2</v>
      </c>
      <c r="W144" s="12">
        <v>1.6493619218237283E-2</v>
      </c>
      <c r="X144" s="15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274</v>
      </c>
      <c r="C145" s="28"/>
      <c r="D145" s="12">
        <v>-3.8715137961930157E-2</v>
      </c>
      <c r="E145" s="12">
        <v>3.5790350623724709E-2</v>
      </c>
      <c r="F145" s="12">
        <v>0.23700222556836881</v>
      </c>
      <c r="G145" s="12">
        <v>0.16082805906750552</v>
      </c>
      <c r="H145" s="12">
        <v>7.803005200134927E-2</v>
      </c>
      <c r="I145" s="12">
        <v>2.3383367337686645E-2</v>
      </c>
      <c r="J145" s="12">
        <v>4.8222769457533454E-2</v>
      </c>
      <c r="K145" s="12">
        <v>0.15254825836088992</v>
      </c>
      <c r="L145" s="12">
        <v>-8.0942121565669711E-2</v>
      </c>
      <c r="M145" s="12">
        <v>8.4797260657787366E-3</v>
      </c>
      <c r="N145" s="12">
        <v>2.8351247761655873E-2</v>
      </c>
      <c r="O145" s="12">
        <v>-1.6359676054068073E-2</v>
      </c>
      <c r="P145" s="12">
        <v>8.4797260657787366E-3</v>
      </c>
      <c r="Q145" s="12">
        <v>7.3317316951677869E-2</v>
      </c>
      <c r="R145" s="12">
        <v>-5.9580235742601295E-2</v>
      </c>
      <c r="S145" s="12">
        <v>-5.6102719445822791E-2</v>
      </c>
      <c r="T145" s="12">
        <v>-2.9875788323561636E-2</v>
      </c>
      <c r="U145" s="12">
        <v>-7.5974241141700372E-2</v>
      </c>
      <c r="V145" s="12">
        <v>8.4797260657787366E-3</v>
      </c>
      <c r="W145" s="12">
        <v>-0.18337981590791785</v>
      </c>
      <c r="X145" s="15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6" t="s">
        <v>275</v>
      </c>
      <c r="C146" s="47"/>
      <c r="D146" s="45">
        <v>0.56999999999999995</v>
      </c>
      <c r="E146" s="45">
        <v>0.33</v>
      </c>
      <c r="F146" s="45">
        <v>2.76</v>
      </c>
      <c r="G146" s="45">
        <v>1.84</v>
      </c>
      <c r="H146" s="45">
        <v>0.84</v>
      </c>
      <c r="I146" s="45">
        <v>0.18</v>
      </c>
      <c r="J146" s="45">
        <v>0.48</v>
      </c>
      <c r="K146" s="45">
        <v>1.74</v>
      </c>
      <c r="L146" s="45">
        <v>1.08</v>
      </c>
      <c r="M146" s="45">
        <v>0</v>
      </c>
      <c r="N146" s="45">
        <v>0.24</v>
      </c>
      <c r="O146" s="45">
        <v>0.3</v>
      </c>
      <c r="P146" s="45">
        <v>0</v>
      </c>
      <c r="Q146" s="45">
        <v>0.78</v>
      </c>
      <c r="R146" s="45">
        <v>0.82</v>
      </c>
      <c r="S146" s="45">
        <v>0.78</v>
      </c>
      <c r="T146" s="45">
        <v>0.46</v>
      </c>
      <c r="U146" s="45">
        <v>1.02</v>
      </c>
      <c r="V146" s="45">
        <v>0</v>
      </c>
      <c r="W146" s="45">
        <v>2.31</v>
      </c>
      <c r="X146" s="15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BM147" s="55"/>
    </row>
    <row r="148" spans="1:65" ht="15">
      <c r="B148" s="7" t="s">
        <v>557</v>
      </c>
      <c r="BM148" s="27" t="s">
        <v>67</v>
      </c>
    </row>
    <row r="149" spans="1:65" ht="15">
      <c r="A149" s="24" t="s">
        <v>19</v>
      </c>
      <c r="B149" s="17" t="s">
        <v>111</v>
      </c>
      <c r="C149" s="14" t="s">
        <v>112</v>
      </c>
      <c r="D149" s="15" t="s">
        <v>231</v>
      </c>
      <c r="E149" s="16" t="s">
        <v>231</v>
      </c>
      <c r="F149" s="16" t="s">
        <v>231</v>
      </c>
      <c r="G149" s="16" t="s">
        <v>231</v>
      </c>
      <c r="H149" s="16" t="s">
        <v>231</v>
      </c>
      <c r="I149" s="16" t="s">
        <v>231</v>
      </c>
      <c r="J149" s="16" t="s">
        <v>231</v>
      </c>
      <c r="K149" s="16" t="s">
        <v>231</v>
      </c>
      <c r="L149" s="16" t="s">
        <v>231</v>
      </c>
      <c r="M149" s="16" t="s">
        <v>231</v>
      </c>
      <c r="N149" s="16" t="s">
        <v>231</v>
      </c>
      <c r="O149" s="16" t="s">
        <v>231</v>
      </c>
      <c r="P149" s="16" t="s">
        <v>231</v>
      </c>
      <c r="Q149" s="16" t="s">
        <v>231</v>
      </c>
      <c r="R149" s="16" t="s">
        <v>231</v>
      </c>
      <c r="S149" s="16" t="s">
        <v>231</v>
      </c>
      <c r="T149" s="16" t="s">
        <v>231</v>
      </c>
      <c r="U149" s="16" t="s">
        <v>231</v>
      </c>
      <c r="V149" s="16" t="s">
        <v>231</v>
      </c>
      <c r="W149" s="16" t="s">
        <v>231</v>
      </c>
      <c r="X149" s="16" t="s">
        <v>231</v>
      </c>
      <c r="Y149" s="16" t="s">
        <v>231</v>
      </c>
      <c r="Z149" s="15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 t="s">
        <v>232</v>
      </c>
      <c r="C150" s="8" t="s">
        <v>232</v>
      </c>
      <c r="D150" s="151" t="s">
        <v>234</v>
      </c>
      <c r="E150" s="152" t="s">
        <v>236</v>
      </c>
      <c r="F150" s="152" t="s">
        <v>238</v>
      </c>
      <c r="G150" s="152" t="s">
        <v>239</v>
      </c>
      <c r="H150" s="152" t="s">
        <v>240</v>
      </c>
      <c r="I150" s="152" t="s">
        <v>241</v>
      </c>
      <c r="J150" s="152" t="s">
        <v>242</v>
      </c>
      <c r="K150" s="152" t="s">
        <v>243</v>
      </c>
      <c r="L150" s="152" t="s">
        <v>244</v>
      </c>
      <c r="M150" s="152" t="s">
        <v>245</v>
      </c>
      <c r="N150" s="152" t="s">
        <v>246</v>
      </c>
      <c r="O150" s="152" t="s">
        <v>247</v>
      </c>
      <c r="P150" s="152" t="s">
        <v>248</v>
      </c>
      <c r="Q150" s="152" t="s">
        <v>249</v>
      </c>
      <c r="R150" s="152" t="s">
        <v>251</v>
      </c>
      <c r="S150" s="152" t="s">
        <v>252</v>
      </c>
      <c r="T150" s="152" t="s">
        <v>253</v>
      </c>
      <c r="U150" s="152" t="s">
        <v>254</v>
      </c>
      <c r="V150" s="152" t="s">
        <v>257</v>
      </c>
      <c r="W150" s="152" t="s">
        <v>259</v>
      </c>
      <c r="X150" s="152" t="s">
        <v>261</v>
      </c>
      <c r="Y150" s="152" t="s">
        <v>279</v>
      </c>
      <c r="Z150" s="15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8"/>
      <c r="C151" s="8"/>
      <c r="D151" s="9" t="s">
        <v>280</v>
      </c>
      <c r="E151" s="10" t="s">
        <v>283</v>
      </c>
      <c r="F151" s="10" t="s">
        <v>282</v>
      </c>
      <c r="G151" s="10" t="s">
        <v>283</v>
      </c>
      <c r="H151" s="10" t="s">
        <v>282</v>
      </c>
      <c r="I151" s="10" t="s">
        <v>280</v>
      </c>
      <c r="J151" s="10" t="s">
        <v>282</v>
      </c>
      <c r="K151" s="10" t="s">
        <v>282</v>
      </c>
      <c r="L151" s="10" t="s">
        <v>280</v>
      </c>
      <c r="M151" s="10" t="s">
        <v>280</v>
      </c>
      <c r="N151" s="10" t="s">
        <v>280</v>
      </c>
      <c r="O151" s="10" t="s">
        <v>280</v>
      </c>
      <c r="P151" s="10" t="s">
        <v>280</v>
      </c>
      <c r="Q151" s="10" t="s">
        <v>280</v>
      </c>
      <c r="R151" s="10" t="s">
        <v>283</v>
      </c>
      <c r="S151" s="10" t="s">
        <v>280</v>
      </c>
      <c r="T151" s="10" t="s">
        <v>280</v>
      </c>
      <c r="U151" s="10" t="s">
        <v>283</v>
      </c>
      <c r="V151" s="10" t="s">
        <v>283</v>
      </c>
      <c r="W151" s="10" t="s">
        <v>282</v>
      </c>
      <c r="X151" s="10" t="s">
        <v>283</v>
      </c>
      <c r="Y151" s="10" t="s">
        <v>283</v>
      </c>
      <c r="Z151" s="15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/>
      <c r="C152" s="8"/>
      <c r="D152" s="25" t="s">
        <v>324</v>
      </c>
      <c r="E152" s="25" t="s">
        <v>324</v>
      </c>
      <c r="F152" s="25" t="s">
        <v>324</v>
      </c>
      <c r="G152" s="25" t="s">
        <v>324</v>
      </c>
      <c r="H152" s="25" t="s">
        <v>325</v>
      </c>
      <c r="I152" s="25" t="s">
        <v>326</v>
      </c>
      <c r="J152" s="25" t="s">
        <v>325</v>
      </c>
      <c r="K152" s="25" t="s">
        <v>327</v>
      </c>
      <c r="L152" s="25" t="s">
        <v>324</v>
      </c>
      <c r="M152" s="25" t="s">
        <v>324</v>
      </c>
      <c r="N152" s="25" t="s">
        <v>324</v>
      </c>
      <c r="O152" s="25" t="s">
        <v>324</v>
      </c>
      <c r="P152" s="25" t="s">
        <v>324</v>
      </c>
      <c r="Q152" s="25" t="s">
        <v>326</v>
      </c>
      <c r="R152" s="25" t="s">
        <v>324</v>
      </c>
      <c r="S152" s="25" t="s">
        <v>324</v>
      </c>
      <c r="T152" s="25" t="s">
        <v>327</v>
      </c>
      <c r="U152" s="25" t="s">
        <v>326</v>
      </c>
      <c r="V152" s="25" t="s">
        <v>325</v>
      </c>
      <c r="W152" s="25" t="s">
        <v>324</v>
      </c>
      <c r="X152" s="25" t="s">
        <v>324</v>
      </c>
      <c r="Y152" s="25" t="s">
        <v>324</v>
      </c>
      <c r="Z152" s="15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7">
        <v>1</v>
      </c>
      <c r="C153" s="13">
        <v>1</v>
      </c>
      <c r="D153" s="221">
        <v>3.6999999999999998E-2</v>
      </c>
      <c r="E153" s="224">
        <v>1.18</v>
      </c>
      <c r="F153" s="221">
        <v>0.04</v>
      </c>
      <c r="G153" s="224">
        <v>0.71340000000000003</v>
      </c>
      <c r="H153" s="221">
        <v>0.06</v>
      </c>
      <c r="I153" s="221">
        <v>0.08</v>
      </c>
      <c r="J153" s="221">
        <v>7.0000000000000007E-2</v>
      </c>
      <c r="K153" s="224" t="s">
        <v>105</v>
      </c>
      <c r="L153" s="221">
        <v>0.04</v>
      </c>
      <c r="M153" s="221">
        <v>0.03</v>
      </c>
      <c r="N153" s="221">
        <v>0.03</v>
      </c>
      <c r="O153" s="221">
        <v>0.04</v>
      </c>
      <c r="P153" s="221">
        <v>0.04</v>
      </c>
      <c r="Q153" s="221">
        <v>5.100321570528827E-2</v>
      </c>
      <c r="R153" s="224" t="s">
        <v>102</v>
      </c>
      <c r="S153" s="224" t="s">
        <v>105</v>
      </c>
      <c r="T153" s="221">
        <v>0.05</v>
      </c>
      <c r="U153" s="224">
        <v>13.21</v>
      </c>
      <c r="V153" s="224">
        <v>6.5</v>
      </c>
      <c r="W153" s="221">
        <v>0.03</v>
      </c>
      <c r="X153" s="224">
        <v>0.94</v>
      </c>
      <c r="Y153" s="224">
        <v>0.33279999999999998</v>
      </c>
      <c r="Z153" s="219"/>
      <c r="AA153" s="220"/>
      <c r="AB153" s="220"/>
      <c r="AC153" s="220"/>
      <c r="AD153" s="220"/>
      <c r="AE153" s="220"/>
      <c r="AF153" s="220"/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  <c r="BI153" s="220"/>
      <c r="BJ153" s="220"/>
      <c r="BK153" s="220"/>
      <c r="BL153" s="220"/>
      <c r="BM153" s="222">
        <v>1</v>
      </c>
    </row>
    <row r="154" spans="1:65">
      <c r="A154" s="29"/>
      <c r="B154" s="18">
        <v>1</v>
      </c>
      <c r="C154" s="8">
        <v>2</v>
      </c>
      <c r="D154" s="23">
        <v>3.3000000000000002E-2</v>
      </c>
      <c r="E154" s="225">
        <v>1.31</v>
      </c>
      <c r="F154" s="23">
        <v>0.03</v>
      </c>
      <c r="G154" s="225">
        <v>0.7</v>
      </c>
      <c r="H154" s="23">
        <v>0.05</v>
      </c>
      <c r="I154" s="23">
        <v>7.0000000000000007E-2</v>
      </c>
      <c r="J154" s="23">
        <v>7.0000000000000007E-2</v>
      </c>
      <c r="K154" s="225">
        <v>0.2</v>
      </c>
      <c r="L154" s="23">
        <v>0.03</v>
      </c>
      <c r="M154" s="23">
        <v>0.04</v>
      </c>
      <c r="N154" s="23">
        <v>0.03</v>
      </c>
      <c r="O154" s="23">
        <v>0.03</v>
      </c>
      <c r="P154" s="23">
        <v>0.05</v>
      </c>
      <c r="Q154" s="23">
        <v>5.1710476780022031E-2</v>
      </c>
      <c r="R154" s="225" t="s">
        <v>102</v>
      </c>
      <c r="S154" s="225" t="s">
        <v>105</v>
      </c>
      <c r="T154" s="23">
        <v>0.04</v>
      </c>
      <c r="U154" s="225">
        <v>12.74</v>
      </c>
      <c r="V154" s="225">
        <v>6.5</v>
      </c>
      <c r="W154" s="23">
        <v>0.04</v>
      </c>
      <c r="X154" s="225">
        <v>0.9</v>
      </c>
      <c r="Y154" s="225">
        <v>0.34799999999999998</v>
      </c>
      <c r="Z154" s="219"/>
      <c r="AA154" s="220"/>
      <c r="AB154" s="220"/>
      <c r="AC154" s="220"/>
      <c r="AD154" s="220"/>
      <c r="AE154" s="220"/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  <c r="BI154" s="220"/>
      <c r="BJ154" s="220"/>
      <c r="BK154" s="220"/>
      <c r="BL154" s="220"/>
      <c r="BM154" s="222">
        <v>5</v>
      </c>
    </row>
    <row r="155" spans="1:65">
      <c r="A155" s="29"/>
      <c r="B155" s="18">
        <v>1</v>
      </c>
      <c r="C155" s="8">
        <v>3</v>
      </c>
      <c r="D155" s="23">
        <v>3.5000000000000003E-2</v>
      </c>
      <c r="E155" s="225">
        <v>1.17</v>
      </c>
      <c r="F155" s="23">
        <v>0.03</v>
      </c>
      <c r="G155" s="225">
        <v>0.7298</v>
      </c>
      <c r="H155" s="23">
        <v>0.08</v>
      </c>
      <c r="I155" s="23">
        <v>7.0000000000000007E-2</v>
      </c>
      <c r="J155" s="23">
        <v>0.06</v>
      </c>
      <c r="K155" s="225" t="s">
        <v>105</v>
      </c>
      <c r="L155" s="23">
        <v>0.04</v>
      </c>
      <c r="M155" s="23">
        <v>0.04</v>
      </c>
      <c r="N155" s="23">
        <v>0.03</v>
      </c>
      <c r="O155" s="23">
        <v>0.04</v>
      </c>
      <c r="P155" s="23">
        <v>0.05</v>
      </c>
      <c r="Q155" s="23">
        <v>5.0480996097499703E-2</v>
      </c>
      <c r="R155" s="225" t="s">
        <v>102</v>
      </c>
      <c r="S155" s="225" t="s">
        <v>105</v>
      </c>
      <c r="T155" s="23">
        <v>0.04</v>
      </c>
      <c r="U155" s="225">
        <v>13.26</v>
      </c>
      <c r="V155" s="225">
        <v>6.8</v>
      </c>
      <c r="W155" s="23">
        <v>0.04</v>
      </c>
      <c r="X155" s="225">
        <v>0.91</v>
      </c>
      <c r="Y155" s="225">
        <v>0.34039999999999998</v>
      </c>
      <c r="Z155" s="219"/>
      <c r="AA155" s="220"/>
      <c r="AB155" s="220"/>
      <c r="AC155" s="220"/>
      <c r="AD155" s="220"/>
      <c r="AE155" s="220"/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  <c r="BI155" s="220"/>
      <c r="BJ155" s="220"/>
      <c r="BK155" s="220"/>
      <c r="BL155" s="220"/>
      <c r="BM155" s="222">
        <v>16</v>
      </c>
    </row>
    <row r="156" spans="1:65">
      <c r="A156" s="29"/>
      <c r="B156" s="18">
        <v>1</v>
      </c>
      <c r="C156" s="8">
        <v>4</v>
      </c>
      <c r="D156" s="23">
        <v>3.6999999999999998E-2</v>
      </c>
      <c r="E156" s="225">
        <v>1.25</v>
      </c>
      <c r="F156" s="23">
        <v>0.03</v>
      </c>
      <c r="G156" s="225">
        <v>0.71550000000000002</v>
      </c>
      <c r="H156" s="23">
        <v>0.06</v>
      </c>
      <c r="I156" s="23">
        <v>0.08</v>
      </c>
      <c r="J156" s="23">
        <v>7.0000000000000007E-2</v>
      </c>
      <c r="K156" s="225" t="s">
        <v>105</v>
      </c>
      <c r="L156" s="23">
        <v>0.04</v>
      </c>
      <c r="M156" s="23">
        <v>0.04</v>
      </c>
      <c r="N156" s="23">
        <v>0.03</v>
      </c>
      <c r="O156" s="23">
        <v>0.04</v>
      </c>
      <c r="P156" s="23">
        <v>0.04</v>
      </c>
      <c r="Q156" s="23">
        <v>5.1454901781607131E-2</v>
      </c>
      <c r="R156" s="225" t="s">
        <v>102</v>
      </c>
      <c r="S156" s="225" t="s">
        <v>105</v>
      </c>
      <c r="T156" s="23">
        <v>0.04</v>
      </c>
      <c r="U156" s="225">
        <v>12.89</v>
      </c>
      <c r="V156" s="225">
        <v>6.3</v>
      </c>
      <c r="W156" s="23">
        <v>0.04</v>
      </c>
      <c r="X156" s="225">
        <v>0.85</v>
      </c>
      <c r="Y156" s="225">
        <v>0.35060000000000002</v>
      </c>
      <c r="Z156" s="219"/>
      <c r="AA156" s="220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20"/>
      <c r="BM156" s="222">
        <v>4.5903337967576327E-2</v>
      </c>
    </row>
    <row r="157" spans="1:65">
      <c r="A157" s="29"/>
      <c r="B157" s="18">
        <v>1</v>
      </c>
      <c r="C157" s="8">
        <v>5</v>
      </c>
      <c r="D157" s="23">
        <v>3.7999999999999999E-2</v>
      </c>
      <c r="E157" s="225">
        <v>1.2</v>
      </c>
      <c r="F157" s="23">
        <v>0.04</v>
      </c>
      <c r="G157" s="225">
        <v>0.72015000000000007</v>
      </c>
      <c r="H157" s="23">
        <v>0.06</v>
      </c>
      <c r="I157" s="23">
        <v>0.08</v>
      </c>
      <c r="J157" s="23">
        <v>7.0000000000000007E-2</v>
      </c>
      <c r="K157" s="225" t="s">
        <v>105</v>
      </c>
      <c r="L157" s="23">
        <v>0.03</v>
      </c>
      <c r="M157" s="23">
        <v>0.03</v>
      </c>
      <c r="N157" s="23">
        <v>0.03</v>
      </c>
      <c r="O157" s="23">
        <v>0.05</v>
      </c>
      <c r="P157" s="23">
        <v>0.04</v>
      </c>
      <c r="Q157" s="23">
        <v>5.07340441947111E-2</v>
      </c>
      <c r="R157" s="225" t="s">
        <v>102</v>
      </c>
      <c r="S157" s="225" t="s">
        <v>105</v>
      </c>
      <c r="T157" s="23">
        <v>0.04</v>
      </c>
      <c r="U157" s="225">
        <v>11.53</v>
      </c>
      <c r="V157" s="225">
        <v>6.7</v>
      </c>
      <c r="W157" s="23">
        <v>0.04</v>
      </c>
      <c r="X157" s="225">
        <v>0.97000000000000008</v>
      </c>
      <c r="Y157" s="225">
        <v>0.33800000000000002</v>
      </c>
      <c r="Z157" s="219"/>
      <c r="AA157" s="220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20"/>
      <c r="BM157" s="222">
        <v>79</v>
      </c>
    </row>
    <row r="158" spans="1:65">
      <c r="A158" s="29"/>
      <c r="B158" s="18">
        <v>1</v>
      </c>
      <c r="C158" s="8">
        <v>6</v>
      </c>
      <c r="D158" s="23">
        <v>3.4000000000000002E-2</v>
      </c>
      <c r="E158" s="225">
        <v>1.24</v>
      </c>
      <c r="F158" s="23">
        <v>0.04</v>
      </c>
      <c r="G158" s="225">
        <v>0.74</v>
      </c>
      <c r="H158" s="23">
        <v>0.08</v>
      </c>
      <c r="I158" s="23">
        <v>0.08</v>
      </c>
      <c r="J158" s="23">
        <v>0.06</v>
      </c>
      <c r="K158" s="225" t="s">
        <v>105</v>
      </c>
      <c r="L158" s="23">
        <v>0.03</v>
      </c>
      <c r="M158" s="23">
        <v>0.04</v>
      </c>
      <c r="N158" s="23">
        <v>0.03</v>
      </c>
      <c r="O158" s="23">
        <v>0.04</v>
      </c>
      <c r="P158" s="23">
        <v>0.05</v>
      </c>
      <c r="Q158" s="226">
        <v>4.8719516927618639E-2</v>
      </c>
      <c r="R158" s="225" t="s">
        <v>102</v>
      </c>
      <c r="S158" s="225" t="s">
        <v>105</v>
      </c>
      <c r="T158" s="23">
        <v>0.04</v>
      </c>
      <c r="U158" s="225">
        <v>11.83</v>
      </c>
      <c r="V158" s="225">
        <v>6.5</v>
      </c>
      <c r="W158" s="23">
        <v>0.04</v>
      </c>
      <c r="X158" s="225">
        <v>0.89</v>
      </c>
      <c r="Y158" s="225">
        <v>0.34310000000000002</v>
      </c>
      <c r="Z158" s="219"/>
      <c r="AA158" s="220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  <c r="BI158" s="220"/>
      <c r="BJ158" s="220"/>
      <c r="BK158" s="220"/>
      <c r="BL158" s="220"/>
      <c r="BM158" s="56"/>
    </row>
    <row r="159" spans="1:65">
      <c r="A159" s="29"/>
      <c r="B159" s="19" t="s">
        <v>271</v>
      </c>
      <c r="C159" s="11"/>
      <c r="D159" s="223">
        <v>3.5666666666666673E-2</v>
      </c>
      <c r="E159" s="223">
        <v>1.2250000000000001</v>
      </c>
      <c r="F159" s="223">
        <v>3.5000000000000003E-2</v>
      </c>
      <c r="G159" s="223">
        <v>0.71980833333333338</v>
      </c>
      <c r="H159" s="223">
        <v>6.5000000000000002E-2</v>
      </c>
      <c r="I159" s="223">
        <v>7.6666666666666675E-2</v>
      </c>
      <c r="J159" s="223">
        <v>6.6666666666666666E-2</v>
      </c>
      <c r="K159" s="223">
        <v>0.2</v>
      </c>
      <c r="L159" s="223">
        <v>3.5000000000000003E-2</v>
      </c>
      <c r="M159" s="223">
        <v>3.6666666666666674E-2</v>
      </c>
      <c r="N159" s="223">
        <v>0.03</v>
      </c>
      <c r="O159" s="223">
        <v>0.04</v>
      </c>
      <c r="P159" s="223">
        <v>4.5000000000000005E-2</v>
      </c>
      <c r="Q159" s="223">
        <v>5.0683858581124473E-2</v>
      </c>
      <c r="R159" s="223" t="s">
        <v>682</v>
      </c>
      <c r="S159" s="223" t="s">
        <v>682</v>
      </c>
      <c r="T159" s="223">
        <v>4.1666666666666664E-2</v>
      </c>
      <c r="U159" s="223">
        <v>12.576666666666668</v>
      </c>
      <c r="V159" s="223">
        <v>6.5500000000000007</v>
      </c>
      <c r="W159" s="223">
        <v>3.8333333333333337E-2</v>
      </c>
      <c r="X159" s="223">
        <v>0.91</v>
      </c>
      <c r="Y159" s="223">
        <v>0.34215000000000001</v>
      </c>
      <c r="Z159" s="219"/>
      <c r="AA159" s="220"/>
      <c r="AB159" s="220"/>
      <c r="AC159" s="220"/>
      <c r="AD159" s="220"/>
      <c r="AE159" s="220"/>
      <c r="AF159" s="220"/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  <c r="BI159" s="220"/>
      <c r="BJ159" s="220"/>
      <c r="BK159" s="220"/>
      <c r="BL159" s="220"/>
      <c r="BM159" s="56"/>
    </row>
    <row r="160" spans="1:65">
      <c r="A160" s="29"/>
      <c r="B160" s="3" t="s">
        <v>272</v>
      </c>
      <c r="C160" s="28"/>
      <c r="D160" s="23">
        <v>3.6000000000000004E-2</v>
      </c>
      <c r="E160" s="23">
        <v>1.22</v>
      </c>
      <c r="F160" s="23">
        <v>3.5000000000000003E-2</v>
      </c>
      <c r="G160" s="23">
        <v>0.71782500000000005</v>
      </c>
      <c r="H160" s="23">
        <v>0.06</v>
      </c>
      <c r="I160" s="23">
        <v>0.08</v>
      </c>
      <c r="J160" s="23">
        <v>7.0000000000000007E-2</v>
      </c>
      <c r="K160" s="23">
        <v>0.2</v>
      </c>
      <c r="L160" s="23">
        <v>3.5000000000000003E-2</v>
      </c>
      <c r="M160" s="23">
        <v>0.04</v>
      </c>
      <c r="N160" s="23">
        <v>0.03</v>
      </c>
      <c r="O160" s="23">
        <v>0.04</v>
      </c>
      <c r="P160" s="23">
        <v>4.4999999999999998E-2</v>
      </c>
      <c r="Q160" s="23">
        <v>5.0868629949999689E-2</v>
      </c>
      <c r="R160" s="23" t="s">
        <v>682</v>
      </c>
      <c r="S160" s="23" t="s">
        <v>682</v>
      </c>
      <c r="T160" s="23">
        <v>0.04</v>
      </c>
      <c r="U160" s="23">
        <v>12.815000000000001</v>
      </c>
      <c r="V160" s="23">
        <v>6.5</v>
      </c>
      <c r="W160" s="23">
        <v>0.04</v>
      </c>
      <c r="X160" s="23">
        <v>0.90500000000000003</v>
      </c>
      <c r="Y160" s="23">
        <v>0.34175</v>
      </c>
      <c r="Z160" s="219"/>
      <c r="AA160" s="220"/>
      <c r="AB160" s="220"/>
      <c r="AC160" s="220"/>
      <c r="AD160" s="220"/>
      <c r="AE160" s="220"/>
      <c r="AF160" s="220"/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  <c r="BI160" s="220"/>
      <c r="BJ160" s="220"/>
      <c r="BK160" s="220"/>
      <c r="BL160" s="220"/>
      <c r="BM160" s="56"/>
    </row>
    <row r="161" spans="1:65">
      <c r="A161" s="29"/>
      <c r="B161" s="3" t="s">
        <v>273</v>
      </c>
      <c r="C161" s="28"/>
      <c r="D161" s="23">
        <v>1.9663841605003481E-3</v>
      </c>
      <c r="E161" s="23">
        <v>5.2440442408507627E-2</v>
      </c>
      <c r="F161" s="23">
        <v>5.4772255750516622E-3</v>
      </c>
      <c r="G161" s="23">
        <v>1.3853895360752039E-2</v>
      </c>
      <c r="H161" s="23">
        <v>1.2247448713915868E-2</v>
      </c>
      <c r="I161" s="23">
        <v>5.1639777949432199E-3</v>
      </c>
      <c r="J161" s="23">
        <v>5.1639777949432268E-3</v>
      </c>
      <c r="K161" s="23" t="s">
        <v>682</v>
      </c>
      <c r="L161" s="23">
        <v>5.4772255750516622E-3</v>
      </c>
      <c r="M161" s="23">
        <v>5.1639777949432242E-3</v>
      </c>
      <c r="N161" s="23">
        <v>0</v>
      </c>
      <c r="O161" s="23">
        <v>6.3245553203367597E-3</v>
      </c>
      <c r="P161" s="23">
        <v>5.4772255750516622E-3</v>
      </c>
      <c r="Q161" s="23">
        <v>1.0632733826108774E-3</v>
      </c>
      <c r="R161" s="23" t="s">
        <v>682</v>
      </c>
      <c r="S161" s="23" t="s">
        <v>682</v>
      </c>
      <c r="T161" s="23">
        <v>4.0824829046386306E-3</v>
      </c>
      <c r="U161" s="23">
        <v>0.72745217483121671</v>
      </c>
      <c r="V161" s="23">
        <v>0.17606816861659011</v>
      </c>
      <c r="W161" s="23">
        <v>4.0824829046386306E-3</v>
      </c>
      <c r="X161" s="23">
        <v>4.1472882706655459E-2</v>
      </c>
      <c r="Y161" s="23">
        <v>6.5457619877291647E-3</v>
      </c>
      <c r="Z161" s="219"/>
      <c r="AA161" s="220"/>
      <c r="AB161" s="220"/>
      <c r="AC161" s="220"/>
      <c r="AD161" s="220"/>
      <c r="AE161" s="220"/>
      <c r="AF161" s="220"/>
      <c r="AG161" s="220"/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0"/>
      <c r="BB161" s="220"/>
      <c r="BC161" s="220"/>
      <c r="BD161" s="220"/>
      <c r="BE161" s="220"/>
      <c r="BF161" s="220"/>
      <c r="BG161" s="220"/>
      <c r="BH161" s="220"/>
      <c r="BI161" s="220"/>
      <c r="BJ161" s="220"/>
      <c r="BK161" s="220"/>
      <c r="BL161" s="220"/>
      <c r="BM161" s="56"/>
    </row>
    <row r="162" spans="1:65">
      <c r="A162" s="29"/>
      <c r="B162" s="3" t="s">
        <v>87</v>
      </c>
      <c r="C162" s="28"/>
      <c r="D162" s="12">
        <v>5.513226618225274E-2</v>
      </c>
      <c r="E162" s="12">
        <v>4.2808524415108261E-2</v>
      </c>
      <c r="F162" s="12">
        <v>0.15649215928719032</v>
      </c>
      <c r="G162" s="12">
        <v>1.9246644862524104E-2</v>
      </c>
      <c r="H162" s="12">
        <v>0.18842228790639798</v>
      </c>
      <c r="I162" s="12">
        <v>6.7356232107955036E-2</v>
      </c>
      <c r="J162" s="12">
        <v>7.7459666924148407E-2</v>
      </c>
      <c r="K162" s="12" t="s">
        <v>682</v>
      </c>
      <c r="L162" s="12">
        <v>0.15649215928719032</v>
      </c>
      <c r="M162" s="12">
        <v>0.14083575804390608</v>
      </c>
      <c r="N162" s="12">
        <v>0</v>
      </c>
      <c r="O162" s="12">
        <v>0.158113883008419</v>
      </c>
      <c r="P162" s="12">
        <v>0.12171612389003693</v>
      </c>
      <c r="Q162" s="12">
        <v>2.0978540552689065E-2</v>
      </c>
      <c r="R162" s="12" t="s">
        <v>682</v>
      </c>
      <c r="S162" s="12" t="s">
        <v>682</v>
      </c>
      <c r="T162" s="12">
        <v>9.7979589711327142E-2</v>
      </c>
      <c r="U162" s="12">
        <v>5.7841413318146039E-2</v>
      </c>
      <c r="V162" s="12">
        <v>2.6880636430013753E-2</v>
      </c>
      <c r="W162" s="12">
        <v>0.10649955403405122</v>
      </c>
      <c r="X162" s="12">
        <v>4.5574596380940066E-2</v>
      </c>
      <c r="Y162" s="12">
        <v>1.9131264029604456E-2</v>
      </c>
      <c r="Z162" s="15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274</v>
      </c>
      <c r="C163" s="28"/>
      <c r="D163" s="12">
        <v>-0.22300494373939195</v>
      </c>
      <c r="E163" s="12">
        <v>25.686512446333964</v>
      </c>
      <c r="F163" s="12">
        <v>-0.23752821581902961</v>
      </c>
      <c r="G163" s="12">
        <v>14.680958405285638</v>
      </c>
      <c r="H163" s="12">
        <v>0.41601902776465938</v>
      </c>
      <c r="I163" s="12">
        <v>0.67017628915831629</v>
      </c>
      <c r="J163" s="12">
        <v>0.45232720796375303</v>
      </c>
      <c r="K163" s="12">
        <v>3.3569816238912598</v>
      </c>
      <c r="L163" s="12">
        <v>-0.23752821581902961</v>
      </c>
      <c r="M163" s="12">
        <v>-0.20122003561993562</v>
      </c>
      <c r="N163" s="12">
        <v>-0.34645275641631113</v>
      </c>
      <c r="O163" s="12">
        <v>-0.12860367522174809</v>
      </c>
      <c r="P163" s="12">
        <v>-1.9679134624466577E-2</v>
      </c>
      <c r="Q163" s="12">
        <v>0.10414320232931318</v>
      </c>
      <c r="R163" s="12" t="s">
        <v>682</v>
      </c>
      <c r="S163" s="12" t="s">
        <v>682</v>
      </c>
      <c r="T163" s="12">
        <v>-9.2295495022654328E-2</v>
      </c>
      <c r="U163" s="12">
        <v>272.98152778236204</v>
      </c>
      <c r="V163" s="12">
        <v>141.69114818243875</v>
      </c>
      <c r="W163" s="12">
        <v>-0.16491185542084186</v>
      </c>
      <c r="X163" s="12">
        <v>18.82426638870523</v>
      </c>
      <c r="Y163" s="12">
        <v>6.4537063130719723</v>
      </c>
      <c r="Z163" s="15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6" t="s">
        <v>275</v>
      </c>
      <c r="C164" s="47"/>
      <c r="D164" s="45">
        <v>0.65</v>
      </c>
      <c r="E164" s="45">
        <v>51.63</v>
      </c>
      <c r="F164" s="45">
        <v>0.67</v>
      </c>
      <c r="G164" s="45">
        <v>29.42</v>
      </c>
      <c r="H164" s="45">
        <v>0.64</v>
      </c>
      <c r="I164" s="45">
        <v>1.1599999999999999</v>
      </c>
      <c r="J164" s="45">
        <v>0.72</v>
      </c>
      <c r="K164" s="45" t="s">
        <v>276</v>
      </c>
      <c r="L164" s="45">
        <v>0.67</v>
      </c>
      <c r="M164" s="45">
        <v>0.6</v>
      </c>
      <c r="N164" s="45">
        <v>0.89</v>
      </c>
      <c r="O164" s="45">
        <v>0.45</v>
      </c>
      <c r="P164" s="45">
        <v>0.23</v>
      </c>
      <c r="Q164" s="45">
        <v>0.02</v>
      </c>
      <c r="R164" s="45">
        <v>19.760000000000002</v>
      </c>
      <c r="S164" s="45">
        <v>0.02</v>
      </c>
      <c r="T164" s="45">
        <v>0.38</v>
      </c>
      <c r="U164" s="45">
        <v>550.55999999999995</v>
      </c>
      <c r="V164" s="45" t="s">
        <v>276</v>
      </c>
      <c r="W164" s="45">
        <v>0.53</v>
      </c>
      <c r="X164" s="45">
        <v>37.78</v>
      </c>
      <c r="Y164" s="45">
        <v>12.83</v>
      </c>
      <c r="Z164" s="15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 t="s">
        <v>332</v>
      </c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BM165" s="55"/>
    </row>
    <row r="166" spans="1:65">
      <c r="BM166" s="55"/>
    </row>
    <row r="167" spans="1:65" ht="15">
      <c r="B167" s="7" t="s">
        <v>558</v>
      </c>
      <c r="BM167" s="27" t="s">
        <v>67</v>
      </c>
    </row>
    <row r="168" spans="1:65" ht="15">
      <c r="A168" s="24" t="s">
        <v>22</v>
      </c>
      <c r="B168" s="17" t="s">
        <v>111</v>
      </c>
      <c r="C168" s="14" t="s">
        <v>112</v>
      </c>
      <c r="D168" s="15" t="s">
        <v>231</v>
      </c>
      <c r="E168" s="16" t="s">
        <v>231</v>
      </c>
      <c r="F168" s="16" t="s">
        <v>231</v>
      </c>
      <c r="G168" s="16" t="s">
        <v>231</v>
      </c>
      <c r="H168" s="16" t="s">
        <v>231</v>
      </c>
      <c r="I168" s="16" t="s">
        <v>231</v>
      </c>
      <c r="J168" s="16" t="s">
        <v>231</v>
      </c>
      <c r="K168" s="16" t="s">
        <v>231</v>
      </c>
      <c r="L168" s="16" t="s">
        <v>231</v>
      </c>
      <c r="M168" s="16" t="s">
        <v>231</v>
      </c>
      <c r="N168" s="16" t="s">
        <v>231</v>
      </c>
      <c r="O168" s="16" t="s">
        <v>231</v>
      </c>
      <c r="P168" s="16" t="s">
        <v>231</v>
      </c>
      <c r="Q168" s="16" t="s">
        <v>231</v>
      </c>
      <c r="R168" s="16" t="s">
        <v>231</v>
      </c>
      <c r="S168" s="16" t="s">
        <v>231</v>
      </c>
      <c r="T168" s="16" t="s">
        <v>231</v>
      </c>
      <c r="U168" s="15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8" t="s">
        <v>232</v>
      </c>
      <c r="C169" s="8" t="s">
        <v>232</v>
      </c>
      <c r="D169" s="151" t="s">
        <v>234</v>
      </c>
      <c r="E169" s="152" t="s">
        <v>236</v>
      </c>
      <c r="F169" s="152" t="s">
        <v>238</v>
      </c>
      <c r="G169" s="152" t="s">
        <v>240</v>
      </c>
      <c r="H169" s="152" t="s">
        <v>241</v>
      </c>
      <c r="I169" s="152" t="s">
        <v>242</v>
      </c>
      <c r="J169" s="152" t="s">
        <v>243</v>
      </c>
      <c r="K169" s="152" t="s">
        <v>244</v>
      </c>
      <c r="L169" s="152" t="s">
        <v>245</v>
      </c>
      <c r="M169" s="152" t="s">
        <v>246</v>
      </c>
      <c r="N169" s="152" t="s">
        <v>247</v>
      </c>
      <c r="O169" s="152" t="s">
        <v>249</v>
      </c>
      <c r="P169" s="152" t="s">
        <v>252</v>
      </c>
      <c r="Q169" s="152" t="s">
        <v>253</v>
      </c>
      <c r="R169" s="152" t="s">
        <v>259</v>
      </c>
      <c r="S169" s="152" t="s">
        <v>261</v>
      </c>
      <c r="T169" s="152" t="s">
        <v>279</v>
      </c>
      <c r="U169" s="15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8"/>
      <c r="C170" s="8"/>
      <c r="D170" s="9" t="s">
        <v>280</v>
      </c>
      <c r="E170" s="10" t="s">
        <v>280</v>
      </c>
      <c r="F170" s="10" t="s">
        <v>282</v>
      </c>
      <c r="G170" s="10" t="s">
        <v>282</v>
      </c>
      <c r="H170" s="10" t="s">
        <v>280</v>
      </c>
      <c r="I170" s="10" t="s">
        <v>282</v>
      </c>
      <c r="J170" s="10" t="s">
        <v>282</v>
      </c>
      <c r="K170" s="10" t="s">
        <v>280</v>
      </c>
      <c r="L170" s="10" t="s">
        <v>280</v>
      </c>
      <c r="M170" s="10" t="s">
        <v>280</v>
      </c>
      <c r="N170" s="10" t="s">
        <v>280</v>
      </c>
      <c r="O170" s="10" t="s">
        <v>280</v>
      </c>
      <c r="P170" s="10" t="s">
        <v>280</v>
      </c>
      <c r="Q170" s="10" t="s">
        <v>280</v>
      </c>
      <c r="R170" s="10" t="s">
        <v>282</v>
      </c>
      <c r="S170" s="10" t="s">
        <v>280</v>
      </c>
      <c r="T170" s="10" t="s">
        <v>283</v>
      </c>
      <c r="U170" s="15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0</v>
      </c>
    </row>
    <row r="171" spans="1:65">
      <c r="A171" s="29"/>
      <c r="B171" s="18"/>
      <c r="C171" s="8"/>
      <c r="D171" s="25" t="s">
        <v>324</v>
      </c>
      <c r="E171" s="25" t="s">
        <v>324</v>
      </c>
      <c r="F171" s="25" t="s">
        <v>324</v>
      </c>
      <c r="G171" s="25" t="s">
        <v>325</v>
      </c>
      <c r="H171" s="25" t="s">
        <v>326</v>
      </c>
      <c r="I171" s="25" t="s">
        <v>325</v>
      </c>
      <c r="J171" s="25" t="s">
        <v>327</v>
      </c>
      <c r="K171" s="25" t="s">
        <v>324</v>
      </c>
      <c r="L171" s="25" t="s">
        <v>324</v>
      </c>
      <c r="M171" s="25" t="s">
        <v>324</v>
      </c>
      <c r="N171" s="25" t="s">
        <v>324</v>
      </c>
      <c r="O171" s="25" t="s">
        <v>326</v>
      </c>
      <c r="P171" s="25" t="s">
        <v>324</v>
      </c>
      <c r="Q171" s="25" t="s">
        <v>327</v>
      </c>
      <c r="R171" s="25" t="s">
        <v>324</v>
      </c>
      <c r="S171" s="25" t="s">
        <v>324</v>
      </c>
      <c r="T171" s="25" t="s">
        <v>324</v>
      </c>
      <c r="U171" s="15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0</v>
      </c>
    </row>
    <row r="172" spans="1:65">
      <c r="A172" s="29"/>
      <c r="B172" s="17">
        <v>1</v>
      </c>
      <c r="C172" s="13">
        <v>1</v>
      </c>
      <c r="D172" s="227">
        <v>59.838000000000001</v>
      </c>
      <c r="E172" s="228">
        <v>86.076660426078902</v>
      </c>
      <c r="F172" s="227">
        <v>50.3</v>
      </c>
      <c r="G172" s="227">
        <v>71.2</v>
      </c>
      <c r="H172" s="227">
        <v>47.55</v>
      </c>
      <c r="I172" s="228">
        <v>74.900000000000006</v>
      </c>
      <c r="J172" s="227">
        <v>58</v>
      </c>
      <c r="K172" s="227">
        <v>53.2</v>
      </c>
      <c r="L172" s="227">
        <v>53.4</v>
      </c>
      <c r="M172" s="227">
        <v>59.5</v>
      </c>
      <c r="N172" s="227">
        <v>58.3</v>
      </c>
      <c r="O172" s="227">
        <v>56.473063884939869</v>
      </c>
      <c r="P172" s="227">
        <v>60.14</v>
      </c>
      <c r="Q172" s="227">
        <v>58.73</v>
      </c>
      <c r="R172" s="227">
        <v>55.79</v>
      </c>
      <c r="S172" s="227">
        <v>41.192300000000003</v>
      </c>
      <c r="T172" s="244">
        <v>0.2009</v>
      </c>
      <c r="U172" s="229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  <c r="AV172" s="230"/>
      <c r="AW172" s="230"/>
      <c r="AX172" s="230"/>
      <c r="AY172" s="230"/>
      <c r="AZ172" s="230"/>
      <c r="BA172" s="230"/>
      <c r="BB172" s="230"/>
      <c r="BC172" s="230"/>
      <c r="BD172" s="230"/>
      <c r="BE172" s="230"/>
      <c r="BF172" s="230"/>
      <c r="BG172" s="230"/>
      <c r="BH172" s="230"/>
      <c r="BI172" s="230"/>
      <c r="BJ172" s="230"/>
      <c r="BK172" s="230"/>
      <c r="BL172" s="230"/>
      <c r="BM172" s="231">
        <v>1</v>
      </c>
    </row>
    <row r="173" spans="1:65">
      <c r="A173" s="29"/>
      <c r="B173" s="18">
        <v>1</v>
      </c>
      <c r="C173" s="8">
        <v>2</v>
      </c>
      <c r="D173" s="232">
        <v>58.530999999999999</v>
      </c>
      <c r="E173" s="233">
        <v>86.087326481598197</v>
      </c>
      <c r="F173" s="232">
        <v>50.9</v>
      </c>
      <c r="G173" s="232">
        <v>70.900000000000006</v>
      </c>
      <c r="H173" s="232">
        <v>41.14</v>
      </c>
      <c r="I173" s="233">
        <v>74.400000000000006</v>
      </c>
      <c r="J173" s="232">
        <v>59</v>
      </c>
      <c r="K173" s="232">
        <v>56.2</v>
      </c>
      <c r="L173" s="232">
        <v>54.7</v>
      </c>
      <c r="M173" s="232">
        <v>58.4</v>
      </c>
      <c r="N173" s="232">
        <v>59.3</v>
      </c>
      <c r="O173" s="232">
        <v>56.03306667166666</v>
      </c>
      <c r="P173" s="232">
        <v>57.59</v>
      </c>
      <c r="Q173" s="232">
        <v>60.83</v>
      </c>
      <c r="R173" s="232">
        <v>54.68</v>
      </c>
      <c r="S173" s="232">
        <v>39.147199999999998</v>
      </c>
      <c r="T173" s="233">
        <v>0.246</v>
      </c>
      <c r="U173" s="229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0"/>
      <c r="AP173" s="230"/>
      <c r="AQ173" s="230"/>
      <c r="AR173" s="230"/>
      <c r="AS173" s="230"/>
      <c r="AT173" s="230"/>
      <c r="AU173" s="230"/>
      <c r="AV173" s="230"/>
      <c r="AW173" s="230"/>
      <c r="AX173" s="230"/>
      <c r="AY173" s="230"/>
      <c r="AZ173" s="230"/>
      <c r="BA173" s="230"/>
      <c r="BB173" s="230"/>
      <c r="BC173" s="230"/>
      <c r="BD173" s="230"/>
      <c r="BE173" s="230"/>
      <c r="BF173" s="230"/>
      <c r="BG173" s="230"/>
      <c r="BH173" s="230"/>
      <c r="BI173" s="230"/>
      <c r="BJ173" s="230"/>
      <c r="BK173" s="230"/>
      <c r="BL173" s="230"/>
      <c r="BM173" s="231">
        <v>31</v>
      </c>
    </row>
    <row r="174" spans="1:65">
      <c r="A174" s="29"/>
      <c r="B174" s="18">
        <v>1</v>
      </c>
      <c r="C174" s="8">
        <v>3</v>
      </c>
      <c r="D174" s="232">
        <v>59.548999999999999</v>
      </c>
      <c r="E174" s="233">
        <v>85.471998455242598</v>
      </c>
      <c r="F174" s="232">
        <v>50.7</v>
      </c>
      <c r="G174" s="232">
        <v>70.19</v>
      </c>
      <c r="H174" s="232">
        <v>42.45</v>
      </c>
      <c r="I174" s="233">
        <v>75.8</v>
      </c>
      <c r="J174" s="232">
        <v>57</v>
      </c>
      <c r="K174" s="232">
        <v>54.9</v>
      </c>
      <c r="L174" s="232">
        <v>52.8</v>
      </c>
      <c r="M174" s="232">
        <v>58.5</v>
      </c>
      <c r="N174" s="232">
        <v>61.3</v>
      </c>
      <c r="O174" s="232">
        <v>54.742210166666666</v>
      </c>
      <c r="P174" s="232">
        <v>66.319999999999993</v>
      </c>
      <c r="Q174" s="232">
        <v>62.639999999999993</v>
      </c>
      <c r="R174" s="232">
        <v>55.96</v>
      </c>
      <c r="S174" s="232">
        <v>47.840499999999999</v>
      </c>
      <c r="T174" s="233">
        <v>0.24729999999999999</v>
      </c>
      <c r="U174" s="229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0"/>
      <c r="AP174" s="230"/>
      <c r="AQ174" s="230"/>
      <c r="AR174" s="230"/>
      <c r="AS174" s="230"/>
      <c r="AT174" s="230"/>
      <c r="AU174" s="230"/>
      <c r="AV174" s="230"/>
      <c r="AW174" s="230"/>
      <c r="AX174" s="230"/>
      <c r="AY174" s="230"/>
      <c r="AZ174" s="230"/>
      <c r="BA174" s="230"/>
      <c r="BB174" s="230"/>
      <c r="BC174" s="230"/>
      <c r="BD174" s="230"/>
      <c r="BE174" s="230"/>
      <c r="BF174" s="230"/>
      <c r="BG174" s="230"/>
      <c r="BH174" s="230"/>
      <c r="BI174" s="230"/>
      <c r="BJ174" s="230"/>
      <c r="BK174" s="230"/>
      <c r="BL174" s="230"/>
      <c r="BM174" s="231">
        <v>16</v>
      </c>
    </row>
    <row r="175" spans="1:65">
      <c r="A175" s="29"/>
      <c r="B175" s="18">
        <v>1</v>
      </c>
      <c r="C175" s="8">
        <v>4</v>
      </c>
      <c r="D175" s="232">
        <v>60.01</v>
      </c>
      <c r="E175" s="233">
        <v>86.696375795675806</v>
      </c>
      <c r="F175" s="232">
        <v>49.8</v>
      </c>
      <c r="G175" s="232">
        <v>69.67</v>
      </c>
      <c r="H175" s="232">
        <v>48.63</v>
      </c>
      <c r="I175" s="233">
        <v>75.7</v>
      </c>
      <c r="J175" s="232">
        <v>56</v>
      </c>
      <c r="K175" s="232">
        <v>57.4</v>
      </c>
      <c r="L175" s="232">
        <v>53.2</v>
      </c>
      <c r="M175" s="232">
        <v>57.6</v>
      </c>
      <c r="N175" s="232">
        <v>60.4</v>
      </c>
      <c r="O175" s="232">
        <v>57.118038436161491</v>
      </c>
      <c r="P175" s="232">
        <v>60.21</v>
      </c>
      <c r="Q175" s="232">
        <v>62</v>
      </c>
      <c r="R175" s="232">
        <v>56.34</v>
      </c>
      <c r="S175" s="232">
        <v>46.990099999999998</v>
      </c>
      <c r="T175" s="233">
        <v>0.23810000000000001</v>
      </c>
      <c r="U175" s="229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  <c r="AV175" s="230"/>
      <c r="AW175" s="230"/>
      <c r="AX175" s="230"/>
      <c r="AY175" s="230"/>
      <c r="AZ175" s="230"/>
      <c r="BA175" s="230"/>
      <c r="BB175" s="230"/>
      <c r="BC175" s="230"/>
      <c r="BD175" s="230"/>
      <c r="BE175" s="230"/>
      <c r="BF175" s="230"/>
      <c r="BG175" s="230"/>
      <c r="BH175" s="230"/>
      <c r="BI175" s="230"/>
      <c r="BJ175" s="230"/>
      <c r="BK175" s="230"/>
      <c r="BL175" s="230"/>
      <c r="BM175" s="231">
        <v>56.432570358922135</v>
      </c>
    </row>
    <row r="176" spans="1:65">
      <c r="A176" s="29"/>
      <c r="B176" s="18">
        <v>1</v>
      </c>
      <c r="C176" s="8">
        <v>5</v>
      </c>
      <c r="D176" s="232">
        <v>56.515999999999998</v>
      </c>
      <c r="E176" s="233">
        <v>86.271486250131403</v>
      </c>
      <c r="F176" s="232">
        <v>52</v>
      </c>
      <c r="G176" s="232">
        <v>70.099999999999994</v>
      </c>
      <c r="H176" s="232">
        <v>53.42</v>
      </c>
      <c r="I176" s="233">
        <v>76.8</v>
      </c>
      <c r="J176" s="232">
        <v>56</v>
      </c>
      <c r="K176" s="232">
        <v>56.1</v>
      </c>
      <c r="L176" s="232">
        <v>54.7</v>
      </c>
      <c r="M176" s="234">
        <v>61.3</v>
      </c>
      <c r="N176" s="232">
        <v>60.1</v>
      </c>
      <c r="O176" s="232">
        <v>53.664197424296077</v>
      </c>
      <c r="P176" s="232">
        <v>57.25</v>
      </c>
      <c r="Q176" s="232">
        <v>63.150000000000006</v>
      </c>
      <c r="R176" s="232">
        <v>54.94</v>
      </c>
      <c r="S176" s="232">
        <v>46.756900000000002</v>
      </c>
      <c r="T176" s="233">
        <v>0.2409</v>
      </c>
      <c r="U176" s="229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  <c r="AV176" s="230"/>
      <c r="AW176" s="230"/>
      <c r="AX176" s="230"/>
      <c r="AY176" s="230"/>
      <c r="AZ176" s="230"/>
      <c r="BA176" s="230"/>
      <c r="BB176" s="230"/>
      <c r="BC176" s="230"/>
      <c r="BD176" s="230"/>
      <c r="BE176" s="230"/>
      <c r="BF176" s="230"/>
      <c r="BG176" s="230"/>
      <c r="BH176" s="230"/>
      <c r="BI176" s="230"/>
      <c r="BJ176" s="230"/>
      <c r="BK176" s="230"/>
      <c r="BL176" s="230"/>
      <c r="BM176" s="231">
        <v>80</v>
      </c>
    </row>
    <row r="177" spans="1:65">
      <c r="A177" s="29"/>
      <c r="B177" s="18">
        <v>1</v>
      </c>
      <c r="C177" s="8">
        <v>6</v>
      </c>
      <c r="D177" s="232">
        <v>58.228000000000002</v>
      </c>
      <c r="E177" s="233">
        <v>86.016967205271996</v>
      </c>
      <c r="F177" s="232">
        <v>49.9</v>
      </c>
      <c r="G177" s="232">
        <v>71.260000000000005</v>
      </c>
      <c r="H177" s="232">
        <v>52.14</v>
      </c>
      <c r="I177" s="233">
        <v>77.8</v>
      </c>
      <c r="J177" s="232">
        <v>57</v>
      </c>
      <c r="K177" s="232">
        <v>54.2</v>
      </c>
      <c r="L177" s="232">
        <v>54.4</v>
      </c>
      <c r="M177" s="232">
        <v>58.8</v>
      </c>
      <c r="N177" s="232">
        <v>60.8</v>
      </c>
      <c r="O177" s="232">
        <v>57.845833565728178</v>
      </c>
      <c r="P177" s="232">
        <v>63.930000000000007</v>
      </c>
      <c r="Q177" s="232">
        <v>60.42</v>
      </c>
      <c r="R177" s="232">
        <v>56.46</v>
      </c>
      <c r="S177" s="232">
        <v>40.470500000000001</v>
      </c>
      <c r="T177" s="233">
        <v>0.24939999999999998</v>
      </c>
      <c r="U177" s="229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0"/>
      <c r="AP177" s="230"/>
      <c r="AQ177" s="230"/>
      <c r="AR177" s="230"/>
      <c r="AS177" s="230"/>
      <c r="AT177" s="230"/>
      <c r="AU177" s="230"/>
      <c r="AV177" s="230"/>
      <c r="AW177" s="230"/>
      <c r="AX177" s="230"/>
      <c r="AY177" s="230"/>
      <c r="AZ177" s="230"/>
      <c r="BA177" s="230"/>
      <c r="BB177" s="230"/>
      <c r="BC177" s="230"/>
      <c r="BD177" s="230"/>
      <c r="BE177" s="230"/>
      <c r="BF177" s="230"/>
      <c r="BG177" s="230"/>
      <c r="BH177" s="230"/>
      <c r="BI177" s="230"/>
      <c r="BJ177" s="230"/>
      <c r="BK177" s="230"/>
      <c r="BL177" s="230"/>
      <c r="BM177" s="235"/>
    </row>
    <row r="178" spans="1:65">
      <c r="A178" s="29"/>
      <c r="B178" s="19" t="s">
        <v>271</v>
      </c>
      <c r="C178" s="11"/>
      <c r="D178" s="236">
        <v>58.778666666666673</v>
      </c>
      <c r="E178" s="236">
        <v>86.103469102333136</v>
      </c>
      <c r="F178" s="236">
        <v>50.599999999999994</v>
      </c>
      <c r="G178" s="236">
        <v>70.553333333333342</v>
      </c>
      <c r="H178" s="236">
        <v>47.555</v>
      </c>
      <c r="I178" s="236">
        <v>75.900000000000006</v>
      </c>
      <c r="J178" s="236">
        <v>57.166666666666664</v>
      </c>
      <c r="K178" s="236">
        <v>55.333333333333336</v>
      </c>
      <c r="L178" s="236">
        <v>53.866666666666653</v>
      </c>
      <c r="M178" s="236">
        <v>59.016666666666673</v>
      </c>
      <c r="N178" s="236">
        <v>60.033333333333331</v>
      </c>
      <c r="O178" s="236">
        <v>55.979401691576491</v>
      </c>
      <c r="P178" s="236">
        <v>60.906666666666666</v>
      </c>
      <c r="Q178" s="236">
        <v>61.295000000000009</v>
      </c>
      <c r="R178" s="236">
        <v>55.695</v>
      </c>
      <c r="S178" s="236">
        <v>43.732916666666661</v>
      </c>
      <c r="T178" s="236">
        <v>0.23710000000000001</v>
      </c>
      <c r="U178" s="229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0"/>
      <c r="AR178" s="230"/>
      <c r="AS178" s="230"/>
      <c r="AT178" s="230"/>
      <c r="AU178" s="230"/>
      <c r="AV178" s="230"/>
      <c r="AW178" s="230"/>
      <c r="AX178" s="230"/>
      <c r="AY178" s="230"/>
      <c r="AZ178" s="230"/>
      <c r="BA178" s="230"/>
      <c r="BB178" s="230"/>
      <c r="BC178" s="230"/>
      <c r="BD178" s="230"/>
      <c r="BE178" s="230"/>
      <c r="BF178" s="230"/>
      <c r="BG178" s="230"/>
      <c r="BH178" s="230"/>
      <c r="BI178" s="230"/>
      <c r="BJ178" s="230"/>
      <c r="BK178" s="230"/>
      <c r="BL178" s="230"/>
      <c r="BM178" s="235"/>
    </row>
    <row r="179" spans="1:65">
      <c r="A179" s="29"/>
      <c r="B179" s="3" t="s">
        <v>272</v>
      </c>
      <c r="C179" s="28"/>
      <c r="D179" s="232">
        <v>59.04</v>
      </c>
      <c r="E179" s="232">
        <v>86.08199345383855</v>
      </c>
      <c r="F179" s="232">
        <v>50.5</v>
      </c>
      <c r="G179" s="232">
        <v>70.545000000000002</v>
      </c>
      <c r="H179" s="232">
        <v>48.09</v>
      </c>
      <c r="I179" s="232">
        <v>75.75</v>
      </c>
      <c r="J179" s="232">
        <v>57</v>
      </c>
      <c r="K179" s="232">
        <v>55.5</v>
      </c>
      <c r="L179" s="232">
        <v>53.9</v>
      </c>
      <c r="M179" s="232">
        <v>58.65</v>
      </c>
      <c r="N179" s="232">
        <v>60.25</v>
      </c>
      <c r="O179" s="232">
        <v>56.253065278303268</v>
      </c>
      <c r="P179" s="232">
        <v>60.174999999999997</v>
      </c>
      <c r="Q179" s="232">
        <v>61.414999999999999</v>
      </c>
      <c r="R179" s="232">
        <v>55.875</v>
      </c>
      <c r="S179" s="232">
        <v>43.974600000000002</v>
      </c>
      <c r="T179" s="232">
        <v>0.24345</v>
      </c>
      <c r="U179" s="229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0"/>
      <c r="AP179" s="230"/>
      <c r="AQ179" s="230"/>
      <c r="AR179" s="230"/>
      <c r="AS179" s="230"/>
      <c r="AT179" s="230"/>
      <c r="AU179" s="230"/>
      <c r="AV179" s="230"/>
      <c r="AW179" s="230"/>
      <c r="AX179" s="230"/>
      <c r="AY179" s="230"/>
      <c r="AZ179" s="230"/>
      <c r="BA179" s="230"/>
      <c r="BB179" s="230"/>
      <c r="BC179" s="230"/>
      <c r="BD179" s="230"/>
      <c r="BE179" s="230"/>
      <c r="BF179" s="230"/>
      <c r="BG179" s="230"/>
      <c r="BH179" s="230"/>
      <c r="BI179" s="230"/>
      <c r="BJ179" s="230"/>
      <c r="BK179" s="230"/>
      <c r="BL179" s="230"/>
      <c r="BM179" s="235"/>
    </row>
    <row r="180" spans="1:65">
      <c r="A180" s="29"/>
      <c r="B180" s="3" t="s">
        <v>273</v>
      </c>
      <c r="C180" s="28"/>
      <c r="D180" s="232">
        <v>1.3203041568769931</v>
      </c>
      <c r="E180" s="232">
        <v>0.3967329466085765</v>
      </c>
      <c r="F180" s="232">
        <v>0.80993826925266454</v>
      </c>
      <c r="G180" s="232">
        <v>0.65658713562380311</v>
      </c>
      <c r="H180" s="232">
        <v>4.9757280874259999</v>
      </c>
      <c r="I180" s="232">
        <v>1.2425779653607216</v>
      </c>
      <c r="J180" s="232">
        <v>1.169045194450012</v>
      </c>
      <c r="K180" s="232">
        <v>1.5253414918196724</v>
      </c>
      <c r="L180" s="232">
        <v>0.83346665600170766</v>
      </c>
      <c r="M180" s="232">
        <v>1.2765839833973571</v>
      </c>
      <c r="N180" s="232">
        <v>1.0838204033264309</v>
      </c>
      <c r="O180" s="232">
        <v>1.543856051369755</v>
      </c>
      <c r="P180" s="232">
        <v>3.574614198297021</v>
      </c>
      <c r="Q180" s="232">
        <v>1.6314502750620392</v>
      </c>
      <c r="R180" s="232">
        <v>0.73222264373618084</v>
      </c>
      <c r="S180" s="232">
        <v>3.8665967518822888</v>
      </c>
      <c r="T180" s="232">
        <v>1.8223172061965501E-2</v>
      </c>
      <c r="U180" s="229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0"/>
      <c r="AP180" s="230"/>
      <c r="AQ180" s="230"/>
      <c r="AR180" s="230"/>
      <c r="AS180" s="230"/>
      <c r="AT180" s="230"/>
      <c r="AU180" s="230"/>
      <c r="AV180" s="230"/>
      <c r="AW180" s="230"/>
      <c r="AX180" s="230"/>
      <c r="AY180" s="230"/>
      <c r="AZ180" s="230"/>
      <c r="BA180" s="230"/>
      <c r="BB180" s="230"/>
      <c r="BC180" s="230"/>
      <c r="BD180" s="230"/>
      <c r="BE180" s="230"/>
      <c r="BF180" s="230"/>
      <c r="BG180" s="230"/>
      <c r="BH180" s="230"/>
      <c r="BI180" s="230"/>
      <c r="BJ180" s="230"/>
      <c r="BK180" s="230"/>
      <c r="BL180" s="230"/>
      <c r="BM180" s="235"/>
    </row>
    <row r="181" spans="1:65">
      <c r="A181" s="29"/>
      <c r="B181" s="3" t="s">
        <v>87</v>
      </c>
      <c r="C181" s="28"/>
      <c r="D181" s="12">
        <v>2.2462301915836692E-2</v>
      </c>
      <c r="E181" s="12">
        <v>4.6076302237841689E-3</v>
      </c>
      <c r="F181" s="12">
        <v>1.600668516309614E-2</v>
      </c>
      <c r="G181" s="12">
        <v>9.3062525128574554E-3</v>
      </c>
      <c r="H181" s="12">
        <v>0.10463101855590369</v>
      </c>
      <c r="I181" s="12">
        <v>1.637125119052334E-2</v>
      </c>
      <c r="J181" s="12">
        <v>2.0449770165306334E-2</v>
      </c>
      <c r="K181" s="12">
        <v>2.7566412502765161E-2</v>
      </c>
      <c r="L181" s="12">
        <v>1.5472772079239626E-2</v>
      </c>
      <c r="M181" s="12">
        <v>2.1630906242259648E-2</v>
      </c>
      <c r="N181" s="12">
        <v>1.8053643586781194E-2</v>
      </c>
      <c r="O181" s="12">
        <v>2.7579002360113951E-2</v>
      </c>
      <c r="P181" s="12">
        <v>5.8690031714596448E-2</v>
      </c>
      <c r="Q181" s="12">
        <v>2.6616367975561449E-2</v>
      </c>
      <c r="R181" s="12">
        <v>1.3147008595676107E-2</v>
      </c>
      <c r="S181" s="12">
        <v>8.8413877842943384E-2</v>
      </c>
      <c r="T181" s="12">
        <v>7.6858591573030377E-2</v>
      </c>
      <c r="U181" s="15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3" t="s">
        <v>274</v>
      </c>
      <c r="C182" s="28"/>
      <c r="D182" s="12">
        <v>4.1573444073571553E-2</v>
      </c>
      <c r="E182" s="12">
        <v>0.52577613521231292</v>
      </c>
      <c r="F182" s="12">
        <v>-0.10335468191198549</v>
      </c>
      <c r="G182" s="12">
        <v>0.25022363653826862</v>
      </c>
      <c r="H182" s="12">
        <v>-0.15731288336609617</v>
      </c>
      <c r="I182" s="12">
        <v>0.34496797713202199</v>
      </c>
      <c r="J182" s="12">
        <v>1.3008379789818836E-2</v>
      </c>
      <c r="K182" s="12">
        <v>-1.9478769416268582E-2</v>
      </c>
      <c r="L182" s="12">
        <v>-4.5468488781138849E-2</v>
      </c>
      <c r="M182" s="12">
        <v>4.5790866715961664E-2</v>
      </c>
      <c r="N182" s="12">
        <v>6.3806467639337505E-2</v>
      </c>
      <c r="O182" s="12">
        <v>-8.0302680608628219E-3</v>
      </c>
      <c r="P182" s="12">
        <v>7.9282164170237257E-2</v>
      </c>
      <c r="Q182" s="12">
        <v>8.6163533047526997E-2</v>
      </c>
      <c r="R182" s="12">
        <v>-1.3069940891067722E-2</v>
      </c>
      <c r="S182" s="12">
        <v>-0.22504120601778732</v>
      </c>
      <c r="T182" s="12">
        <v>-0.99579852559449267</v>
      </c>
      <c r="U182" s="15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29"/>
      <c r="B183" s="46" t="s">
        <v>275</v>
      </c>
      <c r="C183" s="47"/>
      <c r="D183" s="45">
        <v>0.28999999999999998</v>
      </c>
      <c r="E183" s="45">
        <v>5.22</v>
      </c>
      <c r="F183" s="45">
        <v>1.18</v>
      </c>
      <c r="G183" s="45">
        <v>2.41</v>
      </c>
      <c r="H183" s="45">
        <v>1.73</v>
      </c>
      <c r="I183" s="45">
        <v>3.38</v>
      </c>
      <c r="J183" s="45">
        <v>0</v>
      </c>
      <c r="K183" s="45">
        <v>0.33</v>
      </c>
      <c r="L183" s="45">
        <v>0.59</v>
      </c>
      <c r="M183" s="45">
        <v>0.33</v>
      </c>
      <c r="N183" s="45">
        <v>0.52</v>
      </c>
      <c r="O183" s="45">
        <v>0.21</v>
      </c>
      <c r="P183" s="45">
        <v>0.67</v>
      </c>
      <c r="Q183" s="45">
        <v>0.74</v>
      </c>
      <c r="R183" s="45">
        <v>0.27</v>
      </c>
      <c r="S183" s="45">
        <v>2.42</v>
      </c>
      <c r="T183" s="45">
        <v>10.26</v>
      </c>
      <c r="U183" s="15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BM184" s="55"/>
    </row>
    <row r="185" spans="1:65" ht="15">
      <c r="B185" s="7" t="s">
        <v>559</v>
      </c>
      <c r="BM185" s="27" t="s">
        <v>67</v>
      </c>
    </row>
    <row r="186" spans="1:65" ht="15">
      <c r="A186" s="24" t="s">
        <v>25</v>
      </c>
      <c r="B186" s="17" t="s">
        <v>111</v>
      </c>
      <c r="C186" s="14" t="s">
        <v>112</v>
      </c>
      <c r="D186" s="15" t="s">
        <v>231</v>
      </c>
      <c r="E186" s="16" t="s">
        <v>231</v>
      </c>
      <c r="F186" s="16" t="s">
        <v>231</v>
      </c>
      <c r="G186" s="16" t="s">
        <v>231</v>
      </c>
      <c r="H186" s="16" t="s">
        <v>231</v>
      </c>
      <c r="I186" s="16" t="s">
        <v>231</v>
      </c>
      <c r="J186" s="16" t="s">
        <v>231</v>
      </c>
      <c r="K186" s="16" t="s">
        <v>231</v>
      </c>
      <c r="L186" s="16" t="s">
        <v>231</v>
      </c>
      <c r="M186" s="16" t="s">
        <v>231</v>
      </c>
      <c r="N186" s="16" t="s">
        <v>231</v>
      </c>
      <c r="O186" s="16" t="s">
        <v>231</v>
      </c>
      <c r="P186" s="16" t="s">
        <v>231</v>
      </c>
      <c r="Q186" s="16" t="s">
        <v>231</v>
      </c>
      <c r="R186" s="16" t="s">
        <v>231</v>
      </c>
      <c r="S186" s="16" t="s">
        <v>231</v>
      </c>
      <c r="T186" s="16" t="s">
        <v>231</v>
      </c>
      <c r="U186" s="16" t="s">
        <v>231</v>
      </c>
      <c r="V186" s="16" t="s">
        <v>231</v>
      </c>
      <c r="W186" s="16" t="s">
        <v>231</v>
      </c>
      <c r="X186" s="16" t="s">
        <v>231</v>
      </c>
      <c r="Y186" s="16" t="s">
        <v>231</v>
      </c>
      <c r="Z186" s="16" t="s">
        <v>231</v>
      </c>
      <c r="AA186" s="15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8" t="s">
        <v>232</v>
      </c>
      <c r="C187" s="8" t="s">
        <v>232</v>
      </c>
      <c r="D187" s="151" t="s">
        <v>234</v>
      </c>
      <c r="E187" s="152" t="s">
        <v>236</v>
      </c>
      <c r="F187" s="152" t="s">
        <v>238</v>
      </c>
      <c r="G187" s="152" t="s">
        <v>239</v>
      </c>
      <c r="H187" s="152" t="s">
        <v>240</v>
      </c>
      <c r="I187" s="152" t="s">
        <v>241</v>
      </c>
      <c r="J187" s="152" t="s">
        <v>242</v>
      </c>
      <c r="K187" s="152" t="s">
        <v>243</v>
      </c>
      <c r="L187" s="152" t="s">
        <v>244</v>
      </c>
      <c r="M187" s="152" t="s">
        <v>245</v>
      </c>
      <c r="N187" s="152" t="s">
        <v>246</v>
      </c>
      <c r="O187" s="152" t="s">
        <v>247</v>
      </c>
      <c r="P187" s="152" t="s">
        <v>248</v>
      </c>
      <c r="Q187" s="152" t="s">
        <v>249</v>
      </c>
      <c r="R187" s="152" t="s">
        <v>251</v>
      </c>
      <c r="S187" s="152" t="s">
        <v>252</v>
      </c>
      <c r="T187" s="152" t="s">
        <v>253</v>
      </c>
      <c r="U187" s="152" t="s">
        <v>254</v>
      </c>
      <c r="V187" s="152" t="s">
        <v>257</v>
      </c>
      <c r="W187" s="152" t="s">
        <v>259</v>
      </c>
      <c r="X187" s="152" t="s">
        <v>261</v>
      </c>
      <c r="Y187" s="152" t="s">
        <v>279</v>
      </c>
      <c r="Z187" s="152" t="s">
        <v>263</v>
      </c>
      <c r="AA187" s="15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8"/>
      <c r="C188" s="8"/>
      <c r="D188" s="9" t="s">
        <v>280</v>
      </c>
      <c r="E188" s="10" t="s">
        <v>283</v>
      </c>
      <c r="F188" s="10" t="s">
        <v>282</v>
      </c>
      <c r="G188" s="10" t="s">
        <v>283</v>
      </c>
      <c r="H188" s="10" t="s">
        <v>282</v>
      </c>
      <c r="I188" s="10" t="s">
        <v>280</v>
      </c>
      <c r="J188" s="10" t="s">
        <v>282</v>
      </c>
      <c r="K188" s="10" t="s">
        <v>282</v>
      </c>
      <c r="L188" s="10" t="s">
        <v>280</v>
      </c>
      <c r="M188" s="10" t="s">
        <v>280</v>
      </c>
      <c r="N188" s="10" t="s">
        <v>280</v>
      </c>
      <c r="O188" s="10" t="s">
        <v>280</v>
      </c>
      <c r="P188" s="10" t="s">
        <v>280</v>
      </c>
      <c r="Q188" s="10" t="s">
        <v>283</v>
      </c>
      <c r="R188" s="10" t="s">
        <v>283</v>
      </c>
      <c r="S188" s="10" t="s">
        <v>280</v>
      </c>
      <c r="T188" s="10" t="s">
        <v>280</v>
      </c>
      <c r="U188" s="10" t="s">
        <v>283</v>
      </c>
      <c r="V188" s="10" t="s">
        <v>283</v>
      </c>
      <c r="W188" s="10" t="s">
        <v>282</v>
      </c>
      <c r="X188" s="10" t="s">
        <v>283</v>
      </c>
      <c r="Y188" s="10" t="s">
        <v>283</v>
      </c>
      <c r="Z188" s="10" t="s">
        <v>280</v>
      </c>
      <c r="AA188" s="15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8"/>
      <c r="C189" s="8"/>
      <c r="D189" s="25" t="s">
        <v>324</v>
      </c>
      <c r="E189" s="25" t="s">
        <v>324</v>
      </c>
      <c r="F189" s="25" t="s">
        <v>324</v>
      </c>
      <c r="G189" s="25" t="s">
        <v>324</v>
      </c>
      <c r="H189" s="25" t="s">
        <v>325</v>
      </c>
      <c r="I189" s="25" t="s">
        <v>326</v>
      </c>
      <c r="J189" s="25" t="s">
        <v>325</v>
      </c>
      <c r="K189" s="25" t="s">
        <v>327</v>
      </c>
      <c r="L189" s="25" t="s">
        <v>324</v>
      </c>
      <c r="M189" s="25" t="s">
        <v>324</v>
      </c>
      <c r="N189" s="25" t="s">
        <v>324</v>
      </c>
      <c r="O189" s="25" t="s">
        <v>324</v>
      </c>
      <c r="P189" s="25" t="s">
        <v>324</v>
      </c>
      <c r="Q189" s="25" t="s">
        <v>326</v>
      </c>
      <c r="R189" s="25" t="s">
        <v>324</v>
      </c>
      <c r="S189" s="25" t="s">
        <v>324</v>
      </c>
      <c r="T189" s="25" t="s">
        <v>327</v>
      </c>
      <c r="U189" s="25" t="s">
        <v>326</v>
      </c>
      <c r="V189" s="25" t="s">
        <v>325</v>
      </c>
      <c r="W189" s="25" t="s">
        <v>324</v>
      </c>
      <c r="X189" s="25" t="s">
        <v>324</v>
      </c>
      <c r="Y189" s="25" t="s">
        <v>324</v>
      </c>
      <c r="Z189" s="25" t="s">
        <v>324</v>
      </c>
      <c r="AA189" s="15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</v>
      </c>
    </row>
    <row r="190" spans="1:65">
      <c r="A190" s="29"/>
      <c r="B190" s="17">
        <v>1</v>
      </c>
      <c r="C190" s="13">
        <v>1</v>
      </c>
      <c r="D190" s="237">
        <v>16.48</v>
      </c>
      <c r="E190" s="237">
        <v>18.378000000000004</v>
      </c>
      <c r="F190" s="237">
        <v>17.2</v>
      </c>
      <c r="G190" s="237">
        <v>18.663466666666665</v>
      </c>
      <c r="H190" s="237">
        <v>16.399999999999999</v>
      </c>
      <c r="I190" s="237">
        <v>16.600000000000001</v>
      </c>
      <c r="J190" s="237">
        <v>17.3</v>
      </c>
      <c r="K190" s="246">
        <v>15</v>
      </c>
      <c r="L190" s="247">
        <v>16.600000000000001</v>
      </c>
      <c r="M190" s="237">
        <v>16.899999999999999</v>
      </c>
      <c r="N190" s="237">
        <v>16.8</v>
      </c>
      <c r="O190" s="247">
        <v>15.9</v>
      </c>
      <c r="P190" s="237">
        <v>17.100000000000001</v>
      </c>
      <c r="Q190" s="237">
        <v>16.678523197220301</v>
      </c>
      <c r="R190" s="246">
        <v>15</v>
      </c>
      <c r="S190" s="237">
        <v>15.21</v>
      </c>
      <c r="T190" s="237">
        <v>17</v>
      </c>
      <c r="U190" s="246">
        <v>19.739999999999998</v>
      </c>
      <c r="V190" s="246">
        <v>21.4</v>
      </c>
      <c r="W190" s="237">
        <v>16.100000000000001</v>
      </c>
      <c r="X190" s="237">
        <v>18.904999999999998</v>
      </c>
      <c r="Y190" s="247">
        <v>12.2631</v>
      </c>
      <c r="Z190" s="237">
        <v>16.40907</v>
      </c>
      <c r="AA190" s="238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39"/>
      <c r="AL190" s="239"/>
      <c r="AM190" s="239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  <c r="BC190" s="239"/>
      <c r="BD190" s="239"/>
      <c r="BE190" s="239"/>
      <c r="BF190" s="239"/>
      <c r="BG190" s="239"/>
      <c r="BH190" s="239"/>
      <c r="BI190" s="239"/>
      <c r="BJ190" s="239"/>
      <c r="BK190" s="239"/>
      <c r="BL190" s="239"/>
      <c r="BM190" s="240">
        <v>1</v>
      </c>
    </row>
    <row r="191" spans="1:65">
      <c r="A191" s="29"/>
      <c r="B191" s="18">
        <v>1</v>
      </c>
      <c r="C191" s="8">
        <v>2</v>
      </c>
      <c r="D191" s="241">
        <v>16.32</v>
      </c>
      <c r="E191" s="241">
        <v>18.126000000000001</v>
      </c>
      <c r="F191" s="241">
        <v>17</v>
      </c>
      <c r="G191" s="241">
        <v>18.518799999999999</v>
      </c>
      <c r="H191" s="241">
        <v>16.5</v>
      </c>
      <c r="I191" s="241">
        <v>16.2</v>
      </c>
      <c r="J191" s="241">
        <v>16.8</v>
      </c>
      <c r="K191" s="248">
        <v>14.9</v>
      </c>
      <c r="L191" s="241">
        <v>17.100000000000001</v>
      </c>
      <c r="M191" s="241">
        <v>16.600000000000001</v>
      </c>
      <c r="N191" s="241">
        <v>16.100000000000001</v>
      </c>
      <c r="O191" s="241">
        <v>16.399999999999999</v>
      </c>
      <c r="P191" s="241">
        <v>17.2</v>
      </c>
      <c r="Q191" s="241">
        <v>16.66379189559623</v>
      </c>
      <c r="R191" s="248">
        <v>14</v>
      </c>
      <c r="S191" s="241">
        <v>13.76</v>
      </c>
      <c r="T191" s="241">
        <v>16.600000000000001</v>
      </c>
      <c r="U191" s="248">
        <v>16.5</v>
      </c>
      <c r="V191" s="248">
        <v>20.7</v>
      </c>
      <c r="W191" s="241">
        <v>16.8</v>
      </c>
      <c r="X191" s="241">
        <v>17.954999999999998</v>
      </c>
      <c r="Y191" s="248">
        <v>13.3688</v>
      </c>
      <c r="Z191" s="241">
        <v>16.422260000000001</v>
      </c>
      <c r="AA191" s="238"/>
      <c r="AB191" s="239"/>
      <c r="AC191" s="239"/>
      <c r="AD191" s="239"/>
      <c r="AE191" s="239"/>
      <c r="AF191" s="239"/>
      <c r="AG191" s="239"/>
      <c r="AH191" s="239"/>
      <c r="AI191" s="239"/>
      <c r="AJ191" s="239"/>
      <c r="AK191" s="239"/>
      <c r="AL191" s="239"/>
      <c r="AM191" s="239"/>
      <c r="AN191" s="239"/>
      <c r="AO191" s="239"/>
      <c r="AP191" s="239"/>
      <c r="AQ191" s="239"/>
      <c r="AR191" s="239"/>
      <c r="AS191" s="239"/>
      <c r="AT191" s="239"/>
      <c r="AU191" s="239"/>
      <c r="AV191" s="239"/>
      <c r="AW191" s="239"/>
      <c r="AX191" s="239"/>
      <c r="AY191" s="239"/>
      <c r="AZ191" s="239"/>
      <c r="BA191" s="239"/>
      <c r="BB191" s="239"/>
      <c r="BC191" s="239"/>
      <c r="BD191" s="239"/>
      <c r="BE191" s="239"/>
      <c r="BF191" s="239"/>
      <c r="BG191" s="239"/>
      <c r="BH191" s="239"/>
      <c r="BI191" s="239"/>
      <c r="BJ191" s="239"/>
      <c r="BK191" s="239"/>
      <c r="BL191" s="239"/>
      <c r="BM191" s="240">
        <v>32</v>
      </c>
    </row>
    <row r="192" spans="1:65">
      <c r="A192" s="29"/>
      <c r="B192" s="18">
        <v>1</v>
      </c>
      <c r="C192" s="8">
        <v>3</v>
      </c>
      <c r="D192" s="241">
        <v>16.12</v>
      </c>
      <c r="E192" s="241">
        <v>17.757000000000001</v>
      </c>
      <c r="F192" s="241">
        <v>16.600000000000001</v>
      </c>
      <c r="G192" s="241">
        <v>18.552933333333332</v>
      </c>
      <c r="H192" s="241">
        <v>16.3</v>
      </c>
      <c r="I192" s="241">
        <v>16.600000000000001</v>
      </c>
      <c r="J192" s="241">
        <v>17.399999999999999</v>
      </c>
      <c r="K192" s="248">
        <v>14.7</v>
      </c>
      <c r="L192" s="241">
        <v>17.100000000000001</v>
      </c>
      <c r="M192" s="241">
        <v>16.7</v>
      </c>
      <c r="N192" s="241">
        <v>16.100000000000001</v>
      </c>
      <c r="O192" s="241">
        <v>16.399999999999999</v>
      </c>
      <c r="P192" s="241">
        <v>17.600000000000001</v>
      </c>
      <c r="Q192" s="241">
        <v>17.492950429421708</v>
      </c>
      <c r="R192" s="248">
        <v>14</v>
      </c>
      <c r="S192" s="249">
        <v>23.35</v>
      </c>
      <c r="T192" s="249">
        <v>17.600000000000001</v>
      </c>
      <c r="U192" s="248">
        <v>20.68</v>
      </c>
      <c r="V192" s="248">
        <v>21</v>
      </c>
      <c r="W192" s="241">
        <v>16.100000000000001</v>
      </c>
      <c r="X192" s="241">
        <v>17.764999999999997</v>
      </c>
      <c r="Y192" s="248">
        <v>14.0144</v>
      </c>
      <c r="Z192" s="241">
        <v>16.4999</v>
      </c>
      <c r="AA192" s="238"/>
      <c r="AB192" s="239"/>
      <c r="AC192" s="239"/>
      <c r="AD192" s="239"/>
      <c r="AE192" s="239"/>
      <c r="AF192" s="239"/>
      <c r="AG192" s="239"/>
      <c r="AH192" s="239"/>
      <c r="AI192" s="239"/>
      <c r="AJ192" s="239"/>
      <c r="AK192" s="239"/>
      <c r="AL192" s="239"/>
      <c r="AM192" s="239"/>
      <c r="AN192" s="239"/>
      <c r="AO192" s="239"/>
      <c r="AP192" s="239"/>
      <c r="AQ192" s="239"/>
      <c r="AR192" s="239"/>
      <c r="AS192" s="239"/>
      <c r="AT192" s="239"/>
      <c r="AU192" s="239"/>
      <c r="AV192" s="239"/>
      <c r="AW192" s="239"/>
      <c r="AX192" s="239"/>
      <c r="AY192" s="239"/>
      <c r="AZ192" s="239"/>
      <c r="BA192" s="239"/>
      <c r="BB192" s="239"/>
      <c r="BC192" s="239"/>
      <c r="BD192" s="239"/>
      <c r="BE192" s="239"/>
      <c r="BF192" s="239"/>
      <c r="BG192" s="239"/>
      <c r="BH192" s="239"/>
      <c r="BI192" s="239"/>
      <c r="BJ192" s="239"/>
      <c r="BK192" s="239"/>
      <c r="BL192" s="239"/>
      <c r="BM192" s="240">
        <v>16</v>
      </c>
    </row>
    <row r="193" spans="1:65">
      <c r="A193" s="29"/>
      <c r="B193" s="18">
        <v>1</v>
      </c>
      <c r="C193" s="8">
        <v>4</v>
      </c>
      <c r="D193" s="241">
        <v>16.18</v>
      </c>
      <c r="E193" s="241">
        <v>18.108000000000001</v>
      </c>
      <c r="F193" s="241">
        <v>17.2</v>
      </c>
      <c r="G193" s="241">
        <v>18.469733333333334</v>
      </c>
      <c r="H193" s="241">
        <v>16.399999999999999</v>
      </c>
      <c r="I193" s="241">
        <v>16.5</v>
      </c>
      <c r="J193" s="241">
        <v>17.3</v>
      </c>
      <c r="K193" s="248">
        <v>14.5</v>
      </c>
      <c r="L193" s="241">
        <v>17.3</v>
      </c>
      <c r="M193" s="249">
        <v>16.100000000000001</v>
      </c>
      <c r="N193" s="241">
        <v>16.7</v>
      </c>
      <c r="O193" s="241">
        <v>16.399999999999999</v>
      </c>
      <c r="P193" s="241">
        <v>17.600000000000001</v>
      </c>
      <c r="Q193" s="241">
        <v>17.220056457227301</v>
      </c>
      <c r="R193" s="248">
        <v>15</v>
      </c>
      <c r="S193" s="241">
        <v>17.989999999999998</v>
      </c>
      <c r="T193" s="241">
        <v>16.600000000000001</v>
      </c>
      <c r="U193" s="248">
        <v>21.13</v>
      </c>
      <c r="V193" s="248">
        <v>21.6</v>
      </c>
      <c r="W193" s="241">
        <v>15.9</v>
      </c>
      <c r="X193" s="241">
        <v>17.954999999999998</v>
      </c>
      <c r="Y193" s="248">
        <v>14.107900000000001</v>
      </c>
      <c r="Z193" s="241">
        <v>16.846820000000001</v>
      </c>
      <c r="AA193" s="238"/>
      <c r="AB193" s="239"/>
      <c r="AC193" s="239"/>
      <c r="AD193" s="239"/>
      <c r="AE193" s="239"/>
      <c r="AF193" s="239"/>
      <c r="AG193" s="239"/>
      <c r="AH193" s="239"/>
      <c r="AI193" s="239"/>
      <c r="AJ193" s="239"/>
      <c r="AK193" s="239"/>
      <c r="AL193" s="239"/>
      <c r="AM193" s="239"/>
      <c r="AN193" s="239"/>
      <c r="AO193" s="239"/>
      <c r="AP193" s="239"/>
      <c r="AQ193" s="239"/>
      <c r="AR193" s="239"/>
      <c r="AS193" s="239"/>
      <c r="AT193" s="239"/>
      <c r="AU193" s="239"/>
      <c r="AV193" s="239"/>
      <c r="AW193" s="239"/>
      <c r="AX193" s="239"/>
      <c r="AY193" s="239"/>
      <c r="AZ193" s="239"/>
      <c r="BA193" s="239"/>
      <c r="BB193" s="239"/>
      <c r="BC193" s="239"/>
      <c r="BD193" s="239"/>
      <c r="BE193" s="239"/>
      <c r="BF193" s="239"/>
      <c r="BG193" s="239"/>
      <c r="BH193" s="239"/>
      <c r="BI193" s="239"/>
      <c r="BJ193" s="239"/>
      <c r="BK193" s="239"/>
      <c r="BL193" s="239"/>
      <c r="BM193" s="240">
        <v>16.866821275154365</v>
      </c>
    </row>
    <row r="194" spans="1:65">
      <c r="A194" s="29"/>
      <c r="B194" s="18">
        <v>1</v>
      </c>
      <c r="C194" s="8">
        <v>5</v>
      </c>
      <c r="D194" s="241">
        <v>16.23</v>
      </c>
      <c r="E194" s="241">
        <v>17.865000000000002</v>
      </c>
      <c r="F194" s="241">
        <v>16.600000000000001</v>
      </c>
      <c r="G194" s="241">
        <v>18.474266666666669</v>
      </c>
      <c r="H194" s="241">
        <v>16.3</v>
      </c>
      <c r="I194" s="241">
        <v>16.399999999999999</v>
      </c>
      <c r="J194" s="241">
        <v>17</v>
      </c>
      <c r="K194" s="248">
        <v>14.8</v>
      </c>
      <c r="L194" s="241">
        <v>17.2</v>
      </c>
      <c r="M194" s="241">
        <v>16.8</v>
      </c>
      <c r="N194" s="241">
        <v>17.2</v>
      </c>
      <c r="O194" s="241">
        <v>16.399999999999999</v>
      </c>
      <c r="P194" s="241">
        <v>16.399999999999999</v>
      </c>
      <c r="Q194" s="241">
        <v>17.112598915266052</v>
      </c>
      <c r="R194" s="248">
        <v>15</v>
      </c>
      <c r="S194" s="249">
        <v>20.48</v>
      </c>
      <c r="T194" s="241">
        <v>16.2</v>
      </c>
      <c r="U194" s="248">
        <v>23.46</v>
      </c>
      <c r="V194" s="248">
        <v>21.7</v>
      </c>
      <c r="W194" s="241">
        <v>15.7</v>
      </c>
      <c r="X194" s="241">
        <v>18.335000000000001</v>
      </c>
      <c r="Y194" s="248">
        <v>14.569599999999999</v>
      </c>
      <c r="Z194" s="241">
        <v>16.660609999999998</v>
      </c>
      <c r="AA194" s="238"/>
      <c r="AB194" s="239"/>
      <c r="AC194" s="239"/>
      <c r="AD194" s="239"/>
      <c r="AE194" s="239"/>
      <c r="AF194" s="239"/>
      <c r="AG194" s="239"/>
      <c r="AH194" s="239"/>
      <c r="AI194" s="239"/>
      <c r="AJ194" s="239"/>
      <c r="AK194" s="239"/>
      <c r="AL194" s="239"/>
      <c r="AM194" s="239"/>
      <c r="AN194" s="239"/>
      <c r="AO194" s="239"/>
      <c r="AP194" s="239"/>
      <c r="AQ194" s="239"/>
      <c r="AR194" s="239"/>
      <c r="AS194" s="239"/>
      <c r="AT194" s="239"/>
      <c r="AU194" s="239"/>
      <c r="AV194" s="239"/>
      <c r="AW194" s="239"/>
      <c r="AX194" s="239"/>
      <c r="AY194" s="239"/>
      <c r="AZ194" s="239"/>
      <c r="BA194" s="239"/>
      <c r="BB194" s="239"/>
      <c r="BC194" s="239"/>
      <c r="BD194" s="239"/>
      <c r="BE194" s="239"/>
      <c r="BF194" s="239"/>
      <c r="BG194" s="239"/>
      <c r="BH194" s="239"/>
      <c r="BI194" s="239"/>
      <c r="BJ194" s="239"/>
      <c r="BK194" s="239"/>
      <c r="BL194" s="239"/>
      <c r="BM194" s="240">
        <v>81</v>
      </c>
    </row>
    <row r="195" spans="1:65">
      <c r="A195" s="29"/>
      <c r="B195" s="18">
        <v>1</v>
      </c>
      <c r="C195" s="8">
        <v>6</v>
      </c>
      <c r="D195" s="241">
        <v>16.100000000000001</v>
      </c>
      <c r="E195" s="241">
        <v>17.775000000000002</v>
      </c>
      <c r="F195" s="241">
        <v>17.100000000000001</v>
      </c>
      <c r="G195" s="241">
        <v>18.672133333333335</v>
      </c>
      <c r="H195" s="241">
        <v>16.5</v>
      </c>
      <c r="I195" s="241">
        <v>16.399999999999999</v>
      </c>
      <c r="J195" s="241">
        <v>17.8</v>
      </c>
      <c r="K195" s="248">
        <v>14.7</v>
      </c>
      <c r="L195" s="241">
        <v>17.2</v>
      </c>
      <c r="M195" s="241">
        <v>16.8</v>
      </c>
      <c r="N195" s="241">
        <v>16.5</v>
      </c>
      <c r="O195" s="241">
        <v>16.100000000000001</v>
      </c>
      <c r="P195" s="241">
        <v>16.8</v>
      </c>
      <c r="Q195" s="241">
        <v>17.122013488606065</v>
      </c>
      <c r="R195" s="248">
        <v>15</v>
      </c>
      <c r="S195" s="241">
        <v>14.27</v>
      </c>
      <c r="T195" s="241">
        <v>16.5</v>
      </c>
      <c r="U195" s="248">
        <v>17.079999999999998</v>
      </c>
      <c r="V195" s="248">
        <v>21.4</v>
      </c>
      <c r="W195" s="241">
        <v>15.6</v>
      </c>
      <c r="X195" s="241">
        <v>18.524999999999999</v>
      </c>
      <c r="Y195" s="248">
        <v>14.1107</v>
      </c>
      <c r="Z195" s="241">
        <v>16.552769999999999</v>
      </c>
      <c r="AA195" s="238"/>
      <c r="AB195" s="239"/>
      <c r="AC195" s="239"/>
      <c r="AD195" s="239"/>
      <c r="AE195" s="239"/>
      <c r="AF195" s="239"/>
      <c r="AG195" s="239"/>
      <c r="AH195" s="239"/>
      <c r="AI195" s="239"/>
      <c r="AJ195" s="239"/>
      <c r="AK195" s="239"/>
      <c r="AL195" s="239"/>
      <c r="AM195" s="239"/>
      <c r="AN195" s="239"/>
      <c r="AO195" s="239"/>
      <c r="AP195" s="239"/>
      <c r="AQ195" s="239"/>
      <c r="AR195" s="239"/>
      <c r="AS195" s="239"/>
      <c r="AT195" s="239"/>
      <c r="AU195" s="239"/>
      <c r="AV195" s="239"/>
      <c r="AW195" s="239"/>
      <c r="AX195" s="239"/>
      <c r="AY195" s="239"/>
      <c r="AZ195" s="239"/>
      <c r="BA195" s="239"/>
      <c r="BB195" s="239"/>
      <c r="BC195" s="239"/>
      <c r="BD195" s="239"/>
      <c r="BE195" s="239"/>
      <c r="BF195" s="239"/>
      <c r="BG195" s="239"/>
      <c r="BH195" s="239"/>
      <c r="BI195" s="239"/>
      <c r="BJ195" s="239"/>
      <c r="BK195" s="239"/>
      <c r="BL195" s="239"/>
      <c r="BM195" s="242"/>
    </row>
    <row r="196" spans="1:65">
      <c r="A196" s="29"/>
      <c r="B196" s="19" t="s">
        <v>271</v>
      </c>
      <c r="C196" s="11"/>
      <c r="D196" s="243">
        <v>16.238333333333333</v>
      </c>
      <c r="E196" s="243">
        <v>18.001500000000004</v>
      </c>
      <c r="F196" s="243">
        <v>16.95</v>
      </c>
      <c r="G196" s="243">
        <v>18.558555555555554</v>
      </c>
      <c r="H196" s="243">
        <v>16.399999999999999</v>
      </c>
      <c r="I196" s="243">
        <v>16.450000000000003</v>
      </c>
      <c r="J196" s="243">
        <v>17.266666666666666</v>
      </c>
      <c r="K196" s="243">
        <v>14.766666666666666</v>
      </c>
      <c r="L196" s="243">
        <v>17.083333333333336</v>
      </c>
      <c r="M196" s="243">
        <v>16.650000000000002</v>
      </c>
      <c r="N196" s="243">
        <v>16.566666666666666</v>
      </c>
      <c r="O196" s="243">
        <v>16.266666666666666</v>
      </c>
      <c r="P196" s="243">
        <v>17.116666666666667</v>
      </c>
      <c r="Q196" s="243">
        <v>17.048322397222943</v>
      </c>
      <c r="R196" s="243">
        <v>14.666666666666666</v>
      </c>
      <c r="S196" s="243">
        <v>17.510000000000002</v>
      </c>
      <c r="T196" s="243">
        <v>16.750000000000004</v>
      </c>
      <c r="U196" s="243">
        <v>19.764999999999997</v>
      </c>
      <c r="V196" s="243">
        <v>21.299999999999997</v>
      </c>
      <c r="W196" s="243">
        <v>16.033333333333335</v>
      </c>
      <c r="X196" s="243">
        <v>18.239999999999998</v>
      </c>
      <c r="Y196" s="243">
        <v>13.739083333333333</v>
      </c>
      <c r="Z196" s="243">
        <v>16.565238333333333</v>
      </c>
      <c r="AA196" s="238"/>
      <c r="AB196" s="239"/>
      <c r="AC196" s="239"/>
      <c r="AD196" s="239"/>
      <c r="AE196" s="239"/>
      <c r="AF196" s="239"/>
      <c r="AG196" s="239"/>
      <c r="AH196" s="239"/>
      <c r="AI196" s="239"/>
      <c r="AJ196" s="239"/>
      <c r="AK196" s="239"/>
      <c r="AL196" s="239"/>
      <c r="AM196" s="239"/>
      <c r="AN196" s="239"/>
      <c r="AO196" s="239"/>
      <c r="AP196" s="239"/>
      <c r="AQ196" s="239"/>
      <c r="AR196" s="239"/>
      <c r="AS196" s="239"/>
      <c r="AT196" s="239"/>
      <c r="AU196" s="239"/>
      <c r="AV196" s="239"/>
      <c r="AW196" s="239"/>
      <c r="AX196" s="239"/>
      <c r="AY196" s="239"/>
      <c r="AZ196" s="239"/>
      <c r="BA196" s="239"/>
      <c r="BB196" s="239"/>
      <c r="BC196" s="239"/>
      <c r="BD196" s="239"/>
      <c r="BE196" s="239"/>
      <c r="BF196" s="239"/>
      <c r="BG196" s="239"/>
      <c r="BH196" s="239"/>
      <c r="BI196" s="239"/>
      <c r="BJ196" s="239"/>
      <c r="BK196" s="239"/>
      <c r="BL196" s="239"/>
      <c r="BM196" s="242"/>
    </row>
    <row r="197" spans="1:65">
      <c r="A197" s="29"/>
      <c r="B197" s="3" t="s">
        <v>272</v>
      </c>
      <c r="C197" s="28"/>
      <c r="D197" s="241">
        <v>16.204999999999998</v>
      </c>
      <c r="E197" s="241">
        <v>17.986499999999999</v>
      </c>
      <c r="F197" s="241">
        <v>17.05</v>
      </c>
      <c r="G197" s="241">
        <v>18.535866666666664</v>
      </c>
      <c r="H197" s="241">
        <v>16.399999999999999</v>
      </c>
      <c r="I197" s="241">
        <v>16.45</v>
      </c>
      <c r="J197" s="241">
        <v>17.3</v>
      </c>
      <c r="K197" s="241">
        <v>14.75</v>
      </c>
      <c r="L197" s="241">
        <v>17.149999999999999</v>
      </c>
      <c r="M197" s="241">
        <v>16.75</v>
      </c>
      <c r="N197" s="241">
        <v>16.600000000000001</v>
      </c>
      <c r="O197" s="241">
        <v>16.399999999999999</v>
      </c>
      <c r="P197" s="241">
        <v>17.149999999999999</v>
      </c>
      <c r="Q197" s="241">
        <v>17.11730620193606</v>
      </c>
      <c r="R197" s="241">
        <v>15</v>
      </c>
      <c r="S197" s="241">
        <v>16.600000000000001</v>
      </c>
      <c r="T197" s="241">
        <v>16.600000000000001</v>
      </c>
      <c r="U197" s="241">
        <v>20.21</v>
      </c>
      <c r="V197" s="241">
        <v>21.4</v>
      </c>
      <c r="W197" s="241">
        <v>16</v>
      </c>
      <c r="X197" s="241">
        <v>18.145</v>
      </c>
      <c r="Y197" s="241">
        <v>14.061150000000001</v>
      </c>
      <c r="Z197" s="241">
        <v>16.526335</v>
      </c>
      <c r="AA197" s="238"/>
      <c r="AB197" s="239"/>
      <c r="AC197" s="239"/>
      <c r="AD197" s="239"/>
      <c r="AE197" s="239"/>
      <c r="AF197" s="239"/>
      <c r="AG197" s="239"/>
      <c r="AH197" s="239"/>
      <c r="AI197" s="239"/>
      <c r="AJ197" s="239"/>
      <c r="AK197" s="239"/>
      <c r="AL197" s="239"/>
      <c r="AM197" s="239"/>
      <c r="AN197" s="239"/>
      <c r="AO197" s="239"/>
      <c r="AP197" s="239"/>
      <c r="AQ197" s="239"/>
      <c r="AR197" s="239"/>
      <c r="AS197" s="239"/>
      <c r="AT197" s="239"/>
      <c r="AU197" s="239"/>
      <c r="AV197" s="239"/>
      <c r="AW197" s="239"/>
      <c r="AX197" s="239"/>
      <c r="AY197" s="239"/>
      <c r="AZ197" s="239"/>
      <c r="BA197" s="239"/>
      <c r="BB197" s="239"/>
      <c r="BC197" s="239"/>
      <c r="BD197" s="239"/>
      <c r="BE197" s="239"/>
      <c r="BF197" s="239"/>
      <c r="BG197" s="239"/>
      <c r="BH197" s="239"/>
      <c r="BI197" s="239"/>
      <c r="BJ197" s="239"/>
      <c r="BK197" s="239"/>
      <c r="BL197" s="239"/>
      <c r="BM197" s="242"/>
    </row>
    <row r="198" spans="1:65">
      <c r="A198" s="29"/>
      <c r="B198" s="3" t="s">
        <v>273</v>
      </c>
      <c r="C198" s="28"/>
      <c r="D198" s="23">
        <v>0.14260668521028949</v>
      </c>
      <c r="E198" s="23">
        <v>0.24425785555433052</v>
      </c>
      <c r="F198" s="23">
        <v>0.28106938645110313</v>
      </c>
      <c r="G198" s="23">
        <v>9.0013743806565391E-2</v>
      </c>
      <c r="H198" s="23">
        <v>8.9442719099991269E-2</v>
      </c>
      <c r="I198" s="23">
        <v>0.15165750888103199</v>
      </c>
      <c r="J198" s="23">
        <v>0.34448028487370164</v>
      </c>
      <c r="K198" s="23">
        <v>0.17511900715418283</v>
      </c>
      <c r="L198" s="23">
        <v>0.24832774042918845</v>
      </c>
      <c r="M198" s="23">
        <v>0.28809720581775794</v>
      </c>
      <c r="N198" s="23">
        <v>0.42739521132865538</v>
      </c>
      <c r="O198" s="23">
        <v>0.21602468994692761</v>
      </c>
      <c r="P198" s="23">
        <v>0.46654760385909977</v>
      </c>
      <c r="Q198" s="23">
        <v>0.32291289138323154</v>
      </c>
      <c r="R198" s="23">
        <v>0.51639777949432231</v>
      </c>
      <c r="S198" s="23">
        <v>3.8211778288899372</v>
      </c>
      <c r="T198" s="23">
        <v>0.48887626246321314</v>
      </c>
      <c r="U198" s="23">
        <v>2.6162396679203765</v>
      </c>
      <c r="V198" s="23">
        <v>0.37947331922020566</v>
      </c>
      <c r="W198" s="23">
        <v>0.42739521132865665</v>
      </c>
      <c r="X198" s="23">
        <v>0.42908041204417641</v>
      </c>
      <c r="Y198" s="23">
        <v>0.81918476894206638</v>
      </c>
      <c r="Z198" s="23">
        <v>0.1659155803915553</v>
      </c>
      <c r="AA198" s="15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87</v>
      </c>
      <c r="C199" s="28"/>
      <c r="D199" s="12">
        <v>8.7821011111745562E-3</v>
      </c>
      <c r="E199" s="12">
        <v>1.3568750134951558E-2</v>
      </c>
      <c r="F199" s="12">
        <v>1.6582264687380718E-2</v>
      </c>
      <c r="G199" s="12">
        <v>4.8502559122721991E-3</v>
      </c>
      <c r="H199" s="12">
        <v>5.4538243353653218E-3</v>
      </c>
      <c r="I199" s="12">
        <v>9.2193014517344667E-3</v>
      </c>
      <c r="J199" s="12">
        <v>1.9950595649056081E-2</v>
      </c>
      <c r="K199" s="12">
        <v>1.185907497658123E-2</v>
      </c>
      <c r="L199" s="12">
        <v>1.4536257976342736E-2</v>
      </c>
      <c r="M199" s="12">
        <v>1.7303135484550026E-2</v>
      </c>
      <c r="N199" s="12">
        <v>2.579850370193091E-2</v>
      </c>
      <c r="O199" s="12">
        <v>1.3280206349196371E-2</v>
      </c>
      <c r="P199" s="12">
        <v>2.7256919407542341E-2</v>
      </c>
      <c r="Q199" s="12">
        <v>1.8941036182881659E-2</v>
      </c>
      <c r="R199" s="12">
        <v>3.520893951097652E-2</v>
      </c>
      <c r="S199" s="12">
        <v>0.21822831689834019</v>
      </c>
      <c r="T199" s="12">
        <v>2.9186642535117196E-2</v>
      </c>
      <c r="U199" s="12">
        <v>0.13236729916116249</v>
      </c>
      <c r="V199" s="12">
        <v>1.7815648789681018E-2</v>
      </c>
      <c r="W199" s="12">
        <v>2.6656665987234301E-2</v>
      </c>
      <c r="X199" s="12">
        <v>2.3524145397158795E-2</v>
      </c>
      <c r="Y199" s="12">
        <v>5.9624412274622861E-2</v>
      </c>
      <c r="Z199" s="12">
        <v>1.0015888516236578E-2</v>
      </c>
      <c r="AA199" s="15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274</v>
      </c>
      <c r="C200" s="28"/>
      <c r="D200" s="12">
        <v>-3.726178937739888E-2</v>
      </c>
      <c r="E200" s="12">
        <v>6.7272825527420199E-2</v>
      </c>
      <c r="F200" s="12">
        <v>4.9314997466749499E-3</v>
      </c>
      <c r="G200" s="12">
        <v>0.10029953201040875</v>
      </c>
      <c r="H200" s="12">
        <v>-2.7676897000267431E-2</v>
      </c>
      <c r="I200" s="12">
        <v>-2.4712497295999669E-2</v>
      </c>
      <c r="J200" s="12">
        <v>2.3706031207035627E-2</v>
      </c>
      <c r="K200" s="12">
        <v>-0.12451395400633836</v>
      </c>
      <c r="L200" s="12">
        <v>1.2836565624721574E-2</v>
      </c>
      <c r="M200" s="12">
        <v>-1.2854898478929844E-2</v>
      </c>
      <c r="N200" s="12">
        <v>-1.7795564652709039E-2</v>
      </c>
      <c r="O200" s="12">
        <v>-3.5581962878313944E-2</v>
      </c>
      <c r="P200" s="12">
        <v>1.4812832094233119E-2</v>
      </c>
      <c r="Q200" s="12">
        <v>1.0760837451686101E-2</v>
      </c>
      <c r="R200" s="12">
        <v>-0.13044275341487321</v>
      </c>
      <c r="S200" s="12">
        <v>3.8132776434470772E-2</v>
      </c>
      <c r="T200" s="12">
        <v>-6.9260990703947645E-3</v>
      </c>
      <c r="U200" s="12">
        <v>0.17182720309693367</v>
      </c>
      <c r="V200" s="12">
        <v>0.26283427401794524</v>
      </c>
      <c r="W200" s="12">
        <v>-4.9415828164895426E-2</v>
      </c>
      <c r="X200" s="12">
        <v>8.1413012116775763E-2</v>
      </c>
      <c r="Y200" s="12">
        <v>-0.18543730859520868</v>
      </c>
      <c r="Z200" s="12">
        <v>-1.7880247670927663E-2</v>
      </c>
      <c r="AA200" s="15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46" t="s">
        <v>275</v>
      </c>
      <c r="C201" s="47"/>
      <c r="D201" s="45">
        <v>0.8</v>
      </c>
      <c r="E201" s="45">
        <v>1.5</v>
      </c>
      <c r="F201" s="45">
        <v>0.13</v>
      </c>
      <c r="G201" s="45">
        <v>2.23</v>
      </c>
      <c r="H201" s="45">
        <v>0.59</v>
      </c>
      <c r="I201" s="45">
        <v>0.52</v>
      </c>
      <c r="J201" s="45">
        <v>0.54</v>
      </c>
      <c r="K201" s="45">
        <v>2.72</v>
      </c>
      <c r="L201" s="45">
        <v>0.3</v>
      </c>
      <c r="M201" s="45">
        <v>0.26</v>
      </c>
      <c r="N201" s="45">
        <v>0.37</v>
      </c>
      <c r="O201" s="45">
        <v>0.76</v>
      </c>
      <c r="P201" s="45">
        <v>0.35</v>
      </c>
      <c r="Q201" s="45">
        <v>0.26</v>
      </c>
      <c r="R201" s="45" t="s">
        <v>276</v>
      </c>
      <c r="S201" s="45">
        <v>0.86</v>
      </c>
      <c r="T201" s="45">
        <v>0.13</v>
      </c>
      <c r="U201" s="45">
        <v>3.8</v>
      </c>
      <c r="V201" s="45">
        <v>5.81</v>
      </c>
      <c r="W201" s="45">
        <v>1.07</v>
      </c>
      <c r="X201" s="45">
        <v>1.81</v>
      </c>
      <c r="Y201" s="45">
        <v>4.0599999999999996</v>
      </c>
      <c r="Z201" s="45">
        <v>0.37</v>
      </c>
      <c r="AA201" s="15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0" t="s">
        <v>333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BM202" s="55"/>
    </row>
    <row r="203" spans="1:65">
      <c r="BM203" s="55"/>
    </row>
    <row r="204" spans="1:65" ht="15">
      <c r="B204" s="7" t="s">
        <v>560</v>
      </c>
      <c r="BM204" s="27" t="s">
        <v>67</v>
      </c>
    </row>
    <row r="205" spans="1:65" ht="15">
      <c r="A205" s="24" t="s">
        <v>51</v>
      </c>
      <c r="B205" s="17" t="s">
        <v>111</v>
      </c>
      <c r="C205" s="14" t="s">
        <v>112</v>
      </c>
      <c r="D205" s="15" t="s">
        <v>231</v>
      </c>
      <c r="E205" s="16" t="s">
        <v>231</v>
      </c>
      <c r="F205" s="16" t="s">
        <v>231</v>
      </c>
      <c r="G205" s="16" t="s">
        <v>231</v>
      </c>
      <c r="H205" s="16" t="s">
        <v>231</v>
      </c>
      <c r="I205" s="16" t="s">
        <v>231</v>
      </c>
      <c r="J205" s="16" t="s">
        <v>231</v>
      </c>
      <c r="K205" s="16" t="s">
        <v>231</v>
      </c>
      <c r="L205" s="16" t="s">
        <v>231</v>
      </c>
      <c r="M205" s="16" t="s">
        <v>231</v>
      </c>
      <c r="N205" s="16" t="s">
        <v>231</v>
      </c>
      <c r="O205" s="16" t="s">
        <v>231</v>
      </c>
      <c r="P205" s="16" t="s">
        <v>231</v>
      </c>
      <c r="Q205" s="16" t="s">
        <v>231</v>
      </c>
      <c r="R205" s="16" t="s">
        <v>231</v>
      </c>
      <c r="S205" s="16" t="s">
        <v>231</v>
      </c>
      <c r="T205" s="16" t="s">
        <v>231</v>
      </c>
      <c r="U205" s="16" t="s">
        <v>231</v>
      </c>
      <c r="V205" s="16" t="s">
        <v>231</v>
      </c>
      <c r="W205" s="16" t="s">
        <v>231</v>
      </c>
      <c r="X205" s="16" t="s">
        <v>231</v>
      </c>
      <c r="Y205" s="16" t="s">
        <v>231</v>
      </c>
      <c r="Z205" s="15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8" t="s">
        <v>232</v>
      </c>
      <c r="C206" s="8" t="s">
        <v>232</v>
      </c>
      <c r="D206" s="151" t="s">
        <v>234</v>
      </c>
      <c r="E206" s="152" t="s">
        <v>236</v>
      </c>
      <c r="F206" s="152" t="s">
        <v>238</v>
      </c>
      <c r="G206" s="152" t="s">
        <v>239</v>
      </c>
      <c r="H206" s="152" t="s">
        <v>240</v>
      </c>
      <c r="I206" s="152" t="s">
        <v>241</v>
      </c>
      <c r="J206" s="152" t="s">
        <v>242</v>
      </c>
      <c r="K206" s="152" t="s">
        <v>243</v>
      </c>
      <c r="L206" s="152" t="s">
        <v>244</v>
      </c>
      <c r="M206" s="152" t="s">
        <v>245</v>
      </c>
      <c r="N206" s="152" t="s">
        <v>246</v>
      </c>
      <c r="O206" s="152" t="s">
        <v>247</v>
      </c>
      <c r="P206" s="152" t="s">
        <v>248</v>
      </c>
      <c r="Q206" s="152" t="s">
        <v>249</v>
      </c>
      <c r="R206" s="152" t="s">
        <v>251</v>
      </c>
      <c r="S206" s="152" t="s">
        <v>252</v>
      </c>
      <c r="T206" s="152" t="s">
        <v>253</v>
      </c>
      <c r="U206" s="152" t="s">
        <v>254</v>
      </c>
      <c r="V206" s="152" t="s">
        <v>259</v>
      </c>
      <c r="W206" s="152" t="s">
        <v>261</v>
      </c>
      <c r="X206" s="152" t="s">
        <v>279</v>
      </c>
      <c r="Y206" s="152" t="s">
        <v>263</v>
      </c>
      <c r="Z206" s="15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8"/>
      <c r="C207" s="8"/>
      <c r="D207" s="9" t="s">
        <v>280</v>
      </c>
      <c r="E207" s="10" t="s">
        <v>283</v>
      </c>
      <c r="F207" s="10" t="s">
        <v>282</v>
      </c>
      <c r="G207" s="10" t="s">
        <v>283</v>
      </c>
      <c r="H207" s="10" t="s">
        <v>282</v>
      </c>
      <c r="I207" s="10" t="s">
        <v>280</v>
      </c>
      <c r="J207" s="10" t="s">
        <v>282</v>
      </c>
      <c r="K207" s="10" t="s">
        <v>282</v>
      </c>
      <c r="L207" s="10" t="s">
        <v>280</v>
      </c>
      <c r="M207" s="10" t="s">
        <v>280</v>
      </c>
      <c r="N207" s="10" t="s">
        <v>280</v>
      </c>
      <c r="O207" s="10" t="s">
        <v>280</v>
      </c>
      <c r="P207" s="10" t="s">
        <v>280</v>
      </c>
      <c r="Q207" s="10" t="s">
        <v>283</v>
      </c>
      <c r="R207" s="10" t="s">
        <v>283</v>
      </c>
      <c r="S207" s="10" t="s">
        <v>280</v>
      </c>
      <c r="T207" s="10" t="s">
        <v>283</v>
      </c>
      <c r="U207" s="10" t="s">
        <v>283</v>
      </c>
      <c r="V207" s="10" t="s">
        <v>282</v>
      </c>
      <c r="W207" s="10" t="s">
        <v>283</v>
      </c>
      <c r="X207" s="10" t="s">
        <v>283</v>
      </c>
      <c r="Y207" s="10" t="s">
        <v>280</v>
      </c>
      <c r="Z207" s="15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0</v>
      </c>
    </row>
    <row r="208" spans="1:65">
      <c r="A208" s="29"/>
      <c r="B208" s="18"/>
      <c r="C208" s="8"/>
      <c r="D208" s="25" t="s">
        <v>324</v>
      </c>
      <c r="E208" s="25" t="s">
        <v>324</v>
      </c>
      <c r="F208" s="25" t="s">
        <v>324</v>
      </c>
      <c r="G208" s="25" t="s">
        <v>324</v>
      </c>
      <c r="H208" s="25" t="s">
        <v>325</v>
      </c>
      <c r="I208" s="25" t="s">
        <v>326</v>
      </c>
      <c r="J208" s="25" t="s">
        <v>325</v>
      </c>
      <c r="K208" s="25" t="s">
        <v>327</v>
      </c>
      <c r="L208" s="25" t="s">
        <v>324</v>
      </c>
      <c r="M208" s="25" t="s">
        <v>324</v>
      </c>
      <c r="N208" s="25" t="s">
        <v>324</v>
      </c>
      <c r="O208" s="25" t="s">
        <v>324</v>
      </c>
      <c r="P208" s="25" t="s">
        <v>324</v>
      </c>
      <c r="Q208" s="25" t="s">
        <v>326</v>
      </c>
      <c r="R208" s="25" t="s">
        <v>324</v>
      </c>
      <c r="S208" s="25" t="s">
        <v>324</v>
      </c>
      <c r="T208" s="25" t="s">
        <v>327</v>
      </c>
      <c r="U208" s="25" t="s">
        <v>326</v>
      </c>
      <c r="V208" s="25" t="s">
        <v>324</v>
      </c>
      <c r="W208" s="25" t="s">
        <v>324</v>
      </c>
      <c r="X208" s="25" t="s">
        <v>324</v>
      </c>
      <c r="Y208" s="25" t="s">
        <v>324</v>
      </c>
      <c r="Z208" s="15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0</v>
      </c>
    </row>
    <row r="209" spans="1:65">
      <c r="A209" s="29"/>
      <c r="B209" s="17">
        <v>1</v>
      </c>
      <c r="C209" s="13">
        <v>1</v>
      </c>
      <c r="D209" s="227">
        <v>128.9</v>
      </c>
      <c r="E209" s="227">
        <v>117.88549999999999</v>
      </c>
      <c r="F209" s="227">
        <v>107</v>
      </c>
      <c r="G209" s="227">
        <v>124.98666666666666</v>
      </c>
      <c r="H209" s="227">
        <v>112</v>
      </c>
      <c r="I209" s="227">
        <v>127</v>
      </c>
      <c r="J209" s="227">
        <v>125</v>
      </c>
      <c r="K209" s="227">
        <v>122</v>
      </c>
      <c r="L209" s="227">
        <v>116</v>
      </c>
      <c r="M209" s="227">
        <v>128</v>
      </c>
      <c r="N209" s="227">
        <v>121</v>
      </c>
      <c r="O209" s="227">
        <v>117</v>
      </c>
      <c r="P209" s="227">
        <v>118.8</v>
      </c>
      <c r="Q209" s="227">
        <v>113.87666901762863</v>
      </c>
      <c r="R209" s="227">
        <v>121</v>
      </c>
      <c r="S209" s="227">
        <v>126.10000000000001</v>
      </c>
      <c r="T209" s="227">
        <v>115</v>
      </c>
      <c r="U209" s="227">
        <v>119.06</v>
      </c>
      <c r="V209" s="227">
        <v>124</v>
      </c>
      <c r="W209" s="227">
        <v>116.5</v>
      </c>
      <c r="X209" s="228">
        <v>82.76</v>
      </c>
      <c r="Y209" s="227">
        <v>123.19960000000002</v>
      </c>
      <c r="Z209" s="229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  <c r="AV209" s="230"/>
      <c r="AW209" s="230"/>
      <c r="AX209" s="230"/>
      <c r="AY209" s="230"/>
      <c r="AZ209" s="230"/>
      <c r="BA209" s="230"/>
      <c r="BB209" s="230"/>
      <c r="BC209" s="230"/>
      <c r="BD209" s="230"/>
      <c r="BE209" s="230"/>
      <c r="BF209" s="230"/>
      <c r="BG209" s="230"/>
      <c r="BH209" s="230"/>
      <c r="BI209" s="230"/>
      <c r="BJ209" s="230"/>
      <c r="BK209" s="230"/>
      <c r="BL209" s="230"/>
      <c r="BM209" s="231">
        <v>1</v>
      </c>
    </row>
    <row r="210" spans="1:65">
      <c r="A210" s="29"/>
      <c r="B210" s="18">
        <v>1</v>
      </c>
      <c r="C210" s="8">
        <v>2</v>
      </c>
      <c r="D210" s="232">
        <v>123.09999999999998</v>
      </c>
      <c r="E210" s="232">
        <v>117.59099999999999</v>
      </c>
      <c r="F210" s="232">
        <v>106</v>
      </c>
      <c r="G210" s="232">
        <v>124.90333333333334</v>
      </c>
      <c r="H210" s="232">
        <v>114</v>
      </c>
      <c r="I210" s="232">
        <v>122</v>
      </c>
      <c r="J210" s="232">
        <v>124</v>
      </c>
      <c r="K210" s="232">
        <v>126</v>
      </c>
      <c r="L210" s="232">
        <v>118</v>
      </c>
      <c r="M210" s="232">
        <v>126</v>
      </c>
      <c r="N210" s="232">
        <v>121</v>
      </c>
      <c r="O210" s="232">
        <v>115</v>
      </c>
      <c r="P210" s="232">
        <v>121.3</v>
      </c>
      <c r="Q210" s="232">
        <v>114.16882492666667</v>
      </c>
      <c r="R210" s="232">
        <v>118</v>
      </c>
      <c r="S210" s="232">
        <v>126.4</v>
      </c>
      <c r="T210" s="232">
        <v>118</v>
      </c>
      <c r="U210" s="232">
        <v>120.14</v>
      </c>
      <c r="V210" s="232">
        <v>124</v>
      </c>
      <c r="W210" s="232">
        <v>112.5</v>
      </c>
      <c r="X210" s="233">
        <v>80.374600000000001</v>
      </c>
      <c r="Y210" s="232">
        <v>123.94390000000001</v>
      </c>
      <c r="Z210" s="229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  <c r="AV210" s="230"/>
      <c r="AW210" s="230"/>
      <c r="AX210" s="230"/>
      <c r="AY210" s="230"/>
      <c r="AZ210" s="230"/>
      <c r="BA210" s="230"/>
      <c r="BB210" s="230"/>
      <c r="BC210" s="230"/>
      <c r="BD210" s="230"/>
      <c r="BE210" s="230"/>
      <c r="BF210" s="230"/>
      <c r="BG210" s="230"/>
      <c r="BH210" s="230"/>
      <c r="BI210" s="230"/>
      <c r="BJ210" s="230"/>
      <c r="BK210" s="230"/>
      <c r="BL210" s="230"/>
      <c r="BM210" s="231">
        <v>33</v>
      </c>
    </row>
    <row r="211" spans="1:65">
      <c r="A211" s="29"/>
      <c r="B211" s="18">
        <v>1</v>
      </c>
      <c r="C211" s="8">
        <v>3</v>
      </c>
      <c r="D211" s="232">
        <v>126.10000000000001</v>
      </c>
      <c r="E211" s="232">
        <v>114.8505</v>
      </c>
      <c r="F211" s="234">
        <v>103</v>
      </c>
      <c r="G211" s="232">
        <v>126.47999999999999</v>
      </c>
      <c r="H211" s="232">
        <v>116</v>
      </c>
      <c r="I211" s="232">
        <v>124</v>
      </c>
      <c r="J211" s="232">
        <v>124</v>
      </c>
      <c r="K211" s="232">
        <v>126</v>
      </c>
      <c r="L211" s="232">
        <v>118</v>
      </c>
      <c r="M211" s="232">
        <v>126</v>
      </c>
      <c r="N211" s="232">
        <v>122</v>
      </c>
      <c r="O211" s="232">
        <v>116</v>
      </c>
      <c r="P211" s="232">
        <v>119.5</v>
      </c>
      <c r="Q211" s="232">
        <v>119.12394896606816</v>
      </c>
      <c r="R211" s="232">
        <v>121</v>
      </c>
      <c r="S211" s="232">
        <v>131.5</v>
      </c>
      <c r="T211" s="232">
        <v>116</v>
      </c>
      <c r="U211" s="232">
        <v>117.5</v>
      </c>
      <c r="V211" s="232">
        <v>120</v>
      </c>
      <c r="W211" s="232">
        <v>112.3</v>
      </c>
      <c r="X211" s="233">
        <v>79.449399999999997</v>
      </c>
      <c r="Y211" s="232">
        <v>123.71140000000001</v>
      </c>
      <c r="Z211" s="229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  <c r="AV211" s="230"/>
      <c r="AW211" s="230"/>
      <c r="AX211" s="230"/>
      <c r="AY211" s="230"/>
      <c r="AZ211" s="230"/>
      <c r="BA211" s="230"/>
      <c r="BB211" s="230"/>
      <c r="BC211" s="230"/>
      <c r="BD211" s="230"/>
      <c r="BE211" s="230"/>
      <c r="BF211" s="230"/>
      <c r="BG211" s="230"/>
      <c r="BH211" s="230"/>
      <c r="BI211" s="230"/>
      <c r="BJ211" s="230"/>
      <c r="BK211" s="230"/>
      <c r="BL211" s="230"/>
      <c r="BM211" s="231">
        <v>16</v>
      </c>
    </row>
    <row r="212" spans="1:65">
      <c r="A212" s="29"/>
      <c r="B212" s="18">
        <v>1</v>
      </c>
      <c r="C212" s="8">
        <v>4</v>
      </c>
      <c r="D212" s="232">
        <v>125.49999999999999</v>
      </c>
      <c r="E212" s="232">
        <v>119.13</v>
      </c>
      <c r="F212" s="232">
        <v>109</v>
      </c>
      <c r="G212" s="232">
        <v>125.30000000000001</v>
      </c>
      <c r="H212" s="232">
        <v>113</v>
      </c>
      <c r="I212" s="232">
        <v>125</v>
      </c>
      <c r="J212" s="232">
        <v>124</v>
      </c>
      <c r="K212" s="232">
        <v>121</v>
      </c>
      <c r="L212" s="232">
        <v>119</v>
      </c>
      <c r="M212" s="232">
        <v>125</v>
      </c>
      <c r="N212" s="232">
        <v>122</v>
      </c>
      <c r="O212" s="232">
        <v>116</v>
      </c>
      <c r="P212" s="232">
        <v>118.9</v>
      </c>
      <c r="Q212" s="232">
        <v>117.6853180087593</v>
      </c>
      <c r="R212" s="232">
        <v>120</v>
      </c>
      <c r="S212" s="232">
        <v>131.5</v>
      </c>
      <c r="T212" s="232">
        <v>116</v>
      </c>
      <c r="U212" s="232">
        <v>119.85</v>
      </c>
      <c r="V212" s="232">
        <v>119</v>
      </c>
      <c r="W212" s="232">
        <v>112.2</v>
      </c>
      <c r="X212" s="233">
        <v>77.180999999999997</v>
      </c>
      <c r="Y212" s="232">
        <v>121.9216</v>
      </c>
      <c r="Z212" s="229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  <c r="AV212" s="230"/>
      <c r="AW212" s="230"/>
      <c r="AX212" s="230"/>
      <c r="AY212" s="230"/>
      <c r="AZ212" s="230"/>
      <c r="BA212" s="230"/>
      <c r="BB212" s="230"/>
      <c r="BC212" s="230"/>
      <c r="BD212" s="230"/>
      <c r="BE212" s="230"/>
      <c r="BF212" s="230"/>
      <c r="BG212" s="230"/>
      <c r="BH212" s="230"/>
      <c r="BI212" s="230"/>
      <c r="BJ212" s="230"/>
      <c r="BK212" s="230"/>
      <c r="BL212" s="230"/>
      <c r="BM212" s="231">
        <v>120.146830106134</v>
      </c>
    </row>
    <row r="213" spans="1:65">
      <c r="A213" s="29"/>
      <c r="B213" s="18">
        <v>1</v>
      </c>
      <c r="C213" s="8">
        <v>5</v>
      </c>
      <c r="D213" s="232">
        <v>124.29999999999998</v>
      </c>
      <c r="E213" s="232">
        <v>115.28249999999998</v>
      </c>
      <c r="F213" s="232">
        <v>104</v>
      </c>
      <c r="G213" s="232">
        <v>124.76666666666667</v>
      </c>
      <c r="H213" s="232">
        <v>116</v>
      </c>
      <c r="I213" s="232">
        <v>124</v>
      </c>
      <c r="J213" s="234">
        <v>128</v>
      </c>
      <c r="K213" s="232">
        <v>124</v>
      </c>
      <c r="L213" s="232">
        <v>119</v>
      </c>
      <c r="M213" s="232">
        <v>125</v>
      </c>
      <c r="N213" s="232">
        <v>122</v>
      </c>
      <c r="O213" s="232">
        <v>117</v>
      </c>
      <c r="P213" s="232">
        <v>116.9</v>
      </c>
      <c r="Q213" s="232">
        <v>122.65023821970665</v>
      </c>
      <c r="R213" s="232">
        <v>122</v>
      </c>
      <c r="S213" s="232">
        <v>132.1</v>
      </c>
      <c r="T213" s="232">
        <v>111</v>
      </c>
      <c r="U213" s="232">
        <v>117.16</v>
      </c>
      <c r="V213" s="232">
        <v>120</v>
      </c>
      <c r="W213" s="232">
        <v>114.5</v>
      </c>
      <c r="X213" s="233">
        <v>89.664400000000001</v>
      </c>
      <c r="Y213" s="232">
        <v>125.24550000000002</v>
      </c>
      <c r="Z213" s="229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  <c r="AV213" s="230"/>
      <c r="AW213" s="230"/>
      <c r="AX213" s="230"/>
      <c r="AY213" s="230"/>
      <c r="AZ213" s="230"/>
      <c r="BA213" s="230"/>
      <c r="BB213" s="230"/>
      <c r="BC213" s="230"/>
      <c r="BD213" s="230"/>
      <c r="BE213" s="230"/>
      <c r="BF213" s="230"/>
      <c r="BG213" s="230"/>
      <c r="BH213" s="230"/>
      <c r="BI213" s="230"/>
      <c r="BJ213" s="230"/>
      <c r="BK213" s="230"/>
      <c r="BL213" s="230"/>
      <c r="BM213" s="231">
        <v>82</v>
      </c>
    </row>
    <row r="214" spans="1:65">
      <c r="A214" s="29"/>
      <c r="B214" s="18">
        <v>1</v>
      </c>
      <c r="C214" s="8">
        <v>6</v>
      </c>
      <c r="D214" s="232">
        <v>123.9</v>
      </c>
      <c r="E214" s="232">
        <v>116.2135</v>
      </c>
      <c r="F214" s="232">
        <v>109</v>
      </c>
      <c r="G214" s="232">
        <v>126.45000000000002</v>
      </c>
      <c r="H214" s="232">
        <v>115</v>
      </c>
      <c r="I214" s="232">
        <v>126</v>
      </c>
      <c r="J214" s="232">
        <v>124</v>
      </c>
      <c r="K214" s="232">
        <v>121</v>
      </c>
      <c r="L214" s="232">
        <v>117</v>
      </c>
      <c r="M214" s="232">
        <v>125</v>
      </c>
      <c r="N214" s="232">
        <v>121</v>
      </c>
      <c r="O214" s="232">
        <v>117</v>
      </c>
      <c r="P214" s="232">
        <v>121.6</v>
      </c>
      <c r="Q214" s="232">
        <v>122.04272756739033</v>
      </c>
      <c r="R214" s="232">
        <v>120</v>
      </c>
      <c r="S214" s="232">
        <v>129.9</v>
      </c>
      <c r="T214" s="232">
        <v>113</v>
      </c>
      <c r="U214" s="232">
        <v>119.42</v>
      </c>
      <c r="V214" s="232">
        <v>122</v>
      </c>
      <c r="W214" s="232">
        <v>116.3</v>
      </c>
      <c r="X214" s="233">
        <v>87.146100000000004</v>
      </c>
      <c r="Y214" s="232">
        <v>123.16119999999998</v>
      </c>
      <c r="Z214" s="229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  <c r="AV214" s="230"/>
      <c r="AW214" s="230"/>
      <c r="AX214" s="230"/>
      <c r="AY214" s="230"/>
      <c r="AZ214" s="230"/>
      <c r="BA214" s="230"/>
      <c r="BB214" s="230"/>
      <c r="BC214" s="230"/>
      <c r="BD214" s="230"/>
      <c r="BE214" s="230"/>
      <c r="BF214" s="230"/>
      <c r="BG214" s="230"/>
      <c r="BH214" s="230"/>
      <c r="BI214" s="230"/>
      <c r="BJ214" s="230"/>
      <c r="BK214" s="230"/>
      <c r="BL214" s="230"/>
      <c r="BM214" s="235"/>
    </row>
    <row r="215" spans="1:65">
      <c r="A215" s="29"/>
      <c r="B215" s="19" t="s">
        <v>271</v>
      </c>
      <c r="C215" s="11"/>
      <c r="D215" s="236">
        <v>125.3</v>
      </c>
      <c r="E215" s="236">
        <v>116.82549999999999</v>
      </c>
      <c r="F215" s="236">
        <v>106.33333333333333</v>
      </c>
      <c r="G215" s="236">
        <v>125.48111111111113</v>
      </c>
      <c r="H215" s="236">
        <v>114.33333333333333</v>
      </c>
      <c r="I215" s="236">
        <v>124.66666666666667</v>
      </c>
      <c r="J215" s="236">
        <v>124.83333333333333</v>
      </c>
      <c r="K215" s="236">
        <v>123.33333333333333</v>
      </c>
      <c r="L215" s="236">
        <v>117.83333333333333</v>
      </c>
      <c r="M215" s="236">
        <v>125.83333333333333</v>
      </c>
      <c r="N215" s="236">
        <v>121.5</v>
      </c>
      <c r="O215" s="236">
        <v>116.33333333333333</v>
      </c>
      <c r="P215" s="236">
        <v>119.5</v>
      </c>
      <c r="Q215" s="236">
        <v>118.25795445103661</v>
      </c>
      <c r="R215" s="236">
        <v>120.33333333333333</v>
      </c>
      <c r="S215" s="236">
        <v>129.58333333333334</v>
      </c>
      <c r="T215" s="236">
        <v>114.83333333333333</v>
      </c>
      <c r="U215" s="236">
        <v>118.85499999999998</v>
      </c>
      <c r="V215" s="236">
        <v>121.5</v>
      </c>
      <c r="W215" s="236">
        <v>114.05</v>
      </c>
      <c r="X215" s="236">
        <v>82.762583333333325</v>
      </c>
      <c r="Y215" s="236">
        <v>123.53053333333334</v>
      </c>
      <c r="Z215" s="229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0"/>
      <c r="AP215" s="230"/>
      <c r="AQ215" s="230"/>
      <c r="AR215" s="230"/>
      <c r="AS215" s="230"/>
      <c r="AT215" s="230"/>
      <c r="AU215" s="230"/>
      <c r="AV215" s="230"/>
      <c r="AW215" s="230"/>
      <c r="AX215" s="230"/>
      <c r="AY215" s="230"/>
      <c r="AZ215" s="230"/>
      <c r="BA215" s="230"/>
      <c r="BB215" s="230"/>
      <c r="BC215" s="230"/>
      <c r="BD215" s="230"/>
      <c r="BE215" s="230"/>
      <c r="BF215" s="230"/>
      <c r="BG215" s="230"/>
      <c r="BH215" s="230"/>
      <c r="BI215" s="230"/>
      <c r="BJ215" s="230"/>
      <c r="BK215" s="230"/>
      <c r="BL215" s="230"/>
      <c r="BM215" s="235"/>
    </row>
    <row r="216" spans="1:65">
      <c r="A216" s="29"/>
      <c r="B216" s="3" t="s">
        <v>272</v>
      </c>
      <c r="C216" s="28"/>
      <c r="D216" s="232">
        <v>124.89999999999998</v>
      </c>
      <c r="E216" s="232">
        <v>116.90225</v>
      </c>
      <c r="F216" s="232">
        <v>106.5</v>
      </c>
      <c r="G216" s="232">
        <v>125.14333333333335</v>
      </c>
      <c r="H216" s="232">
        <v>114.5</v>
      </c>
      <c r="I216" s="232">
        <v>124.5</v>
      </c>
      <c r="J216" s="232">
        <v>124</v>
      </c>
      <c r="K216" s="232">
        <v>123</v>
      </c>
      <c r="L216" s="232">
        <v>118</v>
      </c>
      <c r="M216" s="232">
        <v>125.5</v>
      </c>
      <c r="N216" s="232">
        <v>121.5</v>
      </c>
      <c r="O216" s="232">
        <v>116.5</v>
      </c>
      <c r="P216" s="232">
        <v>119.2</v>
      </c>
      <c r="Q216" s="232">
        <v>118.40463348741372</v>
      </c>
      <c r="R216" s="232">
        <v>120.5</v>
      </c>
      <c r="S216" s="232">
        <v>130.69999999999999</v>
      </c>
      <c r="T216" s="232">
        <v>115.5</v>
      </c>
      <c r="U216" s="232">
        <v>119.24000000000001</v>
      </c>
      <c r="V216" s="232">
        <v>121</v>
      </c>
      <c r="W216" s="232">
        <v>113.5</v>
      </c>
      <c r="X216" s="232">
        <v>81.567300000000003</v>
      </c>
      <c r="Y216" s="232">
        <v>123.45550000000001</v>
      </c>
      <c r="Z216" s="229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0"/>
      <c r="AP216" s="230"/>
      <c r="AQ216" s="230"/>
      <c r="AR216" s="230"/>
      <c r="AS216" s="230"/>
      <c r="AT216" s="230"/>
      <c r="AU216" s="230"/>
      <c r="AV216" s="230"/>
      <c r="AW216" s="230"/>
      <c r="AX216" s="230"/>
      <c r="AY216" s="230"/>
      <c r="AZ216" s="230"/>
      <c r="BA216" s="230"/>
      <c r="BB216" s="230"/>
      <c r="BC216" s="230"/>
      <c r="BD216" s="230"/>
      <c r="BE216" s="230"/>
      <c r="BF216" s="230"/>
      <c r="BG216" s="230"/>
      <c r="BH216" s="230"/>
      <c r="BI216" s="230"/>
      <c r="BJ216" s="230"/>
      <c r="BK216" s="230"/>
      <c r="BL216" s="230"/>
      <c r="BM216" s="235"/>
    </row>
    <row r="217" spans="1:65">
      <c r="A217" s="29"/>
      <c r="B217" s="3" t="s">
        <v>273</v>
      </c>
      <c r="C217" s="28"/>
      <c r="D217" s="232">
        <v>2.0707486568871727</v>
      </c>
      <c r="E217" s="232">
        <v>1.653863869851447</v>
      </c>
      <c r="F217" s="232">
        <v>2.503331114069145</v>
      </c>
      <c r="G217" s="232">
        <v>0.78205616924352284</v>
      </c>
      <c r="H217" s="232">
        <v>1.6329931618554521</v>
      </c>
      <c r="I217" s="232">
        <v>1.7511900715418263</v>
      </c>
      <c r="J217" s="232">
        <v>1.602081978759722</v>
      </c>
      <c r="K217" s="232">
        <v>2.3380903889000244</v>
      </c>
      <c r="L217" s="232">
        <v>1.1690451944500122</v>
      </c>
      <c r="M217" s="232">
        <v>1.1690451944500122</v>
      </c>
      <c r="N217" s="232">
        <v>0.54772255750516607</v>
      </c>
      <c r="O217" s="232">
        <v>0.81649658092772603</v>
      </c>
      <c r="P217" s="232">
        <v>1.7469974241537927</v>
      </c>
      <c r="Q217" s="232">
        <v>3.757955975206515</v>
      </c>
      <c r="R217" s="232">
        <v>1.3662601021279464</v>
      </c>
      <c r="S217" s="232">
        <v>2.6850822457918571</v>
      </c>
      <c r="T217" s="232">
        <v>2.4832774042918899</v>
      </c>
      <c r="U217" s="232">
        <v>1.2418977413619854</v>
      </c>
      <c r="V217" s="232">
        <v>2.16794833886788</v>
      </c>
      <c r="W217" s="232">
        <v>2.0077350422802298</v>
      </c>
      <c r="X217" s="232">
        <v>4.7892383329363222</v>
      </c>
      <c r="Y217" s="232">
        <v>1.0935525477391044</v>
      </c>
      <c r="Z217" s="229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0"/>
      <c r="AP217" s="230"/>
      <c r="AQ217" s="230"/>
      <c r="AR217" s="230"/>
      <c r="AS217" s="230"/>
      <c r="AT217" s="230"/>
      <c r="AU217" s="230"/>
      <c r="AV217" s="230"/>
      <c r="AW217" s="230"/>
      <c r="AX217" s="230"/>
      <c r="AY217" s="230"/>
      <c r="AZ217" s="230"/>
      <c r="BA217" s="230"/>
      <c r="BB217" s="230"/>
      <c r="BC217" s="230"/>
      <c r="BD217" s="230"/>
      <c r="BE217" s="230"/>
      <c r="BF217" s="230"/>
      <c r="BG217" s="230"/>
      <c r="BH217" s="230"/>
      <c r="BI217" s="230"/>
      <c r="BJ217" s="230"/>
      <c r="BK217" s="230"/>
      <c r="BL217" s="230"/>
      <c r="BM217" s="235"/>
    </row>
    <row r="218" spans="1:65">
      <c r="A218" s="29"/>
      <c r="B218" s="3" t="s">
        <v>87</v>
      </c>
      <c r="C218" s="28"/>
      <c r="D218" s="12">
        <v>1.6526326072523325E-2</v>
      </c>
      <c r="E218" s="12">
        <v>1.4156702687781752E-2</v>
      </c>
      <c r="F218" s="12">
        <v>2.3542298878393215E-2</v>
      </c>
      <c r="G218" s="12">
        <v>6.2324613028890618E-3</v>
      </c>
      <c r="H218" s="12">
        <v>1.4282739024974799E-2</v>
      </c>
      <c r="I218" s="12">
        <v>1.4046979183490585E-2</v>
      </c>
      <c r="J218" s="12">
        <v>1.2833767520104582E-2</v>
      </c>
      <c r="K218" s="12">
        <v>1.895748963972993E-2</v>
      </c>
      <c r="L218" s="12">
        <v>9.9211756247525786E-3</v>
      </c>
      <c r="M218" s="12">
        <v>9.2904253863577129E-3</v>
      </c>
      <c r="N218" s="12">
        <v>4.5080045885198851E-3</v>
      </c>
      <c r="O218" s="12">
        <v>7.0185952515277317E-3</v>
      </c>
      <c r="P218" s="12">
        <v>1.4619225306726298E-2</v>
      </c>
      <c r="Q218" s="12">
        <v>3.1777616927768315E-2</v>
      </c>
      <c r="R218" s="12">
        <v>1.1353962067545261E-2</v>
      </c>
      <c r="S218" s="12">
        <v>2.0720891928940374E-2</v>
      </c>
      <c r="T218" s="12">
        <v>2.1625057221700057E-2</v>
      </c>
      <c r="U218" s="12">
        <v>1.0448847262311099E-2</v>
      </c>
      <c r="V218" s="12">
        <v>1.7843196204673908E-2</v>
      </c>
      <c r="W218" s="12">
        <v>1.7603989849015605E-2</v>
      </c>
      <c r="X218" s="12">
        <v>5.7867192395955773E-2</v>
      </c>
      <c r="Y218" s="12">
        <v>8.8524878686330535E-3</v>
      </c>
      <c r="Z218" s="15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3" t="s">
        <v>274</v>
      </c>
      <c r="C219" s="28"/>
      <c r="D219" s="12">
        <v>4.2890602184958437E-2</v>
      </c>
      <c r="E219" s="12">
        <v>-2.7643926212618797E-2</v>
      </c>
      <c r="F219" s="12">
        <v>-0.11497179543229108</v>
      </c>
      <c r="G219" s="12">
        <v>4.4398016995246481E-2</v>
      </c>
      <c r="H219" s="12">
        <v>-4.8386601358231474E-2</v>
      </c>
      <c r="I219" s="12">
        <v>3.7619274320762175E-2</v>
      </c>
      <c r="J219" s="12">
        <v>3.9006465863971718E-2</v>
      </c>
      <c r="K219" s="12">
        <v>2.6521741975085611E-2</v>
      </c>
      <c r="L219" s="12">
        <v>-1.925557895083041E-2</v>
      </c>
      <c r="M219" s="12">
        <v>4.7329615123229196E-2</v>
      </c>
      <c r="N219" s="12">
        <v>1.1262634999780197E-2</v>
      </c>
      <c r="O219" s="12">
        <v>-3.1740302839716628E-2</v>
      </c>
      <c r="P219" s="12">
        <v>-5.3836635187346493E-3</v>
      </c>
      <c r="Q219" s="12">
        <v>-1.5721394009553302E-2</v>
      </c>
      <c r="R219" s="12">
        <v>1.5522941973131754E-3</v>
      </c>
      <c r="S219" s="12">
        <v>7.8541424845444796E-2</v>
      </c>
      <c r="T219" s="12">
        <v>-4.4225026728602845E-2</v>
      </c>
      <c r="U219" s="12">
        <v>-1.0752094790955957E-2</v>
      </c>
      <c r="V219" s="12">
        <v>1.1262634999780197E-2</v>
      </c>
      <c r="W219" s="12">
        <v>-5.0744826981687807E-2</v>
      </c>
      <c r="X219" s="12">
        <v>-0.31115466583493367</v>
      </c>
      <c r="Y219" s="12">
        <v>2.8163067009011167E-2</v>
      </c>
      <c r="Z219" s="15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29"/>
      <c r="B220" s="46" t="s">
        <v>275</v>
      </c>
      <c r="C220" s="47"/>
      <c r="D220" s="45">
        <v>0.87</v>
      </c>
      <c r="E220" s="45">
        <v>0.5</v>
      </c>
      <c r="F220" s="45">
        <v>2.19</v>
      </c>
      <c r="G220" s="45">
        <v>0.9</v>
      </c>
      <c r="H220" s="45">
        <v>0.9</v>
      </c>
      <c r="I220" s="45">
        <v>0.77</v>
      </c>
      <c r="J220" s="45">
        <v>0.79</v>
      </c>
      <c r="K220" s="45">
        <v>0.55000000000000004</v>
      </c>
      <c r="L220" s="45">
        <v>0.34</v>
      </c>
      <c r="M220" s="45">
        <v>0.95</v>
      </c>
      <c r="N220" s="45">
        <v>0.26</v>
      </c>
      <c r="O220" s="45">
        <v>0.57999999999999996</v>
      </c>
      <c r="P220" s="45">
        <v>7.0000000000000007E-2</v>
      </c>
      <c r="Q220" s="45">
        <v>0.27</v>
      </c>
      <c r="R220" s="45">
        <v>7.0000000000000007E-2</v>
      </c>
      <c r="S220" s="45">
        <v>1.56</v>
      </c>
      <c r="T220" s="45">
        <v>0.82</v>
      </c>
      <c r="U220" s="45">
        <v>0.17</v>
      </c>
      <c r="V220" s="45">
        <v>0.26</v>
      </c>
      <c r="W220" s="45">
        <v>0.95</v>
      </c>
      <c r="X220" s="45">
        <v>5.99</v>
      </c>
      <c r="Y220" s="45">
        <v>0.57999999999999996</v>
      </c>
      <c r="Z220" s="15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BM221" s="55"/>
    </row>
    <row r="222" spans="1:65" ht="15">
      <c r="B222" s="7" t="s">
        <v>561</v>
      </c>
      <c r="BM222" s="27" t="s">
        <v>67</v>
      </c>
    </row>
    <row r="223" spans="1:65" ht="15">
      <c r="A223" s="24" t="s">
        <v>28</v>
      </c>
      <c r="B223" s="17" t="s">
        <v>111</v>
      </c>
      <c r="C223" s="14" t="s">
        <v>112</v>
      </c>
      <c r="D223" s="15" t="s">
        <v>231</v>
      </c>
      <c r="E223" s="16" t="s">
        <v>231</v>
      </c>
      <c r="F223" s="16" t="s">
        <v>231</v>
      </c>
      <c r="G223" s="16" t="s">
        <v>231</v>
      </c>
      <c r="H223" s="16" t="s">
        <v>231</v>
      </c>
      <c r="I223" s="16" t="s">
        <v>231</v>
      </c>
      <c r="J223" s="16" t="s">
        <v>231</v>
      </c>
      <c r="K223" s="16" t="s">
        <v>231</v>
      </c>
      <c r="L223" s="16" t="s">
        <v>231</v>
      </c>
      <c r="M223" s="16" t="s">
        <v>231</v>
      </c>
      <c r="N223" s="16" t="s">
        <v>231</v>
      </c>
      <c r="O223" s="16" t="s">
        <v>231</v>
      </c>
      <c r="P223" s="16" t="s">
        <v>231</v>
      </c>
      <c r="Q223" s="16" t="s">
        <v>231</v>
      </c>
      <c r="R223" s="16" t="s">
        <v>231</v>
      </c>
      <c r="S223" s="15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8" t="s">
        <v>232</v>
      </c>
      <c r="C224" s="8" t="s">
        <v>232</v>
      </c>
      <c r="D224" s="151" t="s">
        <v>234</v>
      </c>
      <c r="E224" s="152" t="s">
        <v>236</v>
      </c>
      <c r="F224" s="152" t="s">
        <v>238</v>
      </c>
      <c r="G224" s="152" t="s">
        <v>240</v>
      </c>
      <c r="H224" s="152" t="s">
        <v>241</v>
      </c>
      <c r="I224" s="152" t="s">
        <v>242</v>
      </c>
      <c r="J224" s="152" t="s">
        <v>243</v>
      </c>
      <c r="K224" s="152" t="s">
        <v>244</v>
      </c>
      <c r="L224" s="152" t="s">
        <v>245</v>
      </c>
      <c r="M224" s="152" t="s">
        <v>246</v>
      </c>
      <c r="N224" s="152" t="s">
        <v>247</v>
      </c>
      <c r="O224" s="152" t="s">
        <v>252</v>
      </c>
      <c r="P224" s="152" t="s">
        <v>253</v>
      </c>
      <c r="Q224" s="152" t="s">
        <v>259</v>
      </c>
      <c r="R224" s="152" t="s">
        <v>261</v>
      </c>
      <c r="S224" s="15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8"/>
      <c r="C225" s="8"/>
      <c r="D225" s="9" t="s">
        <v>280</v>
      </c>
      <c r="E225" s="10" t="s">
        <v>280</v>
      </c>
      <c r="F225" s="10" t="s">
        <v>282</v>
      </c>
      <c r="G225" s="10" t="s">
        <v>282</v>
      </c>
      <c r="H225" s="10" t="s">
        <v>280</v>
      </c>
      <c r="I225" s="10" t="s">
        <v>282</v>
      </c>
      <c r="J225" s="10" t="s">
        <v>282</v>
      </c>
      <c r="K225" s="10" t="s">
        <v>280</v>
      </c>
      <c r="L225" s="10" t="s">
        <v>280</v>
      </c>
      <c r="M225" s="10" t="s">
        <v>280</v>
      </c>
      <c r="N225" s="10" t="s">
        <v>280</v>
      </c>
      <c r="O225" s="10" t="s">
        <v>280</v>
      </c>
      <c r="P225" s="10" t="s">
        <v>280</v>
      </c>
      <c r="Q225" s="10" t="s">
        <v>282</v>
      </c>
      <c r="R225" s="10" t="s">
        <v>280</v>
      </c>
      <c r="S225" s="15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</v>
      </c>
    </row>
    <row r="226" spans="1:65">
      <c r="A226" s="29"/>
      <c r="B226" s="18"/>
      <c r="C226" s="8"/>
      <c r="D226" s="25" t="s">
        <v>324</v>
      </c>
      <c r="E226" s="25" t="s">
        <v>324</v>
      </c>
      <c r="F226" s="25" t="s">
        <v>324</v>
      </c>
      <c r="G226" s="25" t="s">
        <v>325</v>
      </c>
      <c r="H226" s="25" t="s">
        <v>326</v>
      </c>
      <c r="I226" s="25" t="s">
        <v>325</v>
      </c>
      <c r="J226" s="25" t="s">
        <v>327</v>
      </c>
      <c r="K226" s="25" t="s">
        <v>324</v>
      </c>
      <c r="L226" s="25" t="s">
        <v>324</v>
      </c>
      <c r="M226" s="25" t="s">
        <v>324</v>
      </c>
      <c r="N226" s="25" t="s">
        <v>324</v>
      </c>
      <c r="O226" s="25" t="s">
        <v>324</v>
      </c>
      <c r="P226" s="25" t="s">
        <v>327</v>
      </c>
      <c r="Q226" s="25" t="s">
        <v>324</v>
      </c>
      <c r="R226" s="25" t="s">
        <v>324</v>
      </c>
      <c r="S226" s="15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</v>
      </c>
    </row>
    <row r="227" spans="1:65">
      <c r="A227" s="29"/>
      <c r="B227" s="17">
        <v>1</v>
      </c>
      <c r="C227" s="13">
        <v>1</v>
      </c>
      <c r="D227" s="21">
        <v>7.32</v>
      </c>
      <c r="E227" s="147">
        <v>5.8898248079018636</v>
      </c>
      <c r="F227" s="21">
        <v>7.41</v>
      </c>
      <c r="G227" s="21">
        <v>7.46</v>
      </c>
      <c r="H227" s="21">
        <v>7.36</v>
      </c>
      <c r="I227" s="147">
        <v>8.5500000000000007</v>
      </c>
      <c r="J227" s="21">
        <v>7.1</v>
      </c>
      <c r="K227" s="21">
        <v>7.47</v>
      </c>
      <c r="L227" s="21">
        <v>7.46</v>
      </c>
      <c r="M227" s="21">
        <v>7.49</v>
      </c>
      <c r="N227" s="21">
        <v>7.56</v>
      </c>
      <c r="O227" s="21">
        <v>7.1420000000000003</v>
      </c>
      <c r="P227" s="21">
        <v>7.8</v>
      </c>
      <c r="Q227" s="21">
        <v>7.57</v>
      </c>
      <c r="R227" s="21">
        <v>7.5350999999999999</v>
      </c>
      <c r="S227" s="15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</v>
      </c>
    </row>
    <row r="228" spans="1:65">
      <c r="A228" s="29"/>
      <c r="B228" s="18">
        <v>1</v>
      </c>
      <c r="C228" s="8">
        <v>2</v>
      </c>
      <c r="D228" s="10">
        <v>7.18</v>
      </c>
      <c r="E228" s="148">
        <v>5.8764677372378715</v>
      </c>
      <c r="F228" s="10">
        <v>7.21</v>
      </c>
      <c r="G228" s="10">
        <v>7.6499999999999995</v>
      </c>
      <c r="H228" s="10">
        <v>7.19</v>
      </c>
      <c r="I228" s="148">
        <v>8.43</v>
      </c>
      <c r="J228" s="10">
        <v>7.1</v>
      </c>
      <c r="K228" s="10">
        <v>7.6900000000000013</v>
      </c>
      <c r="L228" s="10">
        <v>7.64</v>
      </c>
      <c r="M228" s="10">
        <v>7.4</v>
      </c>
      <c r="N228" s="10">
        <v>7.6900000000000013</v>
      </c>
      <c r="O228" s="10">
        <v>6.8520000000000003</v>
      </c>
      <c r="P228" s="10">
        <v>7.04</v>
      </c>
      <c r="Q228" s="10">
        <v>7.57</v>
      </c>
      <c r="R228" s="10">
        <v>6.9539</v>
      </c>
      <c r="S228" s="15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34</v>
      </c>
    </row>
    <row r="229" spans="1:65">
      <c r="A229" s="29"/>
      <c r="B229" s="18">
        <v>1</v>
      </c>
      <c r="C229" s="8">
        <v>3</v>
      </c>
      <c r="D229" s="10">
        <v>7.21</v>
      </c>
      <c r="E229" s="148">
        <v>5.8363989371811522</v>
      </c>
      <c r="F229" s="10">
        <v>7.18</v>
      </c>
      <c r="G229" s="10">
        <v>7.44</v>
      </c>
      <c r="H229" s="10">
        <v>7.13</v>
      </c>
      <c r="I229" s="148">
        <v>8.6300000000000008</v>
      </c>
      <c r="J229" s="10">
        <v>7.1</v>
      </c>
      <c r="K229" s="10">
        <v>7.47</v>
      </c>
      <c r="L229" s="10">
        <v>7.63</v>
      </c>
      <c r="M229" s="10">
        <v>7.38</v>
      </c>
      <c r="N229" s="10">
        <v>7.6</v>
      </c>
      <c r="O229" s="10">
        <v>7.79</v>
      </c>
      <c r="P229" s="10">
        <v>7.73</v>
      </c>
      <c r="Q229" s="10">
        <v>7.9200000000000008</v>
      </c>
      <c r="R229" s="149">
        <v>8.43</v>
      </c>
      <c r="S229" s="15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16</v>
      </c>
    </row>
    <row r="230" spans="1:65">
      <c r="A230" s="29"/>
      <c r="B230" s="18">
        <v>1</v>
      </c>
      <c r="C230" s="8">
        <v>4</v>
      </c>
      <c r="D230" s="10">
        <v>7.38</v>
      </c>
      <c r="E230" s="148">
        <v>5.732751044339639</v>
      </c>
      <c r="F230" s="10">
        <v>7.63</v>
      </c>
      <c r="G230" s="10">
        <v>7.51</v>
      </c>
      <c r="H230" s="10">
        <v>7.24</v>
      </c>
      <c r="I230" s="148">
        <v>8.6300000000000008</v>
      </c>
      <c r="J230" s="10">
        <v>7</v>
      </c>
      <c r="K230" s="10">
        <v>7.7000000000000011</v>
      </c>
      <c r="L230" s="10">
        <v>7.41</v>
      </c>
      <c r="M230" s="10">
        <v>7.42</v>
      </c>
      <c r="N230" s="10">
        <v>7.7000000000000011</v>
      </c>
      <c r="O230" s="10">
        <v>7.6139999999999999</v>
      </c>
      <c r="P230" s="10">
        <v>7.4</v>
      </c>
      <c r="Q230" s="10">
        <v>7.43</v>
      </c>
      <c r="R230" s="149">
        <v>8.4040999999999997</v>
      </c>
      <c r="S230" s="15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7.4182615384615396</v>
      </c>
    </row>
    <row r="231" spans="1:65">
      <c r="A231" s="29"/>
      <c r="B231" s="18">
        <v>1</v>
      </c>
      <c r="C231" s="8">
        <v>5</v>
      </c>
      <c r="D231" s="10">
        <v>7.35</v>
      </c>
      <c r="E231" s="148">
        <v>6.031481559459551</v>
      </c>
      <c r="F231" s="10">
        <v>7.2</v>
      </c>
      <c r="G231" s="10">
        <v>7.44</v>
      </c>
      <c r="H231" s="10">
        <v>7.31</v>
      </c>
      <c r="I231" s="148">
        <v>8.66</v>
      </c>
      <c r="J231" s="10">
        <v>7</v>
      </c>
      <c r="K231" s="10">
        <v>7.6</v>
      </c>
      <c r="L231" s="10">
        <v>7.6900000000000013</v>
      </c>
      <c r="M231" s="149">
        <v>7.78</v>
      </c>
      <c r="N231" s="10">
        <v>7.8600000000000012</v>
      </c>
      <c r="O231" s="10">
        <v>7.8120000000000012</v>
      </c>
      <c r="P231" s="10">
        <v>6.97</v>
      </c>
      <c r="Q231" s="10">
        <v>7.32</v>
      </c>
      <c r="R231" s="10">
        <v>8.3803999999999998</v>
      </c>
      <c r="S231" s="15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83</v>
      </c>
    </row>
    <row r="232" spans="1:65">
      <c r="A232" s="29"/>
      <c r="B232" s="18">
        <v>1</v>
      </c>
      <c r="C232" s="8">
        <v>6</v>
      </c>
      <c r="D232" s="10">
        <v>7.19</v>
      </c>
      <c r="E232" s="148">
        <v>5.9815206571764037</v>
      </c>
      <c r="F232" s="10">
        <v>6.94</v>
      </c>
      <c r="G232" s="10">
        <v>7.68</v>
      </c>
      <c r="H232" s="10">
        <v>7.5</v>
      </c>
      <c r="I232" s="148">
        <v>8.82</v>
      </c>
      <c r="J232" s="10">
        <v>7.1</v>
      </c>
      <c r="K232" s="10">
        <v>7.53</v>
      </c>
      <c r="L232" s="10">
        <v>7.46</v>
      </c>
      <c r="M232" s="10">
        <v>7.26</v>
      </c>
      <c r="N232" s="10">
        <v>7.6</v>
      </c>
      <c r="O232" s="10">
        <v>6.9889999999999999</v>
      </c>
      <c r="P232" s="10">
        <v>6.98</v>
      </c>
      <c r="Q232" s="10">
        <v>7.6599999999999993</v>
      </c>
      <c r="R232" s="10">
        <v>7.4142000000000001</v>
      </c>
      <c r="S232" s="15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19" t="s">
        <v>271</v>
      </c>
      <c r="C233" s="11"/>
      <c r="D233" s="22">
        <v>7.2716666666666656</v>
      </c>
      <c r="E233" s="22">
        <v>5.8914074572160802</v>
      </c>
      <c r="F233" s="22">
        <v>7.2616666666666667</v>
      </c>
      <c r="G233" s="22">
        <v>7.53</v>
      </c>
      <c r="H233" s="22">
        <v>7.288333333333334</v>
      </c>
      <c r="I233" s="22">
        <v>8.620000000000001</v>
      </c>
      <c r="J233" s="22">
        <v>7.0666666666666664</v>
      </c>
      <c r="K233" s="22">
        <v>7.5766666666666671</v>
      </c>
      <c r="L233" s="22">
        <v>7.5483333333333329</v>
      </c>
      <c r="M233" s="22">
        <v>7.4549999999999992</v>
      </c>
      <c r="N233" s="22">
        <v>7.6683333333333339</v>
      </c>
      <c r="O233" s="22">
        <v>7.3664999999999994</v>
      </c>
      <c r="P233" s="22">
        <v>7.32</v>
      </c>
      <c r="Q233" s="22">
        <v>7.5783333333333331</v>
      </c>
      <c r="R233" s="22">
        <v>7.8529499999999999</v>
      </c>
      <c r="S233" s="15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272</v>
      </c>
      <c r="C234" s="28"/>
      <c r="D234" s="10">
        <v>7.2650000000000006</v>
      </c>
      <c r="E234" s="10">
        <v>5.8831462725698671</v>
      </c>
      <c r="F234" s="10">
        <v>7.2050000000000001</v>
      </c>
      <c r="G234" s="10">
        <v>7.4849999999999994</v>
      </c>
      <c r="H234" s="10">
        <v>7.2750000000000004</v>
      </c>
      <c r="I234" s="10">
        <v>8.6300000000000008</v>
      </c>
      <c r="J234" s="10">
        <v>7.1</v>
      </c>
      <c r="K234" s="10">
        <v>7.5649999999999995</v>
      </c>
      <c r="L234" s="10">
        <v>7.5449999999999999</v>
      </c>
      <c r="M234" s="10">
        <v>7.41</v>
      </c>
      <c r="N234" s="10">
        <v>7.6450000000000005</v>
      </c>
      <c r="O234" s="10">
        <v>7.3780000000000001</v>
      </c>
      <c r="P234" s="10">
        <v>7.2200000000000006</v>
      </c>
      <c r="Q234" s="10">
        <v>7.57</v>
      </c>
      <c r="R234" s="10">
        <v>7.9577499999999999</v>
      </c>
      <c r="S234" s="15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273</v>
      </c>
      <c r="C235" s="28"/>
      <c r="D235" s="23">
        <v>8.8411914732498889E-2</v>
      </c>
      <c r="E235" s="23">
        <v>0.10598550614261884</v>
      </c>
      <c r="F235" s="23">
        <v>0.23421500094286579</v>
      </c>
      <c r="G235" s="23">
        <v>0.10807404868885005</v>
      </c>
      <c r="H235" s="23">
        <v>0.13227496613746179</v>
      </c>
      <c r="I235" s="23">
        <v>0.12868566353716343</v>
      </c>
      <c r="J235" s="23">
        <v>5.1639777949432045E-2</v>
      </c>
      <c r="K235" s="23">
        <v>0.10347302385968428</v>
      </c>
      <c r="L235" s="23">
        <v>0.11822295321411455</v>
      </c>
      <c r="M235" s="23">
        <v>0.17592612085759193</v>
      </c>
      <c r="N235" s="23">
        <v>0.10888832199398987</v>
      </c>
      <c r="O235" s="23">
        <v>0.42348447433170455</v>
      </c>
      <c r="P235" s="23">
        <v>0.37984207244590484</v>
      </c>
      <c r="Q235" s="23">
        <v>0.20605015570648508</v>
      </c>
      <c r="R235" s="23">
        <v>0.63510276570016588</v>
      </c>
      <c r="S235" s="219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  <c r="AJ235" s="220"/>
      <c r="AK235" s="220"/>
      <c r="AL235" s="220"/>
      <c r="AM235" s="220"/>
      <c r="AN235" s="220"/>
      <c r="AO235" s="220"/>
      <c r="AP235" s="220"/>
      <c r="AQ235" s="220"/>
      <c r="AR235" s="220"/>
      <c r="AS235" s="220"/>
      <c r="AT235" s="220"/>
      <c r="AU235" s="220"/>
      <c r="AV235" s="220"/>
      <c r="AW235" s="220"/>
      <c r="AX235" s="220"/>
      <c r="AY235" s="220"/>
      <c r="AZ235" s="220"/>
      <c r="BA235" s="220"/>
      <c r="BB235" s="220"/>
      <c r="BC235" s="220"/>
      <c r="BD235" s="220"/>
      <c r="BE235" s="220"/>
      <c r="BF235" s="220"/>
      <c r="BG235" s="220"/>
      <c r="BH235" s="220"/>
      <c r="BI235" s="220"/>
      <c r="BJ235" s="220"/>
      <c r="BK235" s="220"/>
      <c r="BL235" s="220"/>
      <c r="BM235" s="56"/>
    </row>
    <row r="236" spans="1:65">
      <c r="A236" s="29"/>
      <c r="B236" s="3" t="s">
        <v>87</v>
      </c>
      <c r="C236" s="28"/>
      <c r="D236" s="12">
        <v>1.21584113773778E-2</v>
      </c>
      <c r="E236" s="12">
        <v>1.798984485664842E-2</v>
      </c>
      <c r="F236" s="12">
        <v>3.2253615002460288E-2</v>
      </c>
      <c r="G236" s="12">
        <v>1.4352463305292171E-2</v>
      </c>
      <c r="H236" s="12">
        <v>1.8148863407838341E-2</v>
      </c>
      <c r="I236" s="12">
        <v>1.4928731268812461E-2</v>
      </c>
      <c r="J236" s="12">
        <v>7.3075157475611385E-3</v>
      </c>
      <c r="K236" s="12">
        <v>1.3656800333438312E-2</v>
      </c>
      <c r="L236" s="12">
        <v>1.5662126723000384E-2</v>
      </c>
      <c r="M236" s="12">
        <v>2.35984065536676E-2</v>
      </c>
      <c r="N236" s="12">
        <v>1.4199737708409894E-2</v>
      </c>
      <c r="O236" s="12">
        <v>5.7487880856811863E-2</v>
      </c>
      <c r="P236" s="12">
        <v>5.1890993503538908E-2</v>
      </c>
      <c r="Q236" s="12">
        <v>2.7189376165359807E-2</v>
      </c>
      <c r="R236" s="12">
        <v>8.0874418619775484E-2</v>
      </c>
      <c r="S236" s="15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3" t="s">
        <v>274</v>
      </c>
      <c r="C237" s="28"/>
      <c r="D237" s="12">
        <v>-1.9761351232336799E-2</v>
      </c>
      <c r="E237" s="12">
        <v>-0.20582370590860988</v>
      </c>
      <c r="F237" s="12">
        <v>-2.1109375961331889E-2</v>
      </c>
      <c r="G237" s="12">
        <v>1.5062620933372184E-2</v>
      </c>
      <c r="H237" s="12">
        <v>-1.7514643350677983E-2</v>
      </c>
      <c r="I237" s="12">
        <v>0.16199731639384707</v>
      </c>
      <c r="J237" s="12">
        <v>-4.7395858176737971E-2</v>
      </c>
      <c r="K237" s="12">
        <v>2.135340300201638E-2</v>
      </c>
      <c r="L237" s="12">
        <v>1.7533999603196682E-2</v>
      </c>
      <c r="M237" s="12">
        <v>4.9524354659082892E-3</v>
      </c>
      <c r="N237" s="12">
        <v>3.3710296351138869E-2</v>
      </c>
      <c r="O237" s="12">
        <v>-6.9775833856990932E-3</v>
      </c>
      <c r="P237" s="12">
        <v>-1.3245898375526588E-2</v>
      </c>
      <c r="Q237" s="12">
        <v>2.1578073790182284E-2</v>
      </c>
      <c r="R237" s="12">
        <v>5.8597079556271581E-2</v>
      </c>
      <c r="S237" s="15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29"/>
      <c r="B238" s="46" t="s">
        <v>275</v>
      </c>
      <c r="C238" s="47"/>
      <c r="D238" s="45">
        <v>0.74</v>
      </c>
      <c r="E238" s="45">
        <v>6.33</v>
      </c>
      <c r="F238" s="45">
        <v>0.78</v>
      </c>
      <c r="G238" s="45">
        <v>0.3</v>
      </c>
      <c r="H238" s="45">
        <v>0.67</v>
      </c>
      <c r="I238" s="45">
        <v>4.71</v>
      </c>
      <c r="J238" s="45">
        <v>1.57</v>
      </c>
      <c r="K238" s="45">
        <v>0.49</v>
      </c>
      <c r="L238" s="45">
        <v>0.38</v>
      </c>
      <c r="M238" s="45">
        <v>0</v>
      </c>
      <c r="N238" s="45">
        <v>0.86</v>
      </c>
      <c r="O238" s="45">
        <v>0.36</v>
      </c>
      <c r="P238" s="45">
        <v>0.55000000000000004</v>
      </c>
      <c r="Q238" s="45">
        <v>0.5</v>
      </c>
      <c r="R238" s="45">
        <v>1.61</v>
      </c>
      <c r="S238" s="15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BM239" s="55"/>
    </row>
    <row r="240" spans="1:65" ht="15">
      <c r="B240" s="7" t="s">
        <v>562</v>
      </c>
      <c r="BM240" s="27" t="s">
        <v>67</v>
      </c>
    </row>
    <row r="241" spans="1:65" ht="15">
      <c r="A241" s="24" t="s">
        <v>0</v>
      </c>
      <c r="B241" s="17" t="s">
        <v>111</v>
      </c>
      <c r="C241" s="14" t="s">
        <v>112</v>
      </c>
      <c r="D241" s="15" t="s">
        <v>231</v>
      </c>
      <c r="E241" s="16" t="s">
        <v>231</v>
      </c>
      <c r="F241" s="16" t="s">
        <v>231</v>
      </c>
      <c r="G241" s="16" t="s">
        <v>231</v>
      </c>
      <c r="H241" s="16" t="s">
        <v>231</v>
      </c>
      <c r="I241" s="16" t="s">
        <v>231</v>
      </c>
      <c r="J241" s="16" t="s">
        <v>231</v>
      </c>
      <c r="K241" s="16" t="s">
        <v>231</v>
      </c>
      <c r="L241" s="16" t="s">
        <v>231</v>
      </c>
      <c r="M241" s="16" t="s">
        <v>231</v>
      </c>
      <c r="N241" s="16" t="s">
        <v>231</v>
      </c>
      <c r="O241" s="16" t="s">
        <v>231</v>
      </c>
      <c r="P241" s="16" t="s">
        <v>231</v>
      </c>
      <c r="Q241" s="16" t="s">
        <v>231</v>
      </c>
      <c r="R241" s="16" t="s">
        <v>231</v>
      </c>
      <c r="S241" s="16" t="s">
        <v>231</v>
      </c>
      <c r="T241" s="16" t="s">
        <v>231</v>
      </c>
      <c r="U241" s="16" t="s">
        <v>231</v>
      </c>
      <c r="V241" s="16" t="s">
        <v>231</v>
      </c>
      <c r="W241" s="16" t="s">
        <v>231</v>
      </c>
      <c r="X241" s="16" t="s">
        <v>231</v>
      </c>
      <c r="Y241" s="16" t="s">
        <v>231</v>
      </c>
      <c r="Z241" s="16" t="s">
        <v>231</v>
      </c>
      <c r="AA241" s="16" t="s">
        <v>231</v>
      </c>
      <c r="AB241" s="15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8" t="s">
        <v>232</v>
      </c>
      <c r="C242" s="8" t="s">
        <v>232</v>
      </c>
      <c r="D242" s="151" t="s">
        <v>234</v>
      </c>
      <c r="E242" s="152" t="s">
        <v>236</v>
      </c>
      <c r="F242" s="152" t="s">
        <v>238</v>
      </c>
      <c r="G242" s="152" t="s">
        <v>239</v>
      </c>
      <c r="H242" s="152" t="s">
        <v>240</v>
      </c>
      <c r="I242" s="152" t="s">
        <v>241</v>
      </c>
      <c r="J242" s="152" t="s">
        <v>242</v>
      </c>
      <c r="K242" s="152" t="s">
        <v>243</v>
      </c>
      <c r="L242" s="152" t="s">
        <v>244</v>
      </c>
      <c r="M242" s="152" t="s">
        <v>245</v>
      </c>
      <c r="N242" s="152" t="s">
        <v>246</v>
      </c>
      <c r="O242" s="152" t="s">
        <v>247</v>
      </c>
      <c r="P242" s="152" t="s">
        <v>248</v>
      </c>
      <c r="Q242" s="152" t="s">
        <v>249</v>
      </c>
      <c r="R242" s="152" t="s">
        <v>251</v>
      </c>
      <c r="S242" s="152" t="s">
        <v>252</v>
      </c>
      <c r="T242" s="152" t="s">
        <v>253</v>
      </c>
      <c r="U242" s="152" t="s">
        <v>254</v>
      </c>
      <c r="V242" s="152" t="s">
        <v>257</v>
      </c>
      <c r="W242" s="152" t="s">
        <v>259</v>
      </c>
      <c r="X242" s="152" t="s">
        <v>261</v>
      </c>
      <c r="Y242" s="152" t="s">
        <v>304</v>
      </c>
      <c r="Z242" s="152" t="s">
        <v>279</v>
      </c>
      <c r="AA242" s="152" t="s">
        <v>263</v>
      </c>
      <c r="AB242" s="15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3</v>
      </c>
    </row>
    <row r="243" spans="1:65">
      <c r="A243" s="29"/>
      <c r="B243" s="18"/>
      <c r="C243" s="8"/>
      <c r="D243" s="9" t="s">
        <v>280</v>
      </c>
      <c r="E243" s="10" t="s">
        <v>283</v>
      </c>
      <c r="F243" s="10" t="s">
        <v>282</v>
      </c>
      <c r="G243" s="10" t="s">
        <v>283</v>
      </c>
      <c r="H243" s="10" t="s">
        <v>282</v>
      </c>
      <c r="I243" s="10" t="s">
        <v>282</v>
      </c>
      <c r="J243" s="10" t="s">
        <v>282</v>
      </c>
      <c r="K243" s="10" t="s">
        <v>282</v>
      </c>
      <c r="L243" s="10" t="s">
        <v>280</v>
      </c>
      <c r="M243" s="10" t="s">
        <v>280</v>
      </c>
      <c r="N243" s="10" t="s">
        <v>280</v>
      </c>
      <c r="O243" s="10" t="s">
        <v>280</v>
      </c>
      <c r="P243" s="10" t="s">
        <v>280</v>
      </c>
      <c r="Q243" s="10" t="s">
        <v>283</v>
      </c>
      <c r="R243" s="10" t="s">
        <v>283</v>
      </c>
      <c r="S243" s="10" t="s">
        <v>280</v>
      </c>
      <c r="T243" s="10" t="s">
        <v>283</v>
      </c>
      <c r="U243" s="10" t="s">
        <v>283</v>
      </c>
      <c r="V243" s="10" t="s">
        <v>283</v>
      </c>
      <c r="W243" s="10" t="s">
        <v>282</v>
      </c>
      <c r="X243" s="10" t="s">
        <v>283</v>
      </c>
      <c r="Y243" s="10" t="s">
        <v>283</v>
      </c>
      <c r="Z243" s="10" t="s">
        <v>283</v>
      </c>
      <c r="AA243" s="10" t="s">
        <v>280</v>
      </c>
      <c r="AB243" s="15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8"/>
      <c r="C244" s="8"/>
      <c r="D244" s="25" t="s">
        <v>324</v>
      </c>
      <c r="E244" s="25" t="s">
        <v>324</v>
      </c>
      <c r="F244" s="25" t="s">
        <v>324</v>
      </c>
      <c r="G244" s="25" t="s">
        <v>324</v>
      </c>
      <c r="H244" s="25" t="s">
        <v>325</v>
      </c>
      <c r="I244" s="25" t="s">
        <v>326</v>
      </c>
      <c r="J244" s="25" t="s">
        <v>325</v>
      </c>
      <c r="K244" s="25" t="s">
        <v>327</v>
      </c>
      <c r="L244" s="25" t="s">
        <v>324</v>
      </c>
      <c r="M244" s="25" t="s">
        <v>324</v>
      </c>
      <c r="N244" s="25" t="s">
        <v>324</v>
      </c>
      <c r="O244" s="25" t="s">
        <v>324</v>
      </c>
      <c r="P244" s="25" t="s">
        <v>324</v>
      </c>
      <c r="Q244" s="25" t="s">
        <v>326</v>
      </c>
      <c r="R244" s="25" t="s">
        <v>324</v>
      </c>
      <c r="S244" s="25" t="s">
        <v>324</v>
      </c>
      <c r="T244" s="25" t="s">
        <v>327</v>
      </c>
      <c r="U244" s="25" t="s">
        <v>326</v>
      </c>
      <c r="V244" s="25" t="s">
        <v>325</v>
      </c>
      <c r="W244" s="25" t="s">
        <v>324</v>
      </c>
      <c r="X244" s="25" t="s">
        <v>324</v>
      </c>
      <c r="Y244" s="25" t="s">
        <v>325</v>
      </c>
      <c r="Z244" s="25" t="s">
        <v>324</v>
      </c>
      <c r="AA244" s="25" t="s">
        <v>324</v>
      </c>
      <c r="AB244" s="15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</v>
      </c>
    </row>
    <row r="245" spans="1:65">
      <c r="A245" s="29"/>
      <c r="B245" s="17">
        <v>1</v>
      </c>
      <c r="C245" s="13">
        <v>1</v>
      </c>
      <c r="D245" s="237">
        <v>29.66</v>
      </c>
      <c r="E245" s="237">
        <v>26.312000000000001</v>
      </c>
      <c r="F245" s="237">
        <v>28</v>
      </c>
      <c r="G245" s="237">
        <v>26.72666666666667</v>
      </c>
      <c r="H245" s="237">
        <v>30</v>
      </c>
      <c r="I245" s="237">
        <v>26</v>
      </c>
      <c r="J245" s="237">
        <v>26</v>
      </c>
      <c r="K245" s="237">
        <v>26.5</v>
      </c>
      <c r="L245" s="237">
        <v>28.7</v>
      </c>
      <c r="M245" s="237">
        <v>28.2</v>
      </c>
      <c r="N245" s="237">
        <v>29.3</v>
      </c>
      <c r="O245" s="237">
        <v>29.4</v>
      </c>
      <c r="P245" s="237">
        <v>28.6</v>
      </c>
      <c r="Q245" s="237">
        <v>30.139585153996418</v>
      </c>
      <c r="R245" s="237">
        <v>31</v>
      </c>
      <c r="S245" s="237">
        <v>28.8</v>
      </c>
      <c r="T245" s="237">
        <v>27.1</v>
      </c>
      <c r="U245" s="237">
        <v>27.13</v>
      </c>
      <c r="V245" s="237">
        <v>32.299999999999997</v>
      </c>
      <c r="W245" s="237">
        <v>29.1</v>
      </c>
      <c r="X245" s="237">
        <v>30.542499999999993</v>
      </c>
      <c r="Y245" s="237">
        <v>27</v>
      </c>
      <c r="Z245" s="237"/>
      <c r="AA245" s="237">
        <v>28.504180000000002</v>
      </c>
      <c r="AB245" s="238"/>
      <c r="AC245" s="239"/>
      <c r="AD245" s="239"/>
      <c r="AE245" s="239"/>
      <c r="AF245" s="239"/>
      <c r="AG245" s="239"/>
      <c r="AH245" s="239"/>
      <c r="AI245" s="239"/>
      <c r="AJ245" s="239"/>
      <c r="AK245" s="239"/>
      <c r="AL245" s="239"/>
      <c r="AM245" s="239"/>
      <c r="AN245" s="239"/>
      <c r="AO245" s="239"/>
      <c r="AP245" s="239"/>
      <c r="AQ245" s="239"/>
      <c r="AR245" s="239"/>
      <c r="AS245" s="239"/>
      <c r="AT245" s="239"/>
      <c r="AU245" s="239"/>
      <c r="AV245" s="239"/>
      <c r="AW245" s="239"/>
      <c r="AX245" s="239"/>
      <c r="AY245" s="239"/>
      <c r="AZ245" s="239"/>
      <c r="BA245" s="239"/>
      <c r="BB245" s="239"/>
      <c r="BC245" s="239"/>
      <c r="BD245" s="239"/>
      <c r="BE245" s="239"/>
      <c r="BF245" s="239"/>
      <c r="BG245" s="239"/>
      <c r="BH245" s="239"/>
      <c r="BI245" s="239"/>
      <c r="BJ245" s="239"/>
      <c r="BK245" s="239"/>
      <c r="BL245" s="239"/>
      <c r="BM245" s="240">
        <v>1</v>
      </c>
    </row>
    <row r="246" spans="1:65">
      <c r="A246" s="29"/>
      <c r="B246" s="18">
        <v>1</v>
      </c>
      <c r="C246" s="8">
        <v>2</v>
      </c>
      <c r="D246" s="241">
        <v>28.06</v>
      </c>
      <c r="E246" s="241">
        <v>25.898</v>
      </c>
      <c r="F246" s="241">
        <v>28</v>
      </c>
      <c r="G246" s="241">
        <v>26.833333333333332</v>
      </c>
      <c r="H246" s="241">
        <v>29</v>
      </c>
      <c r="I246" s="241">
        <v>26</v>
      </c>
      <c r="J246" s="241">
        <v>28</v>
      </c>
      <c r="K246" s="241">
        <v>27.7</v>
      </c>
      <c r="L246" s="241">
        <v>28.9</v>
      </c>
      <c r="M246" s="241">
        <v>29.2</v>
      </c>
      <c r="N246" s="241">
        <v>28</v>
      </c>
      <c r="O246" s="241">
        <v>29.6</v>
      </c>
      <c r="P246" s="241">
        <v>28.48</v>
      </c>
      <c r="Q246" s="241">
        <v>31.003467983216431</v>
      </c>
      <c r="R246" s="241">
        <v>30</v>
      </c>
      <c r="S246" s="241">
        <v>27.29</v>
      </c>
      <c r="T246" s="249">
        <v>29.2</v>
      </c>
      <c r="U246" s="241">
        <v>27.42</v>
      </c>
      <c r="V246" s="241">
        <v>31.899999999999995</v>
      </c>
      <c r="W246" s="241">
        <v>30.1</v>
      </c>
      <c r="X246" s="241">
        <v>28.974999999999998</v>
      </c>
      <c r="Y246" s="241">
        <v>27</v>
      </c>
      <c r="Z246" s="248">
        <v>1</v>
      </c>
      <c r="AA246" s="241">
        <v>28.394400000000001</v>
      </c>
      <c r="AB246" s="238"/>
      <c r="AC246" s="239"/>
      <c r="AD246" s="239"/>
      <c r="AE246" s="239"/>
      <c r="AF246" s="239"/>
      <c r="AG246" s="239"/>
      <c r="AH246" s="239"/>
      <c r="AI246" s="239"/>
      <c r="AJ246" s="239"/>
      <c r="AK246" s="239"/>
      <c r="AL246" s="239"/>
      <c r="AM246" s="239"/>
      <c r="AN246" s="239"/>
      <c r="AO246" s="239"/>
      <c r="AP246" s="239"/>
      <c r="AQ246" s="239"/>
      <c r="AR246" s="239"/>
      <c r="AS246" s="239"/>
      <c r="AT246" s="239"/>
      <c r="AU246" s="239"/>
      <c r="AV246" s="239"/>
      <c r="AW246" s="239"/>
      <c r="AX246" s="239"/>
      <c r="AY246" s="239"/>
      <c r="AZ246" s="239"/>
      <c r="BA246" s="239"/>
      <c r="BB246" s="239"/>
      <c r="BC246" s="239"/>
      <c r="BD246" s="239"/>
      <c r="BE246" s="239"/>
      <c r="BF246" s="239"/>
      <c r="BG246" s="239"/>
      <c r="BH246" s="239"/>
      <c r="BI246" s="239"/>
      <c r="BJ246" s="239"/>
      <c r="BK246" s="239"/>
      <c r="BL246" s="239"/>
      <c r="BM246" s="240">
        <v>35</v>
      </c>
    </row>
    <row r="247" spans="1:65">
      <c r="A247" s="29"/>
      <c r="B247" s="18">
        <v>1</v>
      </c>
      <c r="C247" s="8">
        <v>3</v>
      </c>
      <c r="D247" s="241">
        <v>29.45</v>
      </c>
      <c r="E247" s="241">
        <v>24.701000000000001</v>
      </c>
      <c r="F247" s="241">
        <v>26.9</v>
      </c>
      <c r="G247" s="241">
        <v>27.623333333333335</v>
      </c>
      <c r="H247" s="241">
        <v>29</v>
      </c>
      <c r="I247" s="241">
        <v>27</v>
      </c>
      <c r="J247" s="241">
        <v>29</v>
      </c>
      <c r="K247" s="241">
        <v>26</v>
      </c>
      <c r="L247" s="241">
        <v>28.5</v>
      </c>
      <c r="M247" s="241">
        <v>27.5</v>
      </c>
      <c r="N247" s="241">
        <v>28.6</v>
      </c>
      <c r="O247" s="241">
        <v>30.1</v>
      </c>
      <c r="P247" s="241">
        <v>28.32</v>
      </c>
      <c r="Q247" s="241">
        <v>31.371298695166775</v>
      </c>
      <c r="R247" s="241">
        <v>30</v>
      </c>
      <c r="S247" s="249">
        <v>35.630000000000003</v>
      </c>
      <c r="T247" s="241">
        <v>27.1</v>
      </c>
      <c r="U247" s="241">
        <v>26.24</v>
      </c>
      <c r="V247" s="241">
        <v>31.6</v>
      </c>
      <c r="W247" s="241">
        <v>29.5</v>
      </c>
      <c r="X247" s="241">
        <v>28.851499999999998</v>
      </c>
      <c r="Y247" s="241">
        <v>28</v>
      </c>
      <c r="Z247" s="248">
        <v>1</v>
      </c>
      <c r="AA247" s="241">
        <v>28.67915</v>
      </c>
      <c r="AB247" s="238"/>
      <c r="AC247" s="239"/>
      <c r="AD247" s="239"/>
      <c r="AE247" s="239"/>
      <c r="AF247" s="239"/>
      <c r="AG247" s="239"/>
      <c r="AH247" s="239"/>
      <c r="AI247" s="239"/>
      <c r="AJ247" s="239"/>
      <c r="AK247" s="239"/>
      <c r="AL247" s="239"/>
      <c r="AM247" s="239"/>
      <c r="AN247" s="239"/>
      <c r="AO247" s="239"/>
      <c r="AP247" s="239"/>
      <c r="AQ247" s="239"/>
      <c r="AR247" s="239"/>
      <c r="AS247" s="239"/>
      <c r="AT247" s="239"/>
      <c r="AU247" s="239"/>
      <c r="AV247" s="239"/>
      <c r="AW247" s="239"/>
      <c r="AX247" s="239"/>
      <c r="AY247" s="239"/>
      <c r="AZ247" s="239"/>
      <c r="BA247" s="239"/>
      <c r="BB247" s="239"/>
      <c r="BC247" s="239"/>
      <c r="BD247" s="239"/>
      <c r="BE247" s="239"/>
      <c r="BF247" s="239"/>
      <c r="BG247" s="239"/>
      <c r="BH247" s="239"/>
      <c r="BI247" s="239"/>
      <c r="BJ247" s="239"/>
      <c r="BK247" s="239"/>
      <c r="BL247" s="239"/>
      <c r="BM247" s="240">
        <v>16</v>
      </c>
    </row>
    <row r="248" spans="1:65">
      <c r="A248" s="29"/>
      <c r="B248" s="18">
        <v>1</v>
      </c>
      <c r="C248" s="8">
        <v>4</v>
      </c>
      <c r="D248" s="241">
        <v>28.2</v>
      </c>
      <c r="E248" s="241">
        <v>26.114000000000001</v>
      </c>
      <c r="F248" s="241">
        <v>28.3</v>
      </c>
      <c r="G248" s="241">
        <v>26.62</v>
      </c>
      <c r="H248" s="241">
        <v>29</v>
      </c>
      <c r="I248" s="241">
        <v>25</v>
      </c>
      <c r="J248" s="241">
        <v>27</v>
      </c>
      <c r="K248" s="241">
        <v>26.1</v>
      </c>
      <c r="L248" s="241">
        <v>28.8</v>
      </c>
      <c r="M248" s="241">
        <v>27.9</v>
      </c>
      <c r="N248" s="241">
        <v>28.8</v>
      </c>
      <c r="O248" s="241">
        <v>30.3</v>
      </c>
      <c r="P248" s="241">
        <v>28.72</v>
      </c>
      <c r="Q248" s="241">
        <v>30.325343166661749</v>
      </c>
      <c r="R248" s="241">
        <v>30</v>
      </c>
      <c r="S248" s="241">
        <v>31.16</v>
      </c>
      <c r="T248" s="241">
        <v>27.3</v>
      </c>
      <c r="U248" s="241">
        <v>27.6</v>
      </c>
      <c r="V248" s="241">
        <v>31.6</v>
      </c>
      <c r="W248" s="241">
        <v>28.1</v>
      </c>
      <c r="X248" s="241">
        <v>28.5855</v>
      </c>
      <c r="Y248" s="241">
        <v>28</v>
      </c>
      <c r="Z248" s="248">
        <v>1</v>
      </c>
      <c r="AA248" s="241">
        <v>29.226839999999999</v>
      </c>
      <c r="AB248" s="238"/>
      <c r="AC248" s="239"/>
      <c r="AD248" s="239"/>
      <c r="AE248" s="239"/>
      <c r="AF248" s="239"/>
      <c r="AG248" s="239"/>
      <c r="AH248" s="239"/>
      <c r="AI248" s="239"/>
      <c r="AJ248" s="239"/>
      <c r="AK248" s="239"/>
      <c r="AL248" s="239"/>
      <c r="AM248" s="239"/>
      <c r="AN248" s="239"/>
      <c r="AO248" s="239"/>
      <c r="AP248" s="239"/>
      <c r="AQ248" s="239"/>
      <c r="AR248" s="239"/>
      <c r="AS248" s="239"/>
      <c r="AT248" s="239"/>
      <c r="AU248" s="239"/>
      <c r="AV248" s="239"/>
      <c r="AW248" s="239"/>
      <c r="AX248" s="239"/>
      <c r="AY248" s="239"/>
      <c r="AZ248" s="239"/>
      <c r="BA248" s="239"/>
      <c r="BB248" s="239"/>
      <c r="BC248" s="239"/>
      <c r="BD248" s="239"/>
      <c r="BE248" s="239"/>
      <c r="BF248" s="239"/>
      <c r="BG248" s="239"/>
      <c r="BH248" s="239"/>
      <c r="BI248" s="239"/>
      <c r="BJ248" s="239"/>
      <c r="BK248" s="239"/>
      <c r="BL248" s="239"/>
      <c r="BM248" s="240">
        <v>28.383386261072655</v>
      </c>
    </row>
    <row r="249" spans="1:65">
      <c r="A249" s="29"/>
      <c r="B249" s="18">
        <v>1</v>
      </c>
      <c r="C249" s="8">
        <v>5</v>
      </c>
      <c r="D249" s="241">
        <v>29.15</v>
      </c>
      <c r="E249" s="241">
        <v>25.132999999999999</v>
      </c>
      <c r="F249" s="241">
        <v>26.9</v>
      </c>
      <c r="G249" s="241">
        <v>26.975000000000001</v>
      </c>
      <c r="H249" s="241">
        <v>29</v>
      </c>
      <c r="I249" s="241">
        <v>26</v>
      </c>
      <c r="J249" s="241">
        <v>28</v>
      </c>
      <c r="K249" s="241">
        <v>27.1</v>
      </c>
      <c r="L249" s="241">
        <v>29</v>
      </c>
      <c r="M249" s="241">
        <v>29</v>
      </c>
      <c r="N249" s="241">
        <v>29.8</v>
      </c>
      <c r="O249" s="241">
        <v>29.5</v>
      </c>
      <c r="P249" s="241">
        <v>27.83</v>
      </c>
      <c r="Q249" s="241">
        <v>28.77443714853754</v>
      </c>
      <c r="R249" s="241">
        <v>31</v>
      </c>
      <c r="S249" s="249">
        <v>38.700000000000003</v>
      </c>
      <c r="T249" s="241">
        <v>26</v>
      </c>
      <c r="U249" s="241">
        <v>26.7</v>
      </c>
      <c r="V249" s="241">
        <v>32.4</v>
      </c>
      <c r="W249" s="241">
        <v>28.7</v>
      </c>
      <c r="X249" s="241">
        <v>29.573499999999999</v>
      </c>
      <c r="Y249" s="241">
        <v>28</v>
      </c>
      <c r="Z249" s="248">
        <v>1</v>
      </c>
      <c r="AA249" s="241">
        <v>29.067060000000001</v>
      </c>
      <c r="AB249" s="238"/>
      <c r="AC249" s="239"/>
      <c r="AD249" s="239"/>
      <c r="AE249" s="239"/>
      <c r="AF249" s="239"/>
      <c r="AG249" s="239"/>
      <c r="AH249" s="239"/>
      <c r="AI249" s="239"/>
      <c r="AJ249" s="239"/>
      <c r="AK249" s="239"/>
      <c r="AL249" s="239"/>
      <c r="AM249" s="239"/>
      <c r="AN249" s="239"/>
      <c r="AO249" s="239"/>
      <c r="AP249" s="239"/>
      <c r="AQ249" s="239"/>
      <c r="AR249" s="239"/>
      <c r="AS249" s="239"/>
      <c r="AT249" s="239"/>
      <c r="AU249" s="239"/>
      <c r="AV249" s="239"/>
      <c r="AW249" s="239"/>
      <c r="AX249" s="239"/>
      <c r="AY249" s="239"/>
      <c r="AZ249" s="239"/>
      <c r="BA249" s="239"/>
      <c r="BB249" s="239"/>
      <c r="BC249" s="239"/>
      <c r="BD249" s="239"/>
      <c r="BE249" s="239"/>
      <c r="BF249" s="239"/>
      <c r="BG249" s="239"/>
      <c r="BH249" s="239"/>
      <c r="BI249" s="239"/>
      <c r="BJ249" s="239"/>
      <c r="BK249" s="239"/>
      <c r="BL249" s="239"/>
      <c r="BM249" s="240">
        <v>84</v>
      </c>
    </row>
    <row r="250" spans="1:65">
      <c r="A250" s="29"/>
      <c r="B250" s="18">
        <v>1</v>
      </c>
      <c r="C250" s="8">
        <v>6</v>
      </c>
      <c r="D250" s="241">
        <v>28.63</v>
      </c>
      <c r="E250" s="241">
        <v>25.556000000000004</v>
      </c>
      <c r="F250" s="241">
        <v>28.8</v>
      </c>
      <c r="G250" s="241">
        <v>27.395</v>
      </c>
      <c r="H250" s="241">
        <v>30</v>
      </c>
      <c r="I250" s="249">
        <v>29</v>
      </c>
      <c r="J250" s="241">
        <v>26</v>
      </c>
      <c r="K250" s="241">
        <v>26.6</v>
      </c>
      <c r="L250" s="241">
        <v>28.8</v>
      </c>
      <c r="M250" s="241">
        <v>28.4</v>
      </c>
      <c r="N250" s="241">
        <v>28.7</v>
      </c>
      <c r="O250" s="241">
        <v>29.4</v>
      </c>
      <c r="P250" s="241">
        <v>28.3</v>
      </c>
      <c r="Q250" s="241">
        <v>30.609118547114274</v>
      </c>
      <c r="R250" s="241">
        <v>30</v>
      </c>
      <c r="S250" s="241">
        <v>26.52</v>
      </c>
      <c r="T250" s="241">
        <v>26.6</v>
      </c>
      <c r="U250" s="241">
        <v>27.14</v>
      </c>
      <c r="V250" s="241">
        <v>32.5</v>
      </c>
      <c r="W250" s="241">
        <v>28.2</v>
      </c>
      <c r="X250" s="241">
        <v>30.21</v>
      </c>
      <c r="Y250" s="241">
        <v>29</v>
      </c>
      <c r="Z250" s="248">
        <v>1</v>
      </c>
      <c r="AA250" s="241">
        <v>28.682089999999999</v>
      </c>
      <c r="AB250" s="238"/>
      <c r="AC250" s="239"/>
      <c r="AD250" s="239"/>
      <c r="AE250" s="239"/>
      <c r="AF250" s="239"/>
      <c r="AG250" s="239"/>
      <c r="AH250" s="239"/>
      <c r="AI250" s="239"/>
      <c r="AJ250" s="239"/>
      <c r="AK250" s="239"/>
      <c r="AL250" s="239"/>
      <c r="AM250" s="239"/>
      <c r="AN250" s="239"/>
      <c r="AO250" s="239"/>
      <c r="AP250" s="239"/>
      <c r="AQ250" s="239"/>
      <c r="AR250" s="239"/>
      <c r="AS250" s="239"/>
      <c r="AT250" s="239"/>
      <c r="AU250" s="239"/>
      <c r="AV250" s="239"/>
      <c r="AW250" s="239"/>
      <c r="AX250" s="239"/>
      <c r="AY250" s="239"/>
      <c r="AZ250" s="239"/>
      <c r="BA250" s="239"/>
      <c r="BB250" s="239"/>
      <c r="BC250" s="239"/>
      <c r="BD250" s="239"/>
      <c r="BE250" s="239"/>
      <c r="BF250" s="239"/>
      <c r="BG250" s="239"/>
      <c r="BH250" s="239"/>
      <c r="BI250" s="239"/>
      <c r="BJ250" s="239"/>
      <c r="BK250" s="239"/>
      <c r="BL250" s="239"/>
      <c r="BM250" s="242"/>
    </row>
    <row r="251" spans="1:65">
      <c r="A251" s="29"/>
      <c r="B251" s="19" t="s">
        <v>271</v>
      </c>
      <c r="C251" s="11"/>
      <c r="D251" s="243">
        <v>28.858333333333334</v>
      </c>
      <c r="E251" s="243">
        <v>25.619000000000003</v>
      </c>
      <c r="F251" s="243">
        <v>27.816666666666666</v>
      </c>
      <c r="G251" s="243">
        <v>27.02888888888889</v>
      </c>
      <c r="H251" s="243">
        <v>29.333333333333332</v>
      </c>
      <c r="I251" s="243">
        <v>26.5</v>
      </c>
      <c r="J251" s="243">
        <v>27.333333333333332</v>
      </c>
      <c r="K251" s="243">
        <v>26.666666666666668</v>
      </c>
      <c r="L251" s="243">
        <v>28.783333333333331</v>
      </c>
      <c r="M251" s="243">
        <v>28.366666666666671</v>
      </c>
      <c r="N251" s="243">
        <v>28.866666666666664</v>
      </c>
      <c r="O251" s="243">
        <v>29.716666666666665</v>
      </c>
      <c r="P251" s="243">
        <v>28.375</v>
      </c>
      <c r="Q251" s="243">
        <v>30.370541782448864</v>
      </c>
      <c r="R251" s="243">
        <v>30.333333333333332</v>
      </c>
      <c r="S251" s="243">
        <v>31.349999999999998</v>
      </c>
      <c r="T251" s="243">
        <v>27.216666666666665</v>
      </c>
      <c r="U251" s="243">
        <v>27.038333333333327</v>
      </c>
      <c r="V251" s="243">
        <v>32.049999999999997</v>
      </c>
      <c r="W251" s="243">
        <v>28.95</v>
      </c>
      <c r="X251" s="243">
        <v>29.456333333333333</v>
      </c>
      <c r="Y251" s="243">
        <v>27.833333333333332</v>
      </c>
      <c r="Z251" s="243">
        <v>1</v>
      </c>
      <c r="AA251" s="243">
        <v>28.758953333333334</v>
      </c>
      <c r="AB251" s="238"/>
      <c r="AC251" s="239"/>
      <c r="AD251" s="239"/>
      <c r="AE251" s="239"/>
      <c r="AF251" s="239"/>
      <c r="AG251" s="239"/>
      <c r="AH251" s="239"/>
      <c r="AI251" s="239"/>
      <c r="AJ251" s="239"/>
      <c r="AK251" s="239"/>
      <c r="AL251" s="239"/>
      <c r="AM251" s="239"/>
      <c r="AN251" s="239"/>
      <c r="AO251" s="239"/>
      <c r="AP251" s="239"/>
      <c r="AQ251" s="239"/>
      <c r="AR251" s="239"/>
      <c r="AS251" s="239"/>
      <c r="AT251" s="239"/>
      <c r="AU251" s="239"/>
      <c r="AV251" s="239"/>
      <c r="AW251" s="239"/>
      <c r="AX251" s="239"/>
      <c r="AY251" s="239"/>
      <c r="AZ251" s="239"/>
      <c r="BA251" s="239"/>
      <c r="BB251" s="239"/>
      <c r="BC251" s="239"/>
      <c r="BD251" s="239"/>
      <c r="BE251" s="239"/>
      <c r="BF251" s="239"/>
      <c r="BG251" s="239"/>
      <c r="BH251" s="239"/>
      <c r="BI251" s="239"/>
      <c r="BJ251" s="239"/>
      <c r="BK251" s="239"/>
      <c r="BL251" s="239"/>
      <c r="BM251" s="242"/>
    </row>
    <row r="252" spans="1:65">
      <c r="A252" s="29"/>
      <c r="B252" s="3" t="s">
        <v>272</v>
      </c>
      <c r="C252" s="28"/>
      <c r="D252" s="241">
        <v>28.89</v>
      </c>
      <c r="E252" s="241">
        <v>25.727000000000004</v>
      </c>
      <c r="F252" s="241">
        <v>28</v>
      </c>
      <c r="G252" s="241">
        <v>26.904166666666669</v>
      </c>
      <c r="H252" s="241">
        <v>29</v>
      </c>
      <c r="I252" s="241">
        <v>26</v>
      </c>
      <c r="J252" s="241">
        <v>27.5</v>
      </c>
      <c r="K252" s="241">
        <v>26.55</v>
      </c>
      <c r="L252" s="241">
        <v>28.8</v>
      </c>
      <c r="M252" s="241">
        <v>28.299999999999997</v>
      </c>
      <c r="N252" s="241">
        <v>28.75</v>
      </c>
      <c r="O252" s="241">
        <v>29.55</v>
      </c>
      <c r="P252" s="241">
        <v>28.4</v>
      </c>
      <c r="Q252" s="241">
        <v>30.467230856888012</v>
      </c>
      <c r="R252" s="241">
        <v>30</v>
      </c>
      <c r="S252" s="241">
        <v>29.98</v>
      </c>
      <c r="T252" s="241">
        <v>27.1</v>
      </c>
      <c r="U252" s="241">
        <v>27.134999999999998</v>
      </c>
      <c r="V252" s="241">
        <v>32.099999999999994</v>
      </c>
      <c r="W252" s="241">
        <v>28.9</v>
      </c>
      <c r="X252" s="241">
        <v>29.274249999999999</v>
      </c>
      <c r="Y252" s="241">
        <v>28</v>
      </c>
      <c r="Z252" s="241">
        <v>1</v>
      </c>
      <c r="AA252" s="241">
        <v>28.680619999999998</v>
      </c>
      <c r="AB252" s="238"/>
      <c r="AC252" s="239"/>
      <c r="AD252" s="239"/>
      <c r="AE252" s="239"/>
      <c r="AF252" s="239"/>
      <c r="AG252" s="239"/>
      <c r="AH252" s="239"/>
      <c r="AI252" s="239"/>
      <c r="AJ252" s="239"/>
      <c r="AK252" s="239"/>
      <c r="AL252" s="239"/>
      <c r="AM252" s="239"/>
      <c r="AN252" s="239"/>
      <c r="AO252" s="239"/>
      <c r="AP252" s="239"/>
      <c r="AQ252" s="239"/>
      <c r="AR252" s="239"/>
      <c r="AS252" s="239"/>
      <c r="AT252" s="239"/>
      <c r="AU252" s="239"/>
      <c r="AV252" s="239"/>
      <c r="AW252" s="239"/>
      <c r="AX252" s="239"/>
      <c r="AY252" s="239"/>
      <c r="AZ252" s="239"/>
      <c r="BA252" s="239"/>
      <c r="BB252" s="239"/>
      <c r="BC252" s="239"/>
      <c r="BD252" s="239"/>
      <c r="BE252" s="239"/>
      <c r="BF252" s="239"/>
      <c r="BG252" s="239"/>
      <c r="BH252" s="239"/>
      <c r="BI252" s="239"/>
      <c r="BJ252" s="239"/>
      <c r="BK252" s="239"/>
      <c r="BL252" s="239"/>
      <c r="BM252" s="242"/>
    </row>
    <row r="253" spans="1:65">
      <c r="A253" s="29"/>
      <c r="B253" s="3" t="s">
        <v>273</v>
      </c>
      <c r="C253" s="28"/>
      <c r="D253" s="23">
        <v>0.6634279664490087</v>
      </c>
      <c r="E253" s="23">
        <v>0.61416675260062736</v>
      </c>
      <c r="F253" s="23">
        <v>0.76789756261279285</v>
      </c>
      <c r="G253" s="23">
        <v>0.39675582564744399</v>
      </c>
      <c r="H253" s="23">
        <v>0.5163977794943222</v>
      </c>
      <c r="I253" s="23">
        <v>1.3784048752090221</v>
      </c>
      <c r="J253" s="23">
        <v>1.2110601416389968</v>
      </c>
      <c r="K253" s="23">
        <v>0.6408327915038885</v>
      </c>
      <c r="L253" s="23">
        <v>0.17224014243685076</v>
      </c>
      <c r="M253" s="23">
        <v>0.6470445631227163</v>
      </c>
      <c r="N253" s="23">
        <v>0.61860057118197598</v>
      </c>
      <c r="O253" s="23">
        <v>0.3868677637987783</v>
      </c>
      <c r="P253" s="23">
        <v>0.31188138771013624</v>
      </c>
      <c r="Q253" s="23">
        <v>0.90132821192919066</v>
      </c>
      <c r="R253" s="23">
        <v>0.5163977794943222</v>
      </c>
      <c r="S253" s="23">
        <v>4.8722068921588297</v>
      </c>
      <c r="T253" s="23">
        <v>1.079660440447211</v>
      </c>
      <c r="U253" s="23">
        <v>0.4963231474217859</v>
      </c>
      <c r="V253" s="23">
        <v>0.40373258476372614</v>
      </c>
      <c r="W253" s="23">
        <v>0.77395090283557433</v>
      </c>
      <c r="X253" s="23">
        <v>0.78960184059224747</v>
      </c>
      <c r="Y253" s="23">
        <v>0.752772652709081</v>
      </c>
      <c r="Z253" s="23">
        <v>0</v>
      </c>
      <c r="AA253" s="23">
        <v>0.32370751586372909</v>
      </c>
      <c r="AB253" s="15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87</v>
      </c>
      <c r="C254" s="28"/>
      <c r="D254" s="12">
        <v>2.2989129648825019E-2</v>
      </c>
      <c r="E254" s="12">
        <v>2.3973096241095566E-2</v>
      </c>
      <c r="F254" s="12">
        <v>2.7605664324006934E-2</v>
      </c>
      <c r="G254" s="12">
        <v>1.4678954332101438E-2</v>
      </c>
      <c r="H254" s="12">
        <v>1.7604469755488256E-2</v>
      </c>
      <c r="I254" s="12">
        <v>5.201527830977442E-2</v>
      </c>
      <c r="J254" s="12">
        <v>4.4307078352646224E-2</v>
      </c>
      <c r="K254" s="12">
        <v>2.4031229681395816E-2</v>
      </c>
      <c r="L254" s="12">
        <v>5.9840234778292109E-3</v>
      </c>
      <c r="M254" s="12">
        <v>2.2810031602445931E-2</v>
      </c>
      <c r="N254" s="12">
        <v>2.1429580987828271E-2</v>
      </c>
      <c r="O254" s="12">
        <v>1.301854505211817E-2</v>
      </c>
      <c r="P254" s="12">
        <v>1.0991414544850616E-2</v>
      </c>
      <c r="Q254" s="12">
        <v>2.9677712646208644E-2</v>
      </c>
      <c r="R254" s="12">
        <v>1.7024102620691942E-2</v>
      </c>
      <c r="S254" s="12">
        <v>0.15541329799549697</v>
      </c>
      <c r="T254" s="12">
        <v>3.96690915044903E-2</v>
      </c>
      <c r="U254" s="12">
        <v>1.8356277411888777E-2</v>
      </c>
      <c r="V254" s="12">
        <v>1.2596960523049179E-2</v>
      </c>
      <c r="W254" s="12">
        <v>2.6734055365650235E-2</v>
      </c>
      <c r="X254" s="12">
        <v>2.6805842793024053E-2</v>
      </c>
      <c r="Y254" s="12">
        <v>2.7045724049428062E-2</v>
      </c>
      <c r="Z254" s="12">
        <v>0</v>
      </c>
      <c r="AA254" s="12">
        <v>1.1255886544679388E-2</v>
      </c>
      <c r="AB254" s="15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3" t="s">
        <v>274</v>
      </c>
      <c r="C255" s="28"/>
      <c r="D255" s="12">
        <v>1.6733277273264013E-2</v>
      </c>
      <c r="E255" s="12">
        <v>-9.739451930244003E-2</v>
      </c>
      <c r="F255" s="12">
        <v>-1.9966595570847567E-2</v>
      </c>
      <c r="G255" s="12">
        <v>-4.7721486073754149E-2</v>
      </c>
      <c r="H255" s="12">
        <v>3.346841929017863E-2</v>
      </c>
      <c r="I255" s="12">
        <v>-6.6355234845804412E-2</v>
      </c>
      <c r="J255" s="12">
        <v>-3.6995336570515347E-2</v>
      </c>
      <c r="K255" s="12">
        <v>-6.0483255190746599E-2</v>
      </c>
      <c r="L255" s="12">
        <v>1.4090886428487881E-2</v>
      </c>
      <c r="M255" s="12">
        <v>-5.8906270915659587E-4</v>
      </c>
      <c r="N255" s="12">
        <v>1.7026876256016621E-2</v>
      </c>
      <c r="O255" s="12">
        <v>4.6973972496811678E-2</v>
      </c>
      <c r="P255" s="12">
        <v>-2.9546372640376628E-4</v>
      </c>
      <c r="Q255" s="12">
        <v>7.0011220757741688E-2</v>
      </c>
      <c r="R255" s="12">
        <v>6.870029722052573E-2</v>
      </c>
      <c r="S255" s="12">
        <v>0.10451937311637849</v>
      </c>
      <c r="T255" s="12">
        <v>-4.1105722329055849E-2</v>
      </c>
      <c r="U255" s="12">
        <v>-4.738874055996789E-2</v>
      </c>
      <c r="V255" s="12">
        <v>0.12918168766762128</v>
      </c>
      <c r="W255" s="12">
        <v>1.9962866083545805E-2</v>
      </c>
      <c r="X255" s="12">
        <v>3.7801940275611345E-2</v>
      </c>
      <c r="Y255" s="12">
        <v>-1.9379397605341797E-2</v>
      </c>
      <c r="Z255" s="12">
        <v>-0.96476812206965301</v>
      </c>
      <c r="AA255" s="12">
        <v>1.3231933244546079E-2</v>
      </c>
      <c r="AB255" s="15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29"/>
      <c r="B256" s="46" t="s">
        <v>275</v>
      </c>
      <c r="C256" s="47"/>
      <c r="D256" s="45">
        <v>0.16</v>
      </c>
      <c r="E256" s="45">
        <v>1.67</v>
      </c>
      <c r="F256" s="45">
        <v>0.42</v>
      </c>
      <c r="G256" s="45">
        <v>0.87</v>
      </c>
      <c r="H256" s="45">
        <v>0.43</v>
      </c>
      <c r="I256" s="45">
        <v>1.17</v>
      </c>
      <c r="J256" s="45">
        <v>0.7</v>
      </c>
      <c r="K256" s="45">
        <v>1.08</v>
      </c>
      <c r="L256" s="45">
        <v>0.12</v>
      </c>
      <c r="M256" s="45">
        <v>0.11</v>
      </c>
      <c r="N256" s="45">
        <v>0.17</v>
      </c>
      <c r="O256" s="45">
        <v>0.65</v>
      </c>
      <c r="P256" s="45">
        <v>0.11</v>
      </c>
      <c r="Q256" s="45">
        <v>1.02</v>
      </c>
      <c r="R256" s="45">
        <v>1</v>
      </c>
      <c r="S256" s="45">
        <v>1.57</v>
      </c>
      <c r="T256" s="45">
        <v>0.76</v>
      </c>
      <c r="U256" s="45">
        <v>0.86</v>
      </c>
      <c r="V256" s="45">
        <v>1.97</v>
      </c>
      <c r="W256" s="45">
        <v>0.22</v>
      </c>
      <c r="X256" s="45">
        <v>0.5</v>
      </c>
      <c r="Y256" s="45">
        <v>0.42</v>
      </c>
      <c r="Z256" s="45">
        <v>15.6</v>
      </c>
      <c r="AA256" s="45">
        <v>0.11</v>
      </c>
      <c r="AB256" s="15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BM257" s="55"/>
    </row>
    <row r="258" spans="1:65" ht="15">
      <c r="B258" s="7" t="s">
        <v>563</v>
      </c>
      <c r="BM258" s="27" t="s">
        <v>277</v>
      </c>
    </row>
    <row r="259" spans="1:65" ht="15">
      <c r="A259" s="24" t="s">
        <v>33</v>
      </c>
      <c r="B259" s="17" t="s">
        <v>111</v>
      </c>
      <c r="C259" s="14" t="s">
        <v>112</v>
      </c>
      <c r="D259" s="15" t="s">
        <v>231</v>
      </c>
      <c r="E259" s="16" t="s">
        <v>231</v>
      </c>
      <c r="F259" s="16" t="s">
        <v>231</v>
      </c>
      <c r="G259" s="16" t="s">
        <v>231</v>
      </c>
      <c r="H259" s="15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8" t="s">
        <v>232</v>
      </c>
      <c r="C260" s="8" t="s">
        <v>232</v>
      </c>
      <c r="D260" s="151" t="s">
        <v>236</v>
      </c>
      <c r="E260" s="152" t="s">
        <v>238</v>
      </c>
      <c r="F260" s="152" t="s">
        <v>252</v>
      </c>
      <c r="G260" s="152" t="s">
        <v>261</v>
      </c>
      <c r="H260" s="15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8"/>
      <c r="C261" s="8"/>
      <c r="D261" s="9" t="s">
        <v>280</v>
      </c>
      <c r="E261" s="10" t="s">
        <v>282</v>
      </c>
      <c r="F261" s="10" t="s">
        <v>280</v>
      </c>
      <c r="G261" s="10" t="s">
        <v>280</v>
      </c>
      <c r="H261" s="15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8"/>
      <c r="C262" s="8"/>
      <c r="D262" s="25" t="s">
        <v>324</v>
      </c>
      <c r="E262" s="25" t="s">
        <v>324</v>
      </c>
      <c r="F262" s="25" t="s">
        <v>324</v>
      </c>
      <c r="G262" s="25" t="s">
        <v>324</v>
      </c>
      <c r="H262" s="15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7">
        <v>1</v>
      </c>
      <c r="C263" s="13">
        <v>1</v>
      </c>
      <c r="D263" s="21">
        <v>2.23248315019001</v>
      </c>
      <c r="E263" s="21">
        <v>2.2000000000000002</v>
      </c>
      <c r="F263" s="21">
        <v>2.19</v>
      </c>
      <c r="G263" s="21">
        <v>2.0133999999999999</v>
      </c>
      <c r="H263" s="15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8">
        <v>1</v>
      </c>
      <c r="C264" s="8">
        <v>2</v>
      </c>
      <c r="D264" s="10">
        <v>2.2107825409272701</v>
      </c>
      <c r="E264" s="10">
        <v>2</v>
      </c>
      <c r="F264" s="10">
        <v>2.1080000000000001</v>
      </c>
      <c r="G264" s="10">
        <v>1.8714999999999999</v>
      </c>
      <c r="H264" s="15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9</v>
      </c>
    </row>
    <row r="265" spans="1:65">
      <c r="A265" s="29"/>
      <c r="B265" s="18">
        <v>1</v>
      </c>
      <c r="C265" s="8">
        <v>3</v>
      </c>
      <c r="D265" s="10">
        <v>2.1883855587838124</v>
      </c>
      <c r="E265" s="10">
        <v>2</v>
      </c>
      <c r="F265" s="10">
        <v>2.294</v>
      </c>
      <c r="G265" s="10">
        <v>2.2202999999999999</v>
      </c>
      <c r="H265" s="15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8">
        <v>1</v>
      </c>
      <c r="C266" s="8">
        <v>4</v>
      </c>
      <c r="D266" s="10">
        <v>2.19376004683834</v>
      </c>
      <c r="E266" s="10">
        <v>2.1</v>
      </c>
      <c r="F266" s="10">
        <v>2.1850000000000001</v>
      </c>
      <c r="G266" s="10">
        <v>2.2225000000000001</v>
      </c>
      <c r="H266" s="15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2.14366228428554</v>
      </c>
    </row>
    <row r="267" spans="1:65">
      <c r="A267" s="29"/>
      <c r="B267" s="18">
        <v>1</v>
      </c>
      <c r="C267" s="8">
        <v>5</v>
      </c>
      <c r="D267" s="10">
        <v>2.2866481994977934</v>
      </c>
      <c r="E267" s="10">
        <v>2.1</v>
      </c>
      <c r="F267" s="10">
        <v>2.1429999999999998</v>
      </c>
      <c r="G267" s="10">
        <v>2.2359</v>
      </c>
      <c r="H267" s="15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15</v>
      </c>
    </row>
    <row r="268" spans="1:65">
      <c r="A268" s="29"/>
      <c r="B268" s="18">
        <v>1</v>
      </c>
      <c r="C268" s="8">
        <v>6</v>
      </c>
      <c r="D268" s="10">
        <v>2.2015353266156814</v>
      </c>
      <c r="E268" s="10">
        <v>2</v>
      </c>
      <c r="F268" s="10">
        <v>2.306</v>
      </c>
      <c r="G268" s="10">
        <v>1.9447000000000001</v>
      </c>
      <c r="H268" s="15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19" t="s">
        <v>271</v>
      </c>
      <c r="C269" s="11"/>
      <c r="D269" s="22">
        <v>2.2189324704754845</v>
      </c>
      <c r="E269" s="22">
        <v>2.0666666666666669</v>
      </c>
      <c r="F269" s="22">
        <v>2.2043333333333339</v>
      </c>
      <c r="G269" s="22">
        <v>2.084716666666667</v>
      </c>
      <c r="H269" s="15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272</v>
      </c>
      <c r="C270" s="28"/>
      <c r="D270" s="10">
        <v>2.2061589337714755</v>
      </c>
      <c r="E270" s="10">
        <v>2.0499999999999998</v>
      </c>
      <c r="F270" s="10">
        <v>2.1875</v>
      </c>
      <c r="G270" s="10">
        <v>2.1168499999999999</v>
      </c>
      <c r="H270" s="15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273</v>
      </c>
      <c r="C271" s="28"/>
      <c r="D271" s="23">
        <v>3.6619359823827205E-2</v>
      </c>
      <c r="E271" s="23">
        <v>8.1649658092772678E-2</v>
      </c>
      <c r="F271" s="23">
        <v>7.9996666597219351E-2</v>
      </c>
      <c r="G271" s="23">
        <v>0.16147790457727235</v>
      </c>
      <c r="H271" s="15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87</v>
      </c>
      <c r="C272" s="28"/>
      <c r="D272" s="12">
        <v>1.6503142980272948E-2</v>
      </c>
      <c r="E272" s="12">
        <v>3.9507899077148065E-2</v>
      </c>
      <c r="F272" s="12">
        <v>3.6290639617670949E-2</v>
      </c>
      <c r="G272" s="12">
        <v>7.7457962110249509E-2</v>
      </c>
      <c r="H272" s="15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274</v>
      </c>
      <c r="C273" s="28"/>
      <c r="D273" s="12">
        <v>3.5112893827411451E-2</v>
      </c>
      <c r="E273" s="12">
        <v>-3.5917792734098897E-2</v>
      </c>
      <c r="F273" s="12">
        <v>2.8302522040226652E-2</v>
      </c>
      <c r="G273" s="12">
        <v>-2.7497623133542648E-2</v>
      </c>
      <c r="H273" s="15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46" t="s">
        <v>275</v>
      </c>
      <c r="C274" s="47"/>
      <c r="D274" s="45">
        <v>0.75</v>
      </c>
      <c r="E274" s="45">
        <v>0.78</v>
      </c>
      <c r="F274" s="45">
        <v>0.6</v>
      </c>
      <c r="G274" s="45">
        <v>0.6</v>
      </c>
      <c r="H274" s="15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0"/>
      <c r="C275" s="19"/>
      <c r="D275" s="19"/>
      <c r="E275" s="19"/>
      <c r="F275" s="19"/>
      <c r="G275" s="19"/>
      <c r="BM275" s="55"/>
    </row>
    <row r="276" spans="1:65" ht="15">
      <c r="B276" s="7" t="s">
        <v>564</v>
      </c>
      <c r="BM276" s="27" t="s">
        <v>277</v>
      </c>
    </row>
    <row r="277" spans="1:65" ht="15">
      <c r="A277" s="24" t="s">
        <v>36</v>
      </c>
      <c r="B277" s="17" t="s">
        <v>111</v>
      </c>
      <c r="C277" s="14" t="s">
        <v>112</v>
      </c>
      <c r="D277" s="15" t="s">
        <v>231</v>
      </c>
      <c r="E277" s="16" t="s">
        <v>231</v>
      </c>
      <c r="F277" s="16" t="s">
        <v>231</v>
      </c>
      <c r="G277" s="16" t="s">
        <v>231</v>
      </c>
      <c r="H277" s="15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8" t="s">
        <v>232</v>
      </c>
      <c r="C278" s="8" t="s">
        <v>232</v>
      </c>
      <c r="D278" s="151" t="s">
        <v>236</v>
      </c>
      <c r="E278" s="152" t="s">
        <v>238</v>
      </c>
      <c r="F278" s="152" t="s">
        <v>252</v>
      </c>
      <c r="G278" s="152" t="s">
        <v>261</v>
      </c>
      <c r="H278" s="15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8"/>
      <c r="C279" s="8"/>
      <c r="D279" s="9" t="s">
        <v>280</v>
      </c>
      <c r="E279" s="10" t="s">
        <v>282</v>
      </c>
      <c r="F279" s="10" t="s">
        <v>280</v>
      </c>
      <c r="G279" s="10" t="s">
        <v>280</v>
      </c>
      <c r="H279" s="15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8"/>
      <c r="C280" s="8"/>
      <c r="D280" s="25" t="s">
        <v>324</v>
      </c>
      <c r="E280" s="25" t="s">
        <v>324</v>
      </c>
      <c r="F280" s="25" t="s">
        <v>324</v>
      </c>
      <c r="G280" s="25" t="s">
        <v>324</v>
      </c>
      <c r="H280" s="15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7">
        <v>1</v>
      </c>
      <c r="C281" s="13">
        <v>1</v>
      </c>
      <c r="D281" s="21">
        <v>1.08760280305395</v>
      </c>
      <c r="E281" s="21">
        <v>0.9</v>
      </c>
      <c r="F281" s="21">
        <v>1.0069999999999999</v>
      </c>
      <c r="G281" s="21">
        <v>0.91300000000000003</v>
      </c>
      <c r="H281" s="15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8">
        <v>1</v>
      </c>
      <c r="C282" s="8">
        <v>2</v>
      </c>
      <c r="D282" s="10">
        <v>1.0437432429886759</v>
      </c>
      <c r="E282" s="10">
        <v>1</v>
      </c>
      <c r="F282" s="10">
        <v>0.97600000000000009</v>
      </c>
      <c r="G282" s="10">
        <v>0.82920000000000005</v>
      </c>
      <c r="H282" s="15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10</v>
      </c>
    </row>
    <row r="283" spans="1:65">
      <c r="A283" s="29"/>
      <c r="B283" s="18">
        <v>1</v>
      </c>
      <c r="C283" s="8">
        <v>3</v>
      </c>
      <c r="D283" s="10">
        <v>1.0362701581702864</v>
      </c>
      <c r="E283" s="10">
        <v>0.9</v>
      </c>
      <c r="F283" s="10">
        <v>1.083</v>
      </c>
      <c r="G283" s="10">
        <v>0.99749999999999994</v>
      </c>
      <c r="H283" s="15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8">
        <v>1</v>
      </c>
      <c r="C284" s="8">
        <v>4</v>
      </c>
      <c r="D284" s="10">
        <v>0.95736594126460073</v>
      </c>
      <c r="E284" s="10">
        <v>1</v>
      </c>
      <c r="F284" s="10">
        <v>1.0089999999999999</v>
      </c>
      <c r="G284" s="10">
        <v>1.016</v>
      </c>
      <c r="H284" s="15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0.97778613409697501</v>
      </c>
    </row>
    <row r="285" spans="1:65">
      <c r="A285" s="29"/>
      <c r="B285" s="18">
        <v>1</v>
      </c>
      <c r="C285" s="8">
        <v>5</v>
      </c>
      <c r="D285" s="10">
        <v>0.99232940868270847</v>
      </c>
      <c r="E285" s="10">
        <v>0.9</v>
      </c>
      <c r="F285" s="10">
        <v>0.98899999999999999</v>
      </c>
      <c r="G285" s="10">
        <v>1.0001</v>
      </c>
      <c r="H285" s="15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16</v>
      </c>
    </row>
    <row r="286" spans="1:65">
      <c r="A286" s="29"/>
      <c r="B286" s="18">
        <v>1</v>
      </c>
      <c r="C286" s="8">
        <v>6</v>
      </c>
      <c r="D286" s="10">
        <v>0.99435566416717025</v>
      </c>
      <c r="E286" s="10">
        <v>0.9</v>
      </c>
      <c r="F286" s="10">
        <v>1.0680000000000001</v>
      </c>
      <c r="G286" s="10">
        <v>0.86739999999999995</v>
      </c>
      <c r="H286" s="15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19" t="s">
        <v>271</v>
      </c>
      <c r="C287" s="11"/>
      <c r="D287" s="22">
        <v>1.0186112030545653</v>
      </c>
      <c r="E287" s="22">
        <v>0.93333333333333346</v>
      </c>
      <c r="F287" s="22">
        <v>1.022</v>
      </c>
      <c r="G287" s="22">
        <v>0.93719999999999992</v>
      </c>
      <c r="H287" s="15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272</v>
      </c>
      <c r="C288" s="28"/>
      <c r="D288" s="10">
        <v>1.0153129111687282</v>
      </c>
      <c r="E288" s="10">
        <v>0.9</v>
      </c>
      <c r="F288" s="10">
        <v>1.008</v>
      </c>
      <c r="G288" s="10">
        <v>0.95524999999999993</v>
      </c>
      <c r="H288" s="15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273</v>
      </c>
      <c r="C289" s="28"/>
      <c r="D289" s="23">
        <v>4.6332159395710608E-2</v>
      </c>
      <c r="E289" s="23">
        <v>5.1639777949432218E-2</v>
      </c>
      <c r="F289" s="23">
        <v>4.3441915243230239E-2</v>
      </c>
      <c r="G289" s="23">
        <v>7.8643016218860759E-2</v>
      </c>
      <c r="H289" s="15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87</v>
      </c>
      <c r="C290" s="28"/>
      <c r="D290" s="12">
        <v>4.5485617335418872E-2</v>
      </c>
      <c r="E290" s="12">
        <v>5.53283335172488E-2</v>
      </c>
      <c r="F290" s="12">
        <v>4.2506766382808453E-2</v>
      </c>
      <c r="G290" s="12">
        <v>8.3912736042318359E-2</v>
      </c>
      <c r="H290" s="15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274</v>
      </c>
      <c r="C291" s="28"/>
      <c r="D291" s="12">
        <v>4.1752554606732994E-2</v>
      </c>
      <c r="E291" s="12">
        <v>-4.5462703155118356E-2</v>
      </c>
      <c r="F291" s="12">
        <v>4.5218340045145355E-2</v>
      </c>
      <c r="G291" s="12">
        <v>-4.1508191496761215E-2</v>
      </c>
      <c r="H291" s="15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6" t="s">
        <v>275</v>
      </c>
      <c r="C292" s="47"/>
      <c r="D292" s="45">
        <v>0.65</v>
      </c>
      <c r="E292" s="45">
        <v>0.71</v>
      </c>
      <c r="F292" s="45">
        <v>0.7</v>
      </c>
      <c r="G292" s="45">
        <v>0.65</v>
      </c>
      <c r="H292" s="15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/>
      <c r="C293" s="19"/>
      <c r="D293" s="19"/>
      <c r="E293" s="19"/>
      <c r="F293" s="19"/>
      <c r="G293" s="19"/>
      <c r="BM293" s="55"/>
    </row>
    <row r="294" spans="1:65" ht="15">
      <c r="B294" s="7" t="s">
        <v>565</v>
      </c>
      <c r="BM294" s="27" t="s">
        <v>277</v>
      </c>
    </row>
    <row r="295" spans="1:65" ht="15">
      <c r="A295" s="24" t="s">
        <v>39</v>
      </c>
      <c r="B295" s="17" t="s">
        <v>111</v>
      </c>
      <c r="C295" s="14" t="s">
        <v>112</v>
      </c>
      <c r="D295" s="15" t="s">
        <v>231</v>
      </c>
      <c r="E295" s="16" t="s">
        <v>231</v>
      </c>
      <c r="F295" s="16" t="s">
        <v>231</v>
      </c>
      <c r="G295" s="16" t="s">
        <v>231</v>
      </c>
      <c r="H295" s="15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8" t="s">
        <v>232</v>
      </c>
      <c r="C296" s="8" t="s">
        <v>232</v>
      </c>
      <c r="D296" s="151" t="s">
        <v>236</v>
      </c>
      <c r="E296" s="152" t="s">
        <v>238</v>
      </c>
      <c r="F296" s="152" t="s">
        <v>252</v>
      </c>
      <c r="G296" s="152" t="s">
        <v>261</v>
      </c>
      <c r="H296" s="15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8"/>
      <c r="C297" s="8"/>
      <c r="D297" s="9" t="s">
        <v>280</v>
      </c>
      <c r="E297" s="10" t="s">
        <v>282</v>
      </c>
      <c r="F297" s="10" t="s">
        <v>280</v>
      </c>
      <c r="G297" s="10" t="s">
        <v>280</v>
      </c>
      <c r="H297" s="15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/>
      <c r="C298" s="8"/>
      <c r="D298" s="25" t="s">
        <v>324</v>
      </c>
      <c r="E298" s="25" t="s">
        <v>324</v>
      </c>
      <c r="F298" s="25" t="s">
        <v>324</v>
      </c>
      <c r="G298" s="25" t="s">
        <v>324</v>
      </c>
      <c r="H298" s="15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7">
        <v>1</v>
      </c>
      <c r="C299" s="13">
        <v>1</v>
      </c>
      <c r="D299" s="21">
        <v>0.76733056966648694</v>
      </c>
      <c r="E299" s="21">
        <v>0.6</v>
      </c>
      <c r="F299" s="21">
        <v>0.63900000000000001</v>
      </c>
      <c r="G299" s="21">
        <v>0.52659999999999996</v>
      </c>
      <c r="H299" s="15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8">
        <v>1</v>
      </c>
      <c r="C300" s="8">
        <v>2</v>
      </c>
      <c r="D300" s="10">
        <v>0.76351774828667485</v>
      </c>
      <c r="E300" s="10">
        <v>0.5</v>
      </c>
      <c r="F300" s="10">
        <v>0.61399999999999999</v>
      </c>
      <c r="G300" s="10">
        <v>0.51239999999999997</v>
      </c>
      <c r="H300" s="15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11</v>
      </c>
    </row>
    <row r="301" spans="1:65">
      <c r="A301" s="29"/>
      <c r="B301" s="18">
        <v>1</v>
      </c>
      <c r="C301" s="8">
        <v>3</v>
      </c>
      <c r="D301" s="10">
        <v>0.72186483606905583</v>
      </c>
      <c r="E301" s="10">
        <v>0.6</v>
      </c>
      <c r="F301" s="10">
        <v>0.69799999999999995</v>
      </c>
      <c r="G301" s="10">
        <v>0.60409999999999997</v>
      </c>
      <c r="H301" s="15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8">
        <v>1</v>
      </c>
      <c r="C302" s="8">
        <v>4</v>
      </c>
      <c r="D302" s="10">
        <v>0.736571438784133</v>
      </c>
      <c r="E302" s="10">
        <v>0.6</v>
      </c>
      <c r="F302" s="10">
        <v>0.64100000000000001</v>
      </c>
      <c r="G302" s="10">
        <v>0.59260000000000002</v>
      </c>
      <c r="H302" s="15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0.62291216232911195</v>
      </c>
    </row>
    <row r="303" spans="1:65">
      <c r="A303" s="29"/>
      <c r="B303" s="18">
        <v>1</v>
      </c>
      <c r="C303" s="8">
        <v>5</v>
      </c>
      <c r="D303" s="10">
        <v>0.72004390020269693</v>
      </c>
      <c r="E303" s="10">
        <v>0.5</v>
      </c>
      <c r="F303" s="10">
        <v>0.61499999999999999</v>
      </c>
      <c r="G303" s="10">
        <v>0.58889999999999998</v>
      </c>
      <c r="H303" s="15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17</v>
      </c>
    </row>
    <row r="304" spans="1:65">
      <c r="A304" s="29"/>
      <c r="B304" s="18">
        <v>1</v>
      </c>
      <c r="C304" s="8">
        <v>6</v>
      </c>
      <c r="D304" s="10">
        <v>0.72546340288963884</v>
      </c>
      <c r="E304" s="10">
        <v>0.5</v>
      </c>
      <c r="F304" s="10">
        <v>0.67600000000000005</v>
      </c>
      <c r="G304" s="10">
        <v>0.50749999999999995</v>
      </c>
      <c r="H304" s="15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19" t="s">
        <v>271</v>
      </c>
      <c r="C305" s="11"/>
      <c r="D305" s="22">
        <v>0.73913198264978108</v>
      </c>
      <c r="E305" s="22">
        <v>0.55000000000000004</v>
      </c>
      <c r="F305" s="22">
        <v>0.64716666666666667</v>
      </c>
      <c r="G305" s="22">
        <v>0.55535000000000001</v>
      </c>
      <c r="H305" s="15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272</v>
      </c>
      <c r="C306" s="28"/>
      <c r="D306" s="10">
        <v>0.73101742083688592</v>
      </c>
      <c r="E306" s="10">
        <v>0.55000000000000004</v>
      </c>
      <c r="F306" s="10">
        <v>0.64</v>
      </c>
      <c r="G306" s="10">
        <v>0.55774999999999997</v>
      </c>
      <c r="H306" s="15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273</v>
      </c>
      <c r="C307" s="28"/>
      <c r="D307" s="23">
        <v>2.1193025152301655E-2</v>
      </c>
      <c r="E307" s="23">
        <v>5.4772255750516599E-2</v>
      </c>
      <c r="F307" s="23">
        <v>3.3629847853754356E-2</v>
      </c>
      <c r="G307" s="23">
        <v>4.4386067633887118E-2</v>
      </c>
      <c r="H307" s="15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87</v>
      </c>
      <c r="C308" s="28"/>
      <c r="D308" s="12">
        <v>2.8672856336597507E-2</v>
      </c>
      <c r="E308" s="12">
        <v>9.9585919546393814E-2</v>
      </c>
      <c r="F308" s="12">
        <v>5.1964740438456385E-2</v>
      </c>
      <c r="G308" s="12">
        <v>7.9924493803704186E-2</v>
      </c>
      <c r="H308" s="15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274</v>
      </c>
      <c r="C309" s="28"/>
      <c r="D309" s="12">
        <v>0.18657497372681742</v>
      </c>
      <c r="E309" s="12">
        <v>-0.11705047154078396</v>
      </c>
      <c r="F309" s="12">
        <v>3.8937278487010785E-2</v>
      </c>
      <c r="G309" s="12">
        <v>-0.10846178067304435</v>
      </c>
      <c r="H309" s="15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46" t="s">
        <v>275</v>
      </c>
      <c r="C310" s="47"/>
      <c r="D310" s="45">
        <v>1.91</v>
      </c>
      <c r="E310" s="45">
        <v>0.71</v>
      </c>
      <c r="F310" s="45">
        <v>0.64</v>
      </c>
      <c r="G310" s="45">
        <v>0.64</v>
      </c>
      <c r="H310" s="15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0"/>
      <c r="C311" s="19"/>
      <c r="D311" s="19"/>
      <c r="E311" s="19"/>
      <c r="F311" s="19"/>
      <c r="G311" s="19"/>
      <c r="BM311" s="55"/>
    </row>
    <row r="312" spans="1:65" ht="15">
      <c r="B312" s="7" t="s">
        <v>566</v>
      </c>
      <c r="BM312" s="27" t="s">
        <v>67</v>
      </c>
    </row>
    <row r="313" spans="1:65" ht="15">
      <c r="A313" s="24" t="s">
        <v>52</v>
      </c>
      <c r="B313" s="17" t="s">
        <v>111</v>
      </c>
      <c r="C313" s="14" t="s">
        <v>112</v>
      </c>
      <c r="D313" s="15" t="s">
        <v>231</v>
      </c>
      <c r="E313" s="16" t="s">
        <v>231</v>
      </c>
      <c r="F313" s="16" t="s">
        <v>231</v>
      </c>
      <c r="G313" s="16" t="s">
        <v>231</v>
      </c>
      <c r="H313" s="16" t="s">
        <v>231</v>
      </c>
      <c r="I313" s="16" t="s">
        <v>231</v>
      </c>
      <c r="J313" s="16" t="s">
        <v>231</v>
      </c>
      <c r="K313" s="16" t="s">
        <v>231</v>
      </c>
      <c r="L313" s="16" t="s">
        <v>231</v>
      </c>
      <c r="M313" s="16" t="s">
        <v>231</v>
      </c>
      <c r="N313" s="16" t="s">
        <v>231</v>
      </c>
      <c r="O313" s="16" t="s">
        <v>231</v>
      </c>
      <c r="P313" s="16" t="s">
        <v>231</v>
      </c>
      <c r="Q313" s="16" t="s">
        <v>231</v>
      </c>
      <c r="R313" s="16" t="s">
        <v>231</v>
      </c>
      <c r="S313" s="16" t="s">
        <v>231</v>
      </c>
      <c r="T313" s="16" t="s">
        <v>231</v>
      </c>
      <c r="U313" s="16" t="s">
        <v>231</v>
      </c>
      <c r="V313" s="16" t="s">
        <v>231</v>
      </c>
      <c r="W313" s="16" t="s">
        <v>231</v>
      </c>
      <c r="X313" s="16" t="s">
        <v>231</v>
      </c>
      <c r="Y313" s="15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8" t="s">
        <v>232</v>
      </c>
      <c r="C314" s="8" t="s">
        <v>232</v>
      </c>
      <c r="D314" s="151" t="s">
        <v>234</v>
      </c>
      <c r="E314" s="152" t="s">
        <v>236</v>
      </c>
      <c r="F314" s="152" t="s">
        <v>238</v>
      </c>
      <c r="G314" s="152" t="s">
        <v>239</v>
      </c>
      <c r="H314" s="152" t="s">
        <v>240</v>
      </c>
      <c r="I314" s="152" t="s">
        <v>241</v>
      </c>
      <c r="J314" s="152" t="s">
        <v>242</v>
      </c>
      <c r="K314" s="152" t="s">
        <v>243</v>
      </c>
      <c r="L314" s="152" t="s">
        <v>244</v>
      </c>
      <c r="M314" s="152" t="s">
        <v>245</v>
      </c>
      <c r="N314" s="152" t="s">
        <v>246</v>
      </c>
      <c r="O314" s="152" t="s">
        <v>247</v>
      </c>
      <c r="P314" s="152" t="s">
        <v>248</v>
      </c>
      <c r="Q314" s="152" t="s">
        <v>249</v>
      </c>
      <c r="R314" s="152" t="s">
        <v>251</v>
      </c>
      <c r="S314" s="152" t="s">
        <v>253</v>
      </c>
      <c r="T314" s="152" t="s">
        <v>254</v>
      </c>
      <c r="U314" s="152" t="s">
        <v>257</v>
      </c>
      <c r="V314" s="152" t="s">
        <v>259</v>
      </c>
      <c r="W314" s="152" t="s">
        <v>261</v>
      </c>
      <c r="X314" s="152" t="s">
        <v>279</v>
      </c>
      <c r="Y314" s="15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8"/>
      <c r="C315" s="8"/>
      <c r="D315" s="9" t="s">
        <v>280</v>
      </c>
      <c r="E315" s="10" t="s">
        <v>283</v>
      </c>
      <c r="F315" s="10" t="s">
        <v>282</v>
      </c>
      <c r="G315" s="10" t="s">
        <v>283</v>
      </c>
      <c r="H315" s="10" t="s">
        <v>282</v>
      </c>
      <c r="I315" s="10" t="s">
        <v>282</v>
      </c>
      <c r="J315" s="10" t="s">
        <v>282</v>
      </c>
      <c r="K315" s="10" t="s">
        <v>282</v>
      </c>
      <c r="L315" s="10" t="s">
        <v>280</v>
      </c>
      <c r="M315" s="10" t="s">
        <v>280</v>
      </c>
      <c r="N315" s="10" t="s">
        <v>280</v>
      </c>
      <c r="O315" s="10" t="s">
        <v>280</v>
      </c>
      <c r="P315" s="10" t="s">
        <v>280</v>
      </c>
      <c r="Q315" s="10" t="s">
        <v>283</v>
      </c>
      <c r="R315" s="10" t="s">
        <v>283</v>
      </c>
      <c r="S315" s="10" t="s">
        <v>283</v>
      </c>
      <c r="T315" s="10" t="s">
        <v>283</v>
      </c>
      <c r="U315" s="10" t="s">
        <v>283</v>
      </c>
      <c r="V315" s="10" t="s">
        <v>282</v>
      </c>
      <c r="W315" s="10" t="s">
        <v>283</v>
      </c>
      <c r="X315" s="10" t="s">
        <v>283</v>
      </c>
      <c r="Y315" s="15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8"/>
      <c r="C316" s="8"/>
      <c r="D316" s="25" t="s">
        <v>324</v>
      </c>
      <c r="E316" s="25" t="s">
        <v>324</v>
      </c>
      <c r="F316" s="25" t="s">
        <v>324</v>
      </c>
      <c r="G316" s="25" t="s">
        <v>324</v>
      </c>
      <c r="H316" s="25" t="s">
        <v>325</v>
      </c>
      <c r="I316" s="25" t="s">
        <v>326</v>
      </c>
      <c r="J316" s="25" t="s">
        <v>325</v>
      </c>
      <c r="K316" s="25" t="s">
        <v>327</v>
      </c>
      <c r="L316" s="25" t="s">
        <v>324</v>
      </c>
      <c r="M316" s="25" t="s">
        <v>324</v>
      </c>
      <c r="N316" s="25" t="s">
        <v>324</v>
      </c>
      <c r="O316" s="25" t="s">
        <v>324</v>
      </c>
      <c r="P316" s="25" t="s">
        <v>324</v>
      </c>
      <c r="Q316" s="25" t="s">
        <v>326</v>
      </c>
      <c r="R316" s="25" t="s">
        <v>324</v>
      </c>
      <c r="S316" s="25" t="s">
        <v>327</v>
      </c>
      <c r="T316" s="25" t="s">
        <v>326</v>
      </c>
      <c r="U316" s="25" t="s">
        <v>325</v>
      </c>
      <c r="V316" s="25" t="s">
        <v>324</v>
      </c>
      <c r="W316" s="25" t="s">
        <v>324</v>
      </c>
      <c r="X316" s="25" t="s">
        <v>324</v>
      </c>
      <c r="Y316" s="15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7">
        <v>1</v>
      </c>
      <c r="C317" s="13">
        <v>1</v>
      </c>
      <c r="D317" s="21">
        <v>3.6089999999999995</v>
      </c>
      <c r="E317" s="21">
        <v>3.7558980000000006</v>
      </c>
      <c r="F317" s="21">
        <v>3.5900000000000003</v>
      </c>
      <c r="G317" s="21">
        <v>3.7833333333333332</v>
      </c>
      <c r="H317" s="21">
        <v>3.75</v>
      </c>
      <c r="I317" s="21">
        <v>3.71</v>
      </c>
      <c r="J317" s="147">
        <v>4.0599999999999996</v>
      </c>
      <c r="K317" s="21">
        <v>3.73</v>
      </c>
      <c r="L317" s="21">
        <v>3.52</v>
      </c>
      <c r="M317" s="21">
        <v>3.8</v>
      </c>
      <c r="N317" s="21">
        <v>3.64</v>
      </c>
      <c r="O317" s="21">
        <v>3.52</v>
      </c>
      <c r="P317" s="21">
        <v>3.72</v>
      </c>
      <c r="Q317" s="21">
        <v>3.7513494547215394</v>
      </c>
      <c r="R317" s="21">
        <v>3.6720000000000002</v>
      </c>
      <c r="S317" s="21">
        <v>3.52</v>
      </c>
      <c r="T317" s="21">
        <v>3.6284249999999996</v>
      </c>
      <c r="U317" s="21">
        <v>3.74</v>
      </c>
      <c r="V317" s="21">
        <v>3.82</v>
      </c>
      <c r="W317" s="147">
        <v>3.5495999999999999</v>
      </c>
      <c r="X317" s="154">
        <v>3.8599999999999994</v>
      </c>
      <c r="Y317" s="15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8">
        <v>1</v>
      </c>
      <c r="C318" s="8">
        <v>2</v>
      </c>
      <c r="D318" s="10">
        <v>3.5590000000000002</v>
      </c>
      <c r="E318" s="10">
        <v>3.7426480000000004</v>
      </c>
      <c r="F318" s="10">
        <v>3.5900000000000003</v>
      </c>
      <c r="G318" s="10">
        <v>3.7599999999999993</v>
      </c>
      <c r="H318" s="10">
        <v>3.7699999999999996</v>
      </c>
      <c r="I318" s="10">
        <v>3.64</v>
      </c>
      <c r="J318" s="148">
        <v>4.0199999999999996</v>
      </c>
      <c r="K318" s="10">
        <v>3.73</v>
      </c>
      <c r="L318" s="10">
        <v>3.58</v>
      </c>
      <c r="M318" s="10">
        <v>3.7599999999999993</v>
      </c>
      <c r="N318" s="10">
        <v>3.63</v>
      </c>
      <c r="O318" s="10">
        <v>3.47</v>
      </c>
      <c r="P318" s="10">
        <v>3.82</v>
      </c>
      <c r="Q318" s="10">
        <v>3.857882704633333</v>
      </c>
      <c r="R318" s="10">
        <v>3.609</v>
      </c>
      <c r="S318" s="10">
        <v>3.71</v>
      </c>
      <c r="T318" s="10">
        <v>3.5482440000000004</v>
      </c>
      <c r="U318" s="10">
        <v>3.73</v>
      </c>
      <c r="V318" s="10">
        <v>3.8</v>
      </c>
      <c r="W318" s="148">
        <v>3.4457</v>
      </c>
      <c r="X318" s="148">
        <v>4.2</v>
      </c>
      <c r="Y318" s="15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e">
        <v>#N/A</v>
      </c>
    </row>
    <row r="319" spans="1:65">
      <c r="A319" s="29"/>
      <c r="B319" s="18">
        <v>1</v>
      </c>
      <c r="C319" s="8">
        <v>3</v>
      </c>
      <c r="D319" s="10">
        <v>3.6429999999999998</v>
      </c>
      <c r="E319" s="10">
        <v>3.705908</v>
      </c>
      <c r="F319" s="10">
        <v>3.51</v>
      </c>
      <c r="G319" s="10">
        <v>3.8033333333333337</v>
      </c>
      <c r="H319" s="10">
        <v>3.6799999999999997</v>
      </c>
      <c r="I319" s="10">
        <v>3.63</v>
      </c>
      <c r="J319" s="148">
        <v>4.0599999999999996</v>
      </c>
      <c r="K319" s="10">
        <v>3.71</v>
      </c>
      <c r="L319" s="10">
        <v>3.55</v>
      </c>
      <c r="M319" s="10">
        <v>3.7599999999999993</v>
      </c>
      <c r="N319" s="10">
        <v>3.6699999999999995</v>
      </c>
      <c r="O319" s="10">
        <v>3.4799999999999995</v>
      </c>
      <c r="P319" s="10">
        <v>3.75</v>
      </c>
      <c r="Q319" s="10">
        <v>3.8361256903320005</v>
      </c>
      <c r="R319" s="10">
        <v>3.714</v>
      </c>
      <c r="S319" s="10">
        <v>3.5699999999999994</v>
      </c>
      <c r="T319" s="10">
        <v>3.5960319999999997</v>
      </c>
      <c r="U319" s="10">
        <v>3.74</v>
      </c>
      <c r="V319" s="10">
        <v>3.7000000000000006</v>
      </c>
      <c r="W319" s="148">
        <v>3.4362999999999997</v>
      </c>
      <c r="X319" s="148">
        <v>4.1657000000000002</v>
      </c>
      <c r="Y319" s="15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8">
        <v>1</v>
      </c>
      <c r="C320" s="8">
        <v>4</v>
      </c>
      <c r="D320" s="10">
        <v>3.6269999999999998</v>
      </c>
      <c r="E320" s="10">
        <v>3.7816560000000008</v>
      </c>
      <c r="F320" s="10">
        <v>3.64</v>
      </c>
      <c r="G320" s="10">
        <v>3.7800000000000002</v>
      </c>
      <c r="H320" s="10">
        <v>3.6799999999999997</v>
      </c>
      <c r="I320" s="10">
        <v>3.75</v>
      </c>
      <c r="J320" s="148">
        <v>4.0599999999999996</v>
      </c>
      <c r="K320" s="10">
        <v>3.6900000000000004</v>
      </c>
      <c r="L320" s="10">
        <v>3.61</v>
      </c>
      <c r="M320" s="10">
        <v>3.6699999999999995</v>
      </c>
      <c r="N320" s="10">
        <v>3.6699999999999995</v>
      </c>
      <c r="O320" s="10">
        <v>3.51</v>
      </c>
      <c r="P320" s="10">
        <v>3.74</v>
      </c>
      <c r="Q320" s="10">
        <v>3.8450959288635378</v>
      </c>
      <c r="R320" s="10">
        <v>3.6160000000000001</v>
      </c>
      <c r="S320" s="10">
        <v>3.5699999999999994</v>
      </c>
      <c r="T320" s="10">
        <v>3.5502059999999993</v>
      </c>
      <c r="U320" s="10">
        <v>3.72</v>
      </c>
      <c r="V320" s="10">
        <v>3.65</v>
      </c>
      <c r="W320" s="148">
        <v>3.4035000000000002</v>
      </c>
      <c r="X320" s="148">
        <v>4.1811999999999996</v>
      </c>
      <c r="Y320" s="15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3.6748918208256773</v>
      </c>
    </row>
    <row r="321" spans="1:65">
      <c r="A321" s="29"/>
      <c r="B321" s="18">
        <v>1</v>
      </c>
      <c r="C321" s="8">
        <v>5</v>
      </c>
      <c r="D321" s="10">
        <v>3.5910000000000006</v>
      </c>
      <c r="E321" s="10">
        <v>3.6972800000000001</v>
      </c>
      <c r="F321" s="10">
        <v>3.54</v>
      </c>
      <c r="G321" s="10">
        <v>3.7666666666666662</v>
      </c>
      <c r="H321" s="10">
        <v>3.6900000000000004</v>
      </c>
      <c r="I321" s="10">
        <v>3.73</v>
      </c>
      <c r="J321" s="148">
        <v>4.16</v>
      </c>
      <c r="K321" s="10">
        <v>3.7000000000000006</v>
      </c>
      <c r="L321" s="10">
        <v>3.58</v>
      </c>
      <c r="M321" s="10">
        <v>3.7000000000000006</v>
      </c>
      <c r="N321" s="10">
        <v>3.66</v>
      </c>
      <c r="O321" s="10">
        <v>3.5699999999999994</v>
      </c>
      <c r="P321" s="10">
        <v>3.65</v>
      </c>
      <c r="Q321" s="10">
        <v>3.8435055845258983</v>
      </c>
      <c r="R321" s="10">
        <v>3.7069999999999999</v>
      </c>
      <c r="S321" s="10">
        <v>3.4099999999999997</v>
      </c>
      <c r="T321" s="10">
        <v>3.6422719999999997</v>
      </c>
      <c r="U321" s="10">
        <v>3.74</v>
      </c>
      <c r="V321" s="10">
        <v>3.6900000000000004</v>
      </c>
      <c r="W321" s="148">
        <v>3.4954000000000001</v>
      </c>
      <c r="X321" s="148">
        <v>4.1616</v>
      </c>
      <c r="Y321" s="15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85</v>
      </c>
    </row>
    <row r="322" spans="1:65">
      <c r="A322" s="29"/>
      <c r="B322" s="18">
        <v>1</v>
      </c>
      <c r="C322" s="8">
        <v>6</v>
      </c>
      <c r="D322" s="10">
        <v>3.5459999999999998</v>
      </c>
      <c r="E322" s="10">
        <v>3.7061840000000004</v>
      </c>
      <c r="F322" s="10">
        <v>3.62</v>
      </c>
      <c r="G322" s="10">
        <v>3.7833333333333337</v>
      </c>
      <c r="H322" s="10">
        <v>3.8</v>
      </c>
      <c r="I322" s="10">
        <v>3.74</v>
      </c>
      <c r="J322" s="148">
        <v>4.08</v>
      </c>
      <c r="K322" s="10">
        <v>3.74</v>
      </c>
      <c r="L322" s="10">
        <v>3.56</v>
      </c>
      <c r="M322" s="10">
        <v>3.71</v>
      </c>
      <c r="N322" s="10">
        <v>3.6699999999999995</v>
      </c>
      <c r="O322" s="10">
        <v>3.53</v>
      </c>
      <c r="P322" s="10">
        <v>3.83</v>
      </c>
      <c r="Q322" s="10">
        <v>3.7607446894448753</v>
      </c>
      <c r="R322" s="10">
        <v>3.665</v>
      </c>
      <c r="S322" s="10">
        <v>3.44</v>
      </c>
      <c r="T322" s="10">
        <v>3.6335599999999997</v>
      </c>
      <c r="U322" s="10">
        <v>3.7599999999999993</v>
      </c>
      <c r="V322" s="10">
        <v>3.7699999999999996</v>
      </c>
      <c r="W322" s="148">
        <v>3.55</v>
      </c>
      <c r="X322" s="148">
        <v>4.1795999999999998</v>
      </c>
      <c r="Y322" s="15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19" t="s">
        <v>271</v>
      </c>
      <c r="C323" s="11"/>
      <c r="D323" s="22">
        <v>3.5958333333333332</v>
      </c>
      <c r="E323" s="22">
        <v>3.7315956666666672</v>
      </c>
      <c r="F323" s="22">
        <v>3.581666666666667</v>
      </c>
      <c r="G323" s="22">
        <v>3.7794444444444451</v>
      </c>
      <c r="H323" s="22">
        <v>3.7283333333333335</v>
      </c>
      <c r="I323" s="22">
        <v>3.7000000000000006</v>
      </c>
      <c r="J323" s="22">
        <v>4.0733333333333333</v>
      </c>
      <c r="K323" s="22">
        <v>3.7166666666666663</v>
      </c>
      <c r="L323" s="22">
        <v>3.566666666666666</v>
      </c>
      <c r="M323" s="22">
        <v>3.7333333333333329</v>
      </c>
      <c r="N323" s="22">
        <v>3.6566666666666663</v>
      </c>
      <c r="O323" s="22">
        <v>3.5133333333333332</v>
      </c>
      <c r="P323" s="22">
        <v>3.7516666666666665</v>
      </c>
      <c r="Q323" s="22">
        <v>3.8157840087535306</v>
      </c>
      <c r="R323" s="22">
        <v>3.6638333333333333</v>
      </c>
      <c r="S323" s="22">
        <v>3.5366666666666671</v>
      </c>
      <c r="T323" s="22">
        <v>3.5997898333333329</v>
      </c>
      <c r="U323" s="22">
        <v>3.7383333333333333</v>
      </c>
      <c r="V323" s="22">
        <v>3.7383333333333333</v>
      </c>
      <c r="W323" s="22">
        <v>3.4800833333333334</v>
      </c>
      <c r="X323" s="22">
        <v>4.1246833333333335</v>
      </c>
      <c r="Y323" s="15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272</v>
      </c>
      <c r="C324" s="28"/>
      <c r="D324" s="10">
        <v>3.6</v>
      </c>
      <c r="E324" s="10">
        <v>3.7244160000000006</v>
      </c>
      <c r="F324" s="10">
        <v>3.5900000000000003</v>
      </c>
      <c r="G324" s="10">
        <v>3.7816666666666667</v>
      </c>
      <c r="H324" s="10">
        <v>3.72</v>
      </c>
      <c r="I324" s="10">
        <v>3.7199999999999998</v>
      </c>
      <c r="J324" s="10">
        <v>4.0599999999999996</v>
      </c>
      <c r="K324" s="10">
        <v>3.7199999999999998</v>
      </c>
      <c r="L324" s="10">
        <v>3.5700000000000003</v>
      </c>
      <c r="M324" s="10">
        <v>3.7349999999999994</v>
      </c>
      <c r="N324" s="10">
        <v>3.665</v>
      </c>
      <c r="O324" s="10">
        <v>3.5149999999999997</v>
      </c>
      <c r="P324" s="10">
        <v>3.7450000000000001</v>
      </c>
      <c r="Q324" s="10">
        <v>3.8398156374289494</v>
      </c>
      <c r="R324" s="10">
        <v>3.6684999999999999</v>
      </c>
      <c r="S324" s="10">
        <v>3.5449999999999999</v>
      </c>
      <c r="T324" s="10">
        <v>3.6122284999999996</v>
      </c>
      <c r="U324" s="10">
        <v>3.74</v>
      </c>
      <c r="V324" s="10">
        <v>3.7350000000000003</v>
      </c>
      <c r="W324" s="10">
        <v>3.4705500000000002</v>
      </c>
      <c r="X324" s="10">
        <v>4.17265</v>
      </c>
      <c r="Y324" s="15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273</v>
      </c>
      <c r="C325" s="28"/>
      <c r="D325" s="23">
        <v>3.8033756935999079E-2</v>
      </c>
      <c r="E325" s="23">
        <v>3.3769715578705804E-2</v>
      </c>
      <c r="F325" s="23">
        <v>4.8751068364361806E-2</v>
      </c>
      <c r="G325" s="23">
        <v>1.5116828983570921E-2</v>
      </c>
      <c r="H325" s="23">
        <v>5.1929439306299653E-2</v>
      </c>
      <c r="I325" s="23">
        <v>5.2153619241621221E-2</v>
      </c>
      <c r="J325" s="23">
        <v>4.6761807778000701E-2</v>
      </c>
      <c r="K325" s="23">
        <v>1.9663841605003337E-2</v>
      </c>
      <c r="L325" s="23">
        <v>3.0767948691238192E-2</v>
      </c>
      <c r="M325" s="23">
        <v>4.8027769744874188E-2</v>
      </c>
      <c r="N325" s="23">
        <v>1.7511900715418041E-2</v>
      </c>
      <c r="O325" s="23">
        <v>3.6147844564602398E-2</v>
      </c>
      <c r="P325" s="23">
        <v>6.6758270399004976E-2</v>
      </c>
      <c r="Q325" s="23">
        <v>4.6893276813036303E-2</v>
      </c>
      <c r="R325" s="23">
        <v>4.4142572044078517E-2</v>
      </c>
      <c r="S325" s="23">
        <v>0.10764137989949156</v>
      </c>
      <c r="T325" s="23">
        <v>4.2177676998225722E-2</v>
      </c>
      <c r="U325" s="23">
        <v>1.3291601358251005E-2</v>
      </c>
      <c r="V325" s="23">
        <v>6.7946057035464816E-2</v>
      </c>
      <c r="W325" s="23">
        <v>6.1513751850026659E-2</v>
      </c>
      <c r="X325" s="23">
        <v>0.13037258019486583</v>
      </c>
      <c r="Y325" s="219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  <c r="AJ325" s="220"/>
      <c r="AK325" s="220"/>
      <c r="AL325" s="220"/>
      <c r="AM325" s="220"/>
      <c r="AN325" s="220"/>
      <c r="AO325" s="220"/>
      <c r="AP325" s="220"/>
      <c r="AQ325" s="220"/>
      <c r="AR325" s="220"/>
      <c r="AS325" s="220"/>
      <c r="AT325" s="220"/>
      <c r="AU325" s="220"/>
      <c r="AV325" s="220"/>
      <c r="AW325" s="220"/>
      <c r="AX325" s="220"/>
      <c r="AY325" s="220"/>
      <c r="AZ325" s="220"/>
      <c r="BA325" s="220"/>
      <c r="BB325" s="220"/>
      <c r="BC325" s="220"/>
      <c r="BD325" s="220"/>
      <c r="BE325" s="220"/>
      <c r="BF325" s="220"/>
      <c r="BG325" s="220"/>
      <c r="BH325" s="220"/>
      <c r="BI325" s="220"/>
      <c r="BJ325" s="220"/>
      <c r="BK325" s="220"/>
      <c r="BL325" s="220"/>
      <c r="BM325" s="56"/>
    </row>
    <row r="326" spans="1:65">
      <c r="A326" s="29"/>
      <c r="B326" s="3" t="s">
        <v>87</v>
      </c>
      <c r="C326" s="28"/>
      <c r="D326" s="12">
        <v>1.0577174582433116E-2</v>
      </c>
      <c r="E326" s="12">
        <v>9.0496716673678021E-3</v>
      </c>
      <c r="F326" s="12">
        <v>1.3611280138956296E-2</v>
      </c>
      <c r="G326" s="12">
        <v>3.9997489593455319E-3</v>
      </c>
      <c r="H326" s="12">
        <v>1.3928325249789804E-2</v>
      </c>
      <c r="I326" s="12">
        <v>1.4095572768005733E-2</v>
      </c>
      <c r="J326" s="12">
        <v>1.1479985542880697E-2</v>
      </c>
      <c r="K326" s="12">
        <v>5.2907197143506743E-3</v>
      </c>
      <c r="L326" s="12">
        <v>8.6265276704406164E-3</v>
      </c>
      <c r="M326" s="12">
        <v>1.286458118166273E-2</v>
      </c>
      <c r="N326" s="12">
        <v>4.7890339239976413E-3</v>
      </c>
      <c r="O326" s="12">
        <v>1.0288760312505427E-2</v>
      </c>
      <c r="P326" s="12">
        <v>1.7794296863350951E-2</v>
      </c>
      <c r="Q326" s="12">
        <v>1.228929014468891E-2</v>
      </c>
      <c r="R326" s="12">
        <v>1.2048193252261799E-2</v>
      </c>
      <c r="S326" s="12">
        <v>3.04358284352945E-2</v>
      </c>
      <c r="T326" s="12">
        <v>1.1716705405318077E-2</v>
      </c>
      <c r="U326" s="12">
        <v>3.5554885487965242E-3</v>
      </c>
      <c r="V326" s="12">
        <v>1.8175494525759648E-2</v>
      </c>
      <c r="W326" s="12">
        <v>1.767594219966763E-2</v>
      </c>
      <c r="X326" s="12">
        <v>3.1607900451719323E-2</v>
      </c>
      <c r="Y326" s="15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274</v>
      </c>
      <c r="C327" s="28"/>
      <c r="D327" s="12">
        <v>-2.1513146875322464E-2</v>
      </c>
      <c r="E327" s="12">
        <v>1.5430072123388205E-2</v>
      </c>
      <c r="F327" s="12">
        <v>-2.5368135636184341E-2</v>
      </c>
      <c r="G327" s="12">
        <v>2.8450530986045885E-2</v>
      </c>
      <c r="H327" s="12">
        <v>1.4542336240975118E-2</v>
      </c>
      <c r="I327" s="12">
        <v>6.8323587192511415E-3</v>
      </c>
      <c r="J327" s="12">
        <v>0.10842265077020241</v>
      </c>
      <c r="K327" s="12">
        <v>1.1367639614382696E-2</v>
      </c>
      <c r="L327" s="12">
        <v>-2.9449888441803185E-2</v>
      </c>
      <c r="M327" s="12">
        <v>1.5902920509514473E-2</v>
      </c>
      <c r="N327" s="12">
        <v>-4.9593716080916783E-3</v>
      </c>
      <c r="O327" s="12">
        <v>-4.3962787306224715E-2</v>
      </c>
      <c r="P327" s="12">
        <v>2.0891729494159517E-2</v>
      </c>
      <c r="Q327" s="12">
        <v>3.8339138890950419E-2</v>
      </c>
      <c r="R327" s="12">
        <v>-3.0092008231848988E-3</v>
      </c>
      <c r="S327" s="12">
        <v>-3.7613394053040095E-2</v>
      </c>
      <c r="T327" s="12">
        <v>-2.0436516543627214E-2</v>
      </c>
      <c r="U327" s="12">
        <v>1.7263504778054051E-2</v>
      </c>
      <c r="V327" s="12">
        <v>1.7263504778054051E-2</v>
      </c>
      <c r="W327" s="12">
        <v>-5.3010672692012539E-2</v>
      </c>
      <c r="X327" s="12">
        <v>0.12239585120810359</v>
      </c>
      <c r="Y327" s="15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46" t="s">
        <v>275</v>
      </c>
      <c r="C328" s="47"/>
      <c r="D328" s="45">
        <v>1.3</v>
      </c>
      <c r="E328" s="45">
        <v>0.16</v>
      </c>
      <c r="F328" s="45">
        <v>1.45</v>
      </c>
      <c r="G328" s="45">
        <v>0.67</v>
      </c>
      <c r="H328" s="45">
        <v>0.13</v>
      </c>
      <c r="I328" s="45">
        <v>0.18</v>
      </c>
      <c r="J328" s="45">
        <v>3.83</v>
      </c>
      <c r="K328" s="45">
        <v>0</v>
      </c>
      <c r="L328" s="45">
        <v>1.61</v>
      </c>
      <c r="M328" s="45">
        <v>0.18</v>
      </c>
      <c r="N328" s="45">
        <v>0.64</v>
      </c>
      <c r="O328" s="45">
        <v>2.1800000000000002</v>
      </c>
      <c r="P328" s="45">
        <v>0.38</v>
      </c>
      <c r="Q328" s="45">
        <v>1.06</v>
      </c>
      <c r="R328" s="45">
        <v>0.56999999999999995</v>
      </c>
      <c r="S328" s="45">
        <v>1.93</v>
      </c>
      <c r="T328" s="45">
        <v>1.26</v>
      </c>
      <c r="U328" s="45">
        <v>0.23</v>
      </c>
      <c r="V328" s="45">
        <v>0.23</v>
      </c>
      <c r="W328" s="45">
        <v>2.54</v>
      </c>
      <c r="X328" s="45">
        <v>4.38</v>
      </c>
      <c r="Y328" s="15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BM329" s="55"/>
    </row>
    <row r="330" spans="1:65" ht="15">
      <c r="B330" s="7" t="s">
        <v>567</v>
      </c>
      <c r="BM330" s="27" t="s">
        <v>67</v>
      </c>
    </row>
    <row r="331" spans="1:65" ht="15">
      <c r="A331" s="24" t="s">
        <v>42</v>
      </c>
      <c r="B331" s="17" t="s">
        <v>111</v>
      </c>
      <c r="C331" s="14" t="s">
        <v>112</v>
      </c>
      <c r="D331" s="15" t="s">
        <v>231</v>
      </c>
      <c r="E331" s="16" t="s">
        <v>231</v>
      </c>
      <c r="F331" s="16" t="s">
        <v>231</v>
      </c>
      <c r="G331" s="16" t="s">
        <v>231</v>
      </c>
      <c r="H331" s="16" t="s">
        <v>231</v>
      </c>
      <c r="I331" s="16" t="s">
        <v>231</v>
      </c>
      <c r="J331" s="16" t="s">
        <v>231</v>
      </c>
      <c r="K331" s="16" t="s">
        <v>231</v>
      </c>
      <c r="L331" s="16" t="s">
        <v>231</v>
      </c>
      <c r="M331" s="16" t="s">
        <v>231</v>
      </c>
      <c r="N331" s="16" t="s">
        <v>231</v>
      </c>
      <c r="O331" s="16" t="s">
        <v>231</v>
      </c>
      <c r="P331" s="16" t="s">
        <v>231</v>
      </c>
      <c r="Q331" s="16" t="s">
        <v>231</v>
      </c>
      <c r="R331" s="16" t="s">
        <v>231</v>
      </c>
      <c r="S331" s="16" t="s">
        <v>231</v>
      </c>
      <c r="T331" s="16" t="s">
        <v>231</v>
      </c>
      <c r="U331" s="16" t="s">
        <v>231</v>
      </c>
      <c r="V331" s="16" t="s">
        <v>231</v>
      </c>
      <c r="W331" s="15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8" t="s">
        <v>232</v>
      </c>
      <c r="C332" s="8" t="s">
        <v>232</v>
      </c>
      <c r="D332" s="151" t="s">
        <v>234</v>
      </c>
      <c r="E332" s="152" t="s">
        <v>236</v>
      </c>
      <c r="F332" s="152" t="s">
        <v>238</v>
      </c>
      <c r="G332" s="152" t="s">
        <v>239</v>
      </c>
      <c r="H332" s="152" t="s">
        <v>240</v>
      </c>
      <c r="I332" s="152" t="s">
        <v>241</v>
      </c>
      <c r="J332" s="152" t="s">
        <v>242</v>
      </c>
      <c r="K332" s="152" t="s">
        <v>243</v>
      </c>
      <c r="L332" s="152" t="s">
        <v>244</v>
      </c>
      <c r="M332" s="152" t="s">
        <v>245</v>
      </c>
      <c r="N332" s="152" t="s">
        <v>246</v>
      </c>
      <c r="O332" s="152" t="s">
        <v>247</v>
      </c>
      <c r="P332" s="152" t="s">
        <v>248</v>
      </c>
      <c r="Q332" s="152" t="s">
        <v>249</v>
      </c>
      <c r="R332" s="152" t="s">
        <v>253</v>
      </c>
      <c r="S332" s="152" t="s">
        <v>257</v>
      </c>
      <c r="T332" s="152" t="s">
        <v>259</v>
      </c>
      <c r="U332" s="152" t="s">
        <v>261</v>
      </c>
      <c r="V332" s="152" t="s">
        <v>263</v>
      </c>
      <c r="W332" s="15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8"/>
      <c r="C333" s="8"/>
      <c r="D333" s="9" t="s">
        <v>280</v>
      </c>
      <c r="E333" s="10" t="s">
        <v>280</v>
      </c>
      <c r="F333" s="10" t="s">
        <v>282</v>
      </c>
      <c r="G333" s="10" t="s">
        <v>283</v>
      </c>
      <c r="H333" s="10" t="s">
        <v>282</v>
      </c>
      <c r="I333" s="10" t="s">
        <v>282</v>
      </c>
      <c r="J333" s="10" t="s">
        <v>282</v>
      </c>
      <c r="K333" s="10" t="s">
        <v>282</v>
      </c>
      <c r="L333" s="10" t="s">
        <v>280</v>
      </c>
      <c r="M333" s="10" t="s">
        <v>280</v>
      </c>
      <c r="N333" s="10" t="s">
        <v>280</v>
      </c>
      <c r="O333" s="10" t="s">
        <v>280</v>
      </c>
      <c r="P333" s="10" t="s">
        <v>280</v>
      </c>
      <c r="Q333" s="10" t="s">
        <v>280</v>
      </c>
      <c r="R333" s="10" t="s">
        <v>280</v>
      </c>
      <c r="S333" s="10" t="s">
        <v>283</v>
      </c>
      <c r="T333" s="10" t="s">
        <v>282</v>
      </c>
      <c r="U333" s="10" t="s">
        <v>280</v>
      </c>
      <c r="V333" s="10" t="s">
        <v>280</v>
      </c>
      <c r="W333" s="15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2</v>
      </c>
    </row>
    <row r="334" spans="1:65">
      <c r="A334" s="29"/>
      <c r="B334" s="18"/>
      <c r="C334" s="8"/>
      <c r="D334" s="25" t="s">
        <v>324</v>
      </c>
      <c r="E334" s="25" t="s">
        <v>324</v>
      </c>
      <c r="F334" s="25" t="s">
        <v>324</v>
      </c>
      <c r="G334" s="25" t="s">
        <v>324</v>
      </c>
      <c r="H334" s="25" t="s">
        <v>325</v>
      </c>
      <c r="I334" s="25" t="s">
        <v>326</v>
      </c>
      <c r="J334" s="25" t="s">
        <v>325</v>
      </c>
      <c r="K334" s="25" t="s">
        <v>327</v>
      </c>
      <c r="L334" s="25" t="s">
        <v>324</v>
      </c>
      <c r="M334" s="25" t="s">
        <v>324</v>
      </c>
      <c r="N334" s="25" t="s">
        <v>324</v>
      </c>
      <c r="O334" s="25" t="s">
        <v>324</v>
      </c>
      <c r="P334" s="25" t="s">
        <v>324</v>
      </c>
      <c r="Q334" s="25" t="s">
        <v>326</v>
      </c>
      <c r="R334" s="25" t="s">
        <v>327</v>
      </c>
      <c r="S334" s="25" t="s">
        <v>325</v>
      </c>
      <c r="T334" s="25" t="s">
        <v>324</v>
      </c>
      <c r="U334" s="25" t="s">
        <v>324</v>
      </c>
      <c r="V334" s="25" t="s">
        <v>324</v>
      </c>
      <c r="W334" s="15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3</v>
      </c>
    </row>
    <row r="335" spans="1:65">
      <c r="A335" s="29"/>
      <c r="B335" s="17">
        <v>1</v>
      </c>
      <c r="C335" s="13">
        <v>1</v>
      </c>
      <c r="D335" s="21">
        <v>9.6</v>
      </c>
      <c r="E335" s="21">
        <v>8.5262704162649996</v>
      </c>
      <c r="F335" s="21">
        <v>9.09</v>
      </c>
      <c r="G335" s="21">
        <v>9.92</v>
      </c>
      <c r="H335" s="21">
        <v>9.9</v>
      </c>
      <c r="I335" s="147">
        <v>12</v>
      </c>
      <c r="J335" s="21">
        <v>9.5</v>
      </c>
      <c r="K335" s="147">
        <v>10</v>
      </c>
      <c r="L335" s="154">
        <v>8.83</v>
      </c>
      <c r="M335" s="21">
        <v>9.31</v>
      </c>
      <c r="N335" s="21">
        <v>9.82</v>
      </c>
      <c r="O335" s="21">
        <v>9.24</v>
      </c>
      <c r="P335" s="21">
        <v>10.1</v>
      </c>
      <c r="Q335" s="21">
        <v>9.7478574704527663</v>
      </c>
      <c r="R335" s="21">
        <v>10</v>
      </c>
      <c r="S335" s="147">
        <v>12.3</v>
      </c>
      <c r="T335" s="21">
        <v>10.55</v>
      </c>
      <c r="U335" s="21">
        <v>8.3947000000000003</v>
      </c>
      <c r="V335" s="21">
        <v>9.2749400000000009</v>
      </c>
      <c r="W335" s="15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8">
        <v>1</v>
      </c>
      <c r="C336" s="8">
        <v>2</v>
      </c>
      <c r="D336" s="10">
        <v>9.4</v>
      </c>
      <c r="E336" s="10">
        <v>8.6915225824219053</v>
      </c>
      <c r="F336" s="10">
        <v>9</v>
      </c>
      <c r="G336" s="10">
        <v>9.8699999999999992</v>
      </c>
      <c r="H336" s="10">
        <v>9.8000000000000007</v>
      </c>
      <c r="I336" s="148">
        <v>10</v>
      </c>
      <c r="J336" s="10">
        <v>9.1999999999999993</v>
      </c>
      <c r="K336" s="148">
        <v>10</v>
      </c>
      <c r="L336" s="10">
        <v>9.24</v>
      </c>
      <c r="M336" s="10">
        <v>9.56</v>
      </c>
      <c r="N336" s="10">
        <v>9.3699999999999992</v>
      </c>
      <c r="O336" s="10">
        <v>9.27</v>
      </c>
      <c r="P336" s="10">
        <v>9.8000000000000007</v>
      </c>
      <c r="Q336" s="10">
        <v>9.5028613333333336</v>
      </c>
      <c r="R336" s="10">
        <v>9.6999999999999993</v>
      </c>
      <c r="S336" s="148">
        <v>12.2</v>
      </c>
      <c r="T336" s="10">
        <v>9.93</v>
      </c>
      <c r="U336" s="10">
        <v>8.0584000000000007</v>
      </c>
      <c r="V336" s="10">
        <v>8.9923300000000008</v>
      </c>
      <c r="W336" s="15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39</v>
      </c>
    </row>
    <row r="337" spans="1:65">
      <c r="A337" s="29"/>
      <c r="B337" s="18">
        <v>1</v>
      </c>
      <c r="C337" s="8">
        <v>3</v>
      </c>
      <c r="D337" s="10">
        <v>9.6999999999999993</v>
      </c>
      <c r="E337" s="10">
        <v>8.5463104386724869</v>
      </c>
      <c r="F337" s="10">
        <v>9.08</v>
      </c>
      <c r="G337" s="10">
        <v>9.9</v>
      </c>
      <c r="H337" s="10">
        <v>9.5</v>
      </c>
      <c r="I337" s="148">
        <v>10</v>
      </c>
      <c r="J337" s="10">
        <v>9.1999999999999993</v>
      </c>
      <c r="K337" s="148">
        <v>10</v>
      </c>
      <c r="L337" s="10">
        <v>9.2200000000000006</v>
      </c>
      <c r="M337" s="10">
        <v>9.0500000000000007</v>
      </c>
      <c r="N337" s="10">
        <v>9.57</v>
      </c>
      <c r="O337" s="10">
        <v>9.34</v>
      </c>
      <c r="P337" s="10">
        <v>9.9</v>
      </c>
      <c r="Q337" s="10">
        <v>9.8821332951368337</v>
      </c>
      <c r="R337" s="10">
        <v>9.9</v>
      </c>
      <c r="S337" s="148">
        <v>12.1</v>
      </c>
      <c r="T337" s="10">
        <v>10.28</v>
      </c>
      <c r="U337" s="10">
        <v>9.5972000000000008</v>
      </c>
      <c r="V337" s="10">
        <v>9.3827999999999996</v>
      </c>
      <c r="W337" s="15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16</v>
      </c>
    </row>
    <row r="338" spans="1:65">
      <c r="A338" s="29"/>
      <c r="B338" s="18">
        <v>1</v>
      </c>
      <c r="C338" s="8">
        <v>4</v>
      </c>
      <c r="D338" s="10">
        <v>9.6999999999999993</v>
      </c>
      <c r="E338" s="10">
        <v>8.5868767902318908</v>
      </c>
      <c r="F338" s="149">
        <v>9.5500000000000007</v>
      </c>
      <c r="G338" s="10">
        <v>10.026666666666669</v>
      </c>
      <c r="H338" s="10">
        <v>9.6</v>
      </c>
      <c r="I338" s="148">
        <v>11</v>
      </c>
      <c r="J338" s="10">
        <v>9.3000000000000007</v>
      </c>
      <c r="K338" s="148">
        <v>10</v>
      </c>
      <c r="L338" s="10">
        <v>9.3000000000000007</v>
      </c>
      <c r="M338" s="10">
        <v>9.02</v>
      </c>
      <c r="N338" s="10">
        <v>9.7100000000000009</v>
      </c>
      <c r="O338" s="10">
        <v>9.4</v>
      </c>
      <c r="P338" s="10">
        <v>9.9</v>
      </c>
      <c r="Q338" s="10">
        <v>9.6779106574150742</v>
      </c>
      <c r="R338" s="10">
        <v>10</v>
      </c>
      <c r="S338" s="148">
        <v>12</v>
      </c>
      <c r="T338" s="10">
        <v>9.9700000000000006</v>
      </c>
      <c r="U338" s="10">
        <v>9.6448</v>
      </c>
      <c r="V338" s="10">
        <v>9.1242999999999999</v>
      </c>
      <c r="W338" s="15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9.456829198134642</v>
      </c>
    </row>
    <row r="339" spans="1:65">
      <c r="A339" s="29"/>
      <c r="B339" s="18">
        <v>1</v>
      </c>
      <c r="C339" s="8">
        <v>5</v>
      </c>
      <c r="D339" s="10">
        <v>9.6</v>
      </c>
      <c r="E339" s="10">
        <v>8.3252256843298547</v>
      </c>
      <c r="F339" s="10">
        <v>9.1</v>
      </c>
      <c r="G339" s="10">
        <v>9.9653333333333336</v>
      </c>
      <c r="H339" s="10">
        <v>9.6999999999999993</v>
      </c>
      <c r="I339" s="148">
        <v>12</v>
      </c>
      <c r="J339" s="10">
        <v>9.3000000000000007</v>
      </c>
      <c r="K339" s="148">
        <v>10</v>
      </c>
      <c r="L339" s="10">
        <v>9.2200000000000006</v>
      </c>
      <c r="M339" s="10">
        <v>9.41</v>
      </c>
      <c r="N339" s="10">
        <v>9.9700000000000006</v>
      </c>
      <c r="O339" s="10">
        <v>9.33</v>
      </c>
      <c r="P339" s="149">
        <v>8.9</v>
      </c>
      <c r="Q339" s="10">
        <v>9.4692054040782363</v>
      </c>
      <c r="R339" s="10">
        <v>9.3000000000000007</v>
      </c>
      <c r="S339" s="148">
        <v>12.5</v>
      </c>
      <c r="T339" s="10">
        <v>9.7200000000000006</v>
      </c>
      <c r="U339" s="10">
        <v>9.6475000000000009</v>
      </c>
      <c r="V339" s="10">
        <v>8.9594100000000001</v>
      </c>
      <c r="W339" s="15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86</v>
      </c>
    </row>
    <row r="340" spans="1:65">
      <c r="A340" s="29"/>
      <c r="B340" s="18">
        <v>1</v>
      </c>
      <c r="C340" s="8">
        <v>6</v>
      </c>
      <c r="D340" s="10">
        <v>9.6</v>
      </c>
      <c r="E340" s="10">
        <v>8.50233747423467</v>
      </c>
      <c r="F340" s="10">
        <v>8.9499999999999993</v>
      </c>
      <c r="G340" s="10">
        <v>10.162666666666667</v>
      </c>
      <c r="H340" s="10">
        <v>10</v>
      </c>
      <c r="I340" s="148">
        <v>11</v>
      </c>
      <c r="J340" s="10">
        <v>9.6999999999999993</v>
      </c>
      <c r="K340" s="148">
        <v>10</v>
      </c>
      <c r="L340" s="10">
        <v>9.11</v>
      </c>
      <c r="M340" s="10">
        <v>9.34</v>
      </c>
      <c r="N340" s="10">
        <v>9.6300000000000008</v>
      </c>
      <c r="O340" s="10">
        <v>9.32</v>
      </c>
      <c r="P340" s="10">
        <v>10</v>
      </c>
      <c r="Q340" s="10">
        <v>9.6344148076869498</v>
      </c>
      <c r="R340" s="10">
        <v>9.8000000000000007</v>
      </c>
      <c r="S340" s="148">
        <v>12.3</v>
      </c>
      <c r="T340" s="10">
        <v>10.25</v>
      </c>
      <c r="U340" s="10">
        <v>8.3666999999999998</v>
      </c>
      <c r="V340" s="10">
        <v>8.9029299999999996</v>
      </c>
      <c r="W340" s="15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19" t="s">
        <v>271</v>
      </c>
      <c r="C341" s="11"/>
      <c r="D341" s="22">
        <v>9.6</v>
      </c>
      <c r="E341" s="22">
        <v>8.5297572310259664</v>
      </c>
      <c r="F341" s="22">
        <v>9.1283333333333321</v>
      </c>
      <c r="G341" s="22">
        <v>9.974111111111112</v>
      </c>
      <c r="H341" s="22">
        <v>9.75</v>
      </c>
      <c r="I341" s="22">
        <v>11</v>
      </c>
      <c r="J341" s="22">
        <v>9.3666666666666671</v>
      </c>
      <c r="K341" s="22">
        <v>10</v>
      </c>
      <c r="L341" s="22">
        <v>9.1533333333333342</v>
      </c>
      <c r="M341" s="22">
        <v>9.2816666666666663</v>
      </c>
      <c r="N341" s="22">
        <v>9.6783333333333328</v>
      </c>
      <c r="O341" s="22">
        <v>9.3166666666666664</v>
      </c>
      <c r="P341" s="22">
        <v>9.7666666666666657</v>
      </c>
      <c r="Q341" s="22">
        <v>9.6523971613505335</v>
      </c>
      <c r="R341" s="22">
        <v>9.7833333333333332</v>
      </c>
      <c r="S341" s="22">
        <v>12.233333333333334</v>
      </c>
      <c r="T341" s="22">
        <v>10.116666666666665</v>
      </c>
      <c r="U341" s="22">
        <v>8.9515499999999992</v>
      </c>
      <c r="V341" s="22">
        <v>9.1061183333333329</v>
      </c>
      <c r="W341" s="15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272</v>
      </c>
      <c r="C342" s="28"/>
      <c r="D342" s="10">
        <v>9.6</v>
      </c>
      <c r="E342" s="10">
        <v>8.5362904274687423</v>
      </c>
      <c r="F342" s="10">
        <v>9.0850000000000009</v>
      </c>
      <c r="G342" s="10">
        <v>9.9426666666666677</v>
      </c>
      <c r="H342" s="10">
        <v>9.75</v>
      </c>
      <c r="I342" s="10">
        <v>11</v>
      </c>
      <c r="J342" s="10">
        <v>9.3000000000000007</v>
      </c>
      <c r="K342" s="10">
        <v>10</v>
      </c>
      <c r="L342" s="10">
        <v>9.2200000000000006</v>
      </c>
      <c r="M342" s="10">
        <v>9.3249999999999993</v>
      </c>
      <c r="N342" s="10">
        <v>9.6700000000000017</v>
      </c>
      <c r="O342" s="10">
        <v>9.3249999999999993</v>
      </c>
      <c r="P342" s="10">
        <v>9.9</v>
      </c>
      <c r="Q342" s="10">
        <v>9.656162732551012</v>
      </c>
      <c r="R342" s="10">
        <v>9.8500000000000014</v>
      </c>
      <c r="S342" s="10">
        <v>12.25</v>
      </c>
      <c r="T342" s="10">
        <v>10.11</v>
      </c>
      <c r="U342" s="10">
        <v>8.9959500000000006</v>
      </c>
      <c r="V342" s="10">
        <v>9.0583150000000003</v>
      </c>
      <c r="W342" s="15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273</v>
      </c>
      <c r="C343" s="28"/>
      <c r="D343" s="23">
        <v>0.10954451150103282</v>
      </c>
      <c r="E343" s="23">
        <v>0.12025126708113675</v>
      </c>
      <c r="F343" s="23">
        <v>0.21479447541002269</v>
      </c>
      <c r="G343" s="23">
        <v>0.10737963114662503</v>
      </c>
      <c r="H343" s="23">
        <v>0.18708286933869728</v>
      </c>
      <c r="I343" s="23">
        <v>0.89442719099991586</v>
      </c>
      <c r="J343" s="23">
        <v>0.19663841605003493</v>
      </c>
      <c r="K343" s="23">
        <v>0</v>
      </c>
      <c r="L343" s="23">
        <v>0.16990193249832902</v>
      </c>
      <c r="M343" s="23">
        <v>0.20989680003913044</v>
      </c>
      <c r="N343" s="23">
        <v>0.20750100401363566</v>
      </c>
      <c r="O343" s="23">
        <v>5.609515724790045E-2</v>
      </c>
      <c r="P343" s="23">
        <v>0.43665394383500822</v>
      </c>
      <c r="Q343" s="23">
        <v>0.15413361028600481</v>
      </c>
      <c r="R343" s="23">
        <v>0.26394443859772188</v>
      </c>
      <c r="S343" s="23">
        <v>0.1751190071541828</v>
      </c>
      <c r="T343" s="23">
        <v>0.29864136797615065</v>
      </c>
      <c r="U343" s="23">
        <v>0.75254956713827181</v>
      </c>
      <c r="V343" s="23">
        <v>0.19033690734239292</v>
      </c>
      <c r="W343" s="219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  <c r="AJ343" s="220"/>
      <c r="AK343" s="220"/>
      <c r="AL343" s="220"/>
      <c r="AM343" s="220"/>
      <c r="AN343" s="220"/>
      <c r="AO343" s="220"/>
      <c r="AP343" s="220"/>
      <c r="AQ343" s="220"/>
      <c r="AR343" s="220"/>
      <c r="AS343" s="220"/>
      <c r="AT343" s="220"/>
      <c r="AU343" s="220"/>
      <c r="AV343" s="220"/>
      <c r="AW343" s="220"/>
      <c r="AX343" s="220"/>
      <c r="AY343" s="220"/>
      <c r="AZ343" s="220"/>
      <c r="BA343" s="220"/>
      <c r="BB343" s="220"/>
      <c r="BC343" s="220"/>
      <c r="BD343" s="220"/>
      <c r="BE343" s="220"/>
      <c r="BF343" s="220"/>
      <c r="BG343" s="220"/>
      <c r="BH343" s="220"/>
      <c r="BI343" s="220"/>
      <c r="BJ343" s="220"/>
      <c r="BK343" s="220"/>
      <c r="BL343" s="220"/>
      <c r="BM343" s="56"/>
    </row>
    <row r="344" spans="1:65">
      <c r="A344" s="29"/>
      <c r="B344" s="3" t="s">
        <v>87</v>
      </c>
      <c r="C344" s="28"/>
      <c r="D344" s="12">
        <v>1.141088661469092E-2</v>
      </c>
      <c r="E344" s="12">
        <v>1.4097853411787292E-2</v>
      </c>
      <c r="F344" s="12">
        <v>2.3530524967320363E-2</v>
      </c>
      <c r="G344" s="12">
        <v>1.0765834664404795E-2</v>
      </c>
      <c r="H344" s="12">
        <v>1.9187986598840745E-2</v>
      </c>
      <c r="I344" s="12">
        <v>8.1311562818174171E-2</v>
      </c>
      <c r="J344" s="12">
        <v>2.0993425201071343E-2</v>
      </c>
      <c r="K344" s="12">
        <v>0</v>
      </c>
      <c r="L344" s="12">
        <v>1.8561755189183796E-2</v>
      </c>
      <c r="M344" s="12">
        <v>2.2614128213948335E-2</v>
      </c>
      <c r="N344" s="12">
        <v>2.1439745549884863E-2</v>
      </c>
      <c r="O344" s="12">
        <v>6.0209471106869895E-3</v>
      </c>
      <c r="P344" s="12">
        <v>4.4708594931912107E-2</v>
      </c>
      <c r="Q344" s="12">
        <v>1.5968428123034145E-2</v>
      </c>
      <c r="R344" s="12">
        <v>2.6978988613055047E-2</v>
      </c>
      <c r="S344" s="12">
        <v>1.4314905216963171E-2</v>
      </c>
      <c r="T344" s="12">
        <v>2.9519739832897927E-2</v>
      </c>
      <c r="U344" s="12">
        <v>8.4069191049401706E-2</v>
      </c>
      <c r="V344" s="12">
        <v>2.0902090262286246E-2</v>
      </c>
      <c r="W344" s="15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274</v>
      </c>
      <c r="C345" s="28"/>
      <c r="D345" s="12">
        <v>1.5139408660737708E-2</v>
      </c>
      <c r="E345" s="12">
        <v>-9.8032009216317495E-2</v>
      </c>
      <c r="F345" s="12">
        <v>-3.4736364368947892E-2</v>
      </c>
      <c r="G345" s="12">
        <v>5.4699297421857196E-2</v>
      </c>
      <c r="H345" s="12">
        <v>3.1000961921061831E-2</v>
      </c>
      <c r="I345" s="12">
        <v>0.16318057242376205</v>
      </c>
      <c r="J345" s="12">
        <v>-9.5341186330994976E-3</v>
      </c>
      <c r="K345" s="12">
        <v>5.7436884021601964E-2</v>
      </c>
      <c r="L345" s="12">
        <v>-3.2092772158893612E-2</v>
      </c>
      <c r="M345" s="12">
        <v>-1.852233214728316E-2</v>
      </c>
      <c r="N345" s="12">
        <v>2.3422664252240377E-2</v>
      </c>
      <c r="O345" s="12">
        <v>-1.4821303053207613E-2</v>
      </c>
      <c r="P345" s="12">
        <v>3.2763356727764537E-2</v>
      </c>
      <c r="Q345" s="12">
        <v>2.0680077763746363E-2</v>
      </c>
      <c r="R345" s="12">
        <v>3.4525751534467242E-2</v>
      </c>
      <c r="S345" s="12">
        <v>0.29359778811975978</v>
      </c>
      <c r="T345" s="12">
        <v>6.9773647668520455E-2</v>
      </c>
      <c r="U345" s="12">
        <v>-5.3430086083642969E-2</v>
      </c>
      <c r="V345" s="12">
        <v>-3.7085460406801718E-2</v>
      </c>
      <c r="W345" s="15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46" t="s">
        <v>275</v>
      </c>
      <c r="C346" s="47"/>
      <c r="D346" s="45">
        <v>0.05</v>
      </c>
      <c r="E346" s="45">
        <v>2.14</v>
      </c>
      <c r="F346" s="45">
        <v>0.97</v>
      </c>
      <c r="G346" s="45">
        <v>0.68</v>
      </c>
      <c r="H346" s="45">
        <v>0.24</v>
      </c>
      <c r="I346" s="45">
        <v>2.68</v>
      </c>
      <c r="J346" s="45">
        <v>0.51</v>
      </c>
      <c r="K346" s="45" t="s">
        <v>276</v>
      </c>
      <c r="L346" s="45">
        <v>0.92</v>
      </c>
      <c r="M346" s="45">
        <v>0.67</v>
      </c>
      <c r="N346" s="45">
        <v>0.1</v>
      </c>
      <c r="O346" s="45">
        <v>0.6</v>
      </c>
      <c r="P346" s="45">
        <v>0.27</v>
      </c>
      <c r="Q346" s="45">
        <v>0.05</v>
      </c>
      <c r="R346" s="45">
        <v>0.31</v>
      </c>
      <c r="S346" s="45">
        <v>5.08</v>
      </c>
      <c r="T346" s="45">
        <v>0.96</v>
      </c>
      <c r="U346" s="45">
        <v>1.31</v>
      </c>
      <c r="V346" s="45">
        <v>1.01</v>
      </c>
      <c r="W346" s="15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0" t="s">
        <v>334</v>
      </c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BM347" s="55"/>
    </row>
    <row r="348" spans="1:65">
      <c r="BM348" s="55"/>
    </row>
    <row r="349" spans="1:65" ht="15">
      <c r="B349" s="7" t="s">
        <v>568</v>
      </c>
      <c r="BM349" s="27" t="s">
        <v>277</v>
      </c>
    </row>
    <row r="350" spans="1:65" ht="15">
      <c r="A350" s="24" t="s">
        <v>5</v>
      </c>
      <c r="B350" s="17" t="s">
        <v>111</v>
      </c>
      <c r="C350" s="14" t="s">
        <v>112</v>
      </c>
      <c r="D350" s="15" t="s">
        <v>231</v>
      </c>
      <c r="E350" s="16" t="s">
        <v>231</v>
      </c>
      <c r="F350" s="16" t="s">
        <v>231</v>
      </c>
      <c r="G350" s="16" t="s">
        <v>231</v>
      </c>
      <c r="H350" s="15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8" t="s">
        <v>232</v>
      </c>
      <c r="C351" s="8" t="s">
        <v>232</v>
      </c>
      <c r="D351" s="151" t="s">
        <v>236</v>
      </c>
      <c r="E351" s="152" t="s">
        <v>238</v>
      </c>
      <c r="F351" s="152" t="s">
        <v>252</v>
      </c>
      <c r="G351" s="152" t="s">
        <v>261</v>
      </c>
      <c r="H351" s="15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8"/>
      <c r="C352" s="8"/>
      <c r="D352" s="9" t="s">
        <v>280</v>
      </c>
      <c r="E352" s="10" t="s">
        <v>282</v>
      </c>
      <c r="F352" s="10" t="s">
        <v>280</v>
      </c>
      <c r="G352" s="10" t="s">
        <v>280</v>
      </c>
      <c r="H352" s="15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8"/>
      <c r="C353" s="8"/>
      <c r="D353" s="25" t="s">
        <v>324</v>
      </c>
      <c r="E353" s="25" t="s">
        <v>324</v>
      </c>
      <c r="F353" s="25" t="s">
        <v>324</v>
      </c>
      <c r="G353" s="25" t="s">
        <v>324</v>
      </c>
      <c r="H353" s="15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7">
        <v>1</v>
      </c>
      <c r="C354" s="13">
        <v>1</v>
      </c>
      <c r="D354" s="21">
        <v>5.8286856055235923</v>
      </c>
      <c r="E354" s="21">
        <v>3.2</v>
      </c>
      <c r="F354" s="21">
        <v>3.9230000000000005</v>
      </c>
      <c r="G354" s="21">
        <v>3.6158999999999999</v>
      </c>
      <c r="H354" s="15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8">
        <v>1</v>
      </c>
      <c r="C355" s="8">
        <v>2</v>
      </c>
      <c r="D355" s="10">
        <v>5.705103661368943</v>
      </c>
      <c r="E355" s="10">
        <v>3.3</v>
      </c>
      <c r="F355" s="10">
        <v>3.798</v>
      </c>
      <c r="G355" s="10">
        <v>3.3809999999999998</v>
      </c>
      <c r="H355" s="15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12</v>
      </c>
    </row>
    <row r="356" spans="1:65">
      <c r="A356" s="29"/>
      <c r="B356" s="18">
        <v>1</v>
      </c>
      <c r="C356" s="8">
        <v>3</v>
      </c>
      <c r="D356" s="10">
        <v>5.5488981723460107</v>
      </c>
      <c r="E356" s="10">
        <v>3.1</v>
      </c>
      <c r="F356" s="10">
        <v>4.2359999999999998</v>
      </c>
      <c r="G356" s="10">
        <v>4.0648</v>
      </c>
      <c r="H356" s="15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8">
        <v>1</v>
      </c>
      <c r="C357" s="8">
        <v>4</v>
      </c>
      <c r="D357" s="10">
        <v>5.55368554682072</v>
      </c>
      <c r="E357" s="10">
        <v>3</v>
      </c>
      <c r="F357" s="10">
        <v>3.9750000000000001</v>
      </c>
      <c r="G357" s="10">
        <v>4.1180000000000003</v>
      </c>
      <c r="H357" s="15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4.1457570248960298</v>
      </c>
    </row>
    <row r="358" spans="1:65">
      <c r="A358" s="29"/>
      <c r="B358" s="18">
        <v>1</v>
      </c>
      <c r="C358" s="8">
        <v>5</v>
      </c>
      <c r="D358" s="10">
        <v>5.6097415607694003</v>
      </c>
      <c r="E358" s="10">
        <v>3.1</v>
      </c>
      <c r="F358" s="10">
        <v>3.8290000000000002</v>
      </c>
      <c r="G358" s="10">
        <v>4.0270000000000001</v>
      </c>
      <c r="H358" s="15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18</v>
      </c>
    </row>
    <row r="359" spans="1:65">
      <c r="A359" s="29"/>
      <c r="B359" s="18">
        <v>1</v>
      </c>
      <c r="C359" s="8">
        <v>6</v>
      </c>
      <c r="D359" s="10">
        <v>5.553754050676079</v>
      </c>
      <c r="E359" s="10">
        <v>3.3</v>
      </c>
      <c r="F359" s="10">
        <v>4.1769999999999996</v>
      </c>
      <c r="G359" s="10">
        <v>3.5535999999999999</v>
      </c>
      <c r="H359" s="15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19" t="s">
        <v>271</v>
      </c>
      <c r="C360" s="11"/>
      <c r="D360" s="22">
        <v>5.6333114329174583</v>
      </c>
      <c r="E360" s="22">
        <v>3.1666666666666665</v>
      </c>
      <c r="F360" s="22">
        <v>3.9896666666666665</v>
      </c>
      <c r="G360" s="22">
        <v>3.7933833333333333</v>
      </c>
      <c r="H360" s="15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272</v>
      </c>
      <c r="C361" s="28"/>
      <c r="D361" s="10">
        <v>5.5817478057227401</v>
      </c>
      <c r="E361" s="10">
        <v>3.1500000000000004</v>
      </c>
      <c r="F361" s="10">
        <v>3.9490000000000003</v>
      </c>
      <c r="G361" s="10">
        <v>3.82145</v>
      </c>
      <c r="H361" s="15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273</v>
      </c>
      <c r="C362" s="28"/>
      <c r="D362" s="23">
        <v>0.1128503324113245</v>
      </c>
      <c r="E362" s="23">
        <v>0.12110601416389957</v>
      </c>
      <c r="F362" s="23">
        <v>0.18054546980377709</v>
      </c>
      <c r="G362" s="23">
        <v>0.31390321066638804</v>
      </c>
      <c r="H362" s="15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87</v>
      </c>
      <c r="C363" s="28"/>
      <c r="D363" s="12">
        <v>2.0032681266634673E-2</v>
      </c>
      <c r="E363" s="12">
        <v>3.8244004472810393E-2</v>
      </c>
      <c r="F363" s="12">
        <v>4.5253271736262951E-2</v>
      </c>
      <c r="G363" s="12">
        <v>8.2750195032505205E-2</v>
      </c>
      <c r="H363" s="15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274</v>
      </c>
      <c r="C364" s="28"/>
      <c r="D364" s="12">
        <v>0.3588136977368408</v>
      </c>
      <c r="E364" s="12">
        <v>-0.23616684536738319</v>
      </c>
      <c r="F364" s="12">
        <v>-3.7650628652864171E-2</v>
      </c>
      <c r="G364" s="12">
        <v>-8.4996223716592212E-2</v>
      </c>
      <c r="H364" s="15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6" t="s">
        <v>275</v>
      </c>
      <c r="C365" s="47"/>
      <c r="D365" s="45">
        <v>2.85</v>
      </c>
      <c r="E365" s="45">
        <v>1.19</v>
      </c>
      <c r="F365" s="45">
        <v>0.16</v>
      </c>
      <c r="G365" s="45">
        <v>0.16</v>
      </c>
      <c r="H365" s="15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19"/>
      <c r="D366" s="19"/>
      <c r="E366" s="19"/>
      <c r="F366" s="19"/>
      <c r="G366" s="19"/>
      <c r="BM366" s="55"/>
    </row>
    <row r="367" spans="1:65" ht="15">
      <c r="B367" s="7" t="s">
        <v>569</v>
      </c>
      <c r="BM367" s="27" t="s">
        <v>67</v>
      </c>
    </row>
    <row r="368" spans="1:65" ht="15">
      <c r="A368" s="24" t="s">
        <v>82</v>
      </c>
      <c r="B368" s="17" t="s">
        <v>111</v>
      </c>
      <c r="C368" s="14" t="s">
        <v>112</v>
      </c>
      <c r="D368" s="15" t="s">
        <v>231</v>
      </c>
      <c r="E368" s="16" t="s">
        <v>231</v>
      </c>
      <c r="F368" s="16" t="s">
        <v>231</v>
      </c>
      <c r="G368" s="16" t="s">
        <v>231</v>
      </c>
      <c r="H368" s="16" t="s">
        <v>231</v>
      </c>
      <c r="I368" s="16" t="s">
        <v>231</v>
      </c>
      <c r="J368" s="16" t="s">
        <v>231</v>
      </c>
      <c r="K368" s="16" t="s">
        <v>231</v>
      </c>
      <c r="L368" s="16" t="s">
        <v>231</v>
      </c>
      <c r="M368" s="16" t="s">
        <v>231</v>
      </c>
      <c r="N368" s="16" t="s">
        <v>231</v>
      </c>
      <c r="O368" s="15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8" t="s">
        <v>232</v>
      </c>
      <c r="C369" s="8" t="s">
        <v>232</v>
      </c>
      <c r="D369" s="151" t="s">
        <v>234</v>
      </c>
      <c r="E369" s="152" t="s">
        <v>238</v>
      </c>
      <c r="F369" s="152" t="s">
        <v>241</v>
      </c>
      <c r="G369" s="152" t="s">
        <v>243</v>
      </c>
      <c r="H369" s="152" t="s">
        <v>244</v>
      </c>
      <c r="I369" s="152" t="s">
        <v>245</v>
      </c>
      <c r="J369" s="152" t="s">
        <v>246</v>
      </c>
      <c r="K369" s="152" t="s">
        <v>247</v>
      </c>
      <c r="L369" s="152" t="s">
        <v>253</v>
      </c>
      <c r="M369" s="152" t="s">
        <v>259</v>
      </c>
      <c r="N369" s="152" t="s">
        <v>261</v>
      </c>
      <c r="O369" s="15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8"/>
      <c r="C370" s="8"/>
      <c r="D370" s="9" t="s">
        <v>280</v>
      </c>
      <c r="E370" s="10" t="s">
        <v>282</v>
      </c>
      <c r="F370" s="10" t="s">
        <v>280</v>
      </c>
      <c r="G370" s="10" t="s">
        <v>282</v>
      </c>
      <c r="H370" s="10" t="s">
        <v>280</v>
      </c>
      <c r="I370" s="10" t="s">
        <v>280</v>
      </c>
      <c r="J370" s="10" t="s">
        <v>280</v>
      </c>
      <c r="K370" s="10" t="s">
        <v>280</v>
      </c>
      <c r="L370" s="10" t="s">
        <v>280</v>
      </c>
      <c r="M370" s="10" t="s">
        <v>282</v>
      </c>
      <c r="N370" s="10" t="s">
        <v>280</v>
      </c>
      <c r="O370" s="15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/>
      <c r="C371" s="8"/>
      <c r="D371" s="25" t="s">
        <v>324</v>
      </c>
      <c r="E371" s="25" t="s">
        <v>324</v>
      </c>
      <c r="F371" s="25" t="s">
        <v>326</v>
      </c>
      <c r="G371" s="25" t="s">
        <v>327</v>
      </c>
      <c r="H371" s="25" t="s">
        <v>324</v>
      </c>
      <c r="I371" s="25" t="s">
        <v>324</v>
      </c>
      <c r="J371" s="25" t="s">
        <v>324</v>
      </c>
      <c r="K371" s="25" t="s">
        <v>324</v>
      </c>
      <c r="L371" s="25" t="s">
        <v>327</v>
      </c>
      <c r="M371" s="25" t="s">
        <v>324</v>
      </c>
      <c r="N371" s="25" t="s">
        <v>324</v>
      </c>
      <c r="O371" s="15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7">
        <v>1</v>
      </c>
      <c r="C372" s="13">
        <v>1</v>
      </c>
      <c r="D372" s="147" t="s">
        <v>311</v>
      </c>
      <c r="E372" s="147" t="s">
        <v>105</v>
      </c>
      <c r="F372" s="21">
        <v>0.14000000000000001</v>
      </c>
      <c r="G372" s="147">
        <v>1.7</v>
      </c>
      <c r="H372" s="147">
        <v>0.19</v>
      </c>
      <c r="I372" s="21">
        <v>0.13</v>
      </c>
      <c r="J372" s="147">
        <v>0.08</v>
      </c>
      <c r="K372" s="21">
        <v>0.12</v>
      </c>
      <c r="L372" s="147">
        <v>0.2</v>
      </c>
      <c r="M372" s="21">
        <v>0.13</v>
      </c>
      <c r="N372" s="21">
        <v>7.3700000000000002E-2</v>
      </c>
      <c r="O372" s="15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8">
        <v>1</v>
      </c>
      <c r="C373" s="8">
        <v>2</v>
      </c>
      <c r="D373" s="148" t="s">
        <v>311</v>
      </c>
      <c r="E373" s="148" t="s">
        <v>105</v>
      </c>
      <c r="F373" s="10">
        <v>0.13</v>
      </c>
      <c r="G373" s="148">
        <v>1.7</v>
      </c>
      <c r="H373" s="148">
        <v>0.2</v>
      </c>
      <c r="I373" s="10">
        <v>0.13</v>
      </c>
      <c r="J373" s="148">
        <v>0.08</v>
      </c>
      <c r="K373" s="10">
        <v>0.12</v>
      </c>
      <c r="L373" s="148">
        <v>0.2</v>
      </c>
      <c r="M373" s="10">
        <v>0.12</v>
      </c>
      <c r="N373" s="10">
        <v>5.9299999999999999E-2</v>
      </c>
      <c r="O373" s="15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6</v>
      </c>
    </row>
    <row r="374" spans="1:65">
      <c r="A374" s="29"/>
      <c r="B374" s="18">
        <v>1</v>
      </c>
      <c r="C374" s="8">
        <v>3</v>
      </c>
      <c r="D374" s="148" t="s">
        <v>311</v>
      </c>
      <c r="E374" s="148" t="s">
        <v>105</v>
      </c>
      <c r="F374" s="10">
        <v>0.13</v>
      </c>
      <c r="G374" s="148">
        <v>1.7</v>
      </c>
      <c r="H374" s="148">
        <v>0.19</v>
      </c>
      <c r="I374" s="10">
        <v>0.12</v>
      </c>
      <c r="J374" s="148">
        <v>7.0000000000000007E-2</v>
      </c>
      <c r="K374" s="10">
        <v>0.12</v>
      </c>
      <c r="L374" s="148">
        <v>0.2</v>
      </c>
      <c r="M374" s="10">
        <v>0.14000000000000001</v>
      </c>
      <c r="N374" s="10">
        <v>8.3699999999999997E-2</v>
      </c>
      <c r="O374" s="15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8">
        <v>1</v>
      </c>
      <c r="C375" s="8">
        <v>4</v>
      </c>
      <c r="D375" s="148" t="s">
        <v>311</v>
      </c>
      <c r="E375" s="148" t="s">
        <v>105</v>
      </c>
      <c r="F375" s="10">
        <v>0.13</v>
      </c>
      <c r="G375" s="148">
        <v>1.8</v>
      </c>
      <c r="H375" s="148">
        <v>0.2</v>
      </c>
      <c r="I375" s="10">
        <v>0.12</v>
      </c>
      <c r="J375" s="148">
        <v>7.0000000000000007E-2</v>
      </c>
      <c r="K375" s="10">
        <v>0.13</v>
      </c>
      <c r="L375" s="148">
        <v>0.2</v>
      </c>
      <c r="M375" s="10">
        <v>0.12</v>
      </c>
      <c r="N375" s="10">
        <v>9.5100000000000004E-2</v>
      </c>
      <c r="O375" s="15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0.11530666666666667</v>
      </c>
    </row>
    <row r="376" spans="1:65">
      <c r="A376" s="29"/>
      <c r="B376" s="18">
        <v>1</v>
      </c>
      <c r="C376" s="8">
        <v>5</v>
      </c>
      <c r="D376" s="148" t="s">
        <v>311</v>
      </c>
      <c r="E376" s="148" t="s">
        <v>105</v>
      </c>
      <c r="F376" s="10">
        <v>0.13</v>
      </c>
      <c r="G376" s="148">
        <v>1.7</v>
      </c>
      <c r="H376" s="148">
        <v>0.19</v>
      </c>
      <c r="I376" s="10">
        <v>0.11</v>
      </c>
      <c r="J376" s="148">
        <v>0.08</v>
      </c>
      <c r="K376" s="10">
        <v>0.12</v>
      </c>
      <c r="L376" s="148">
        <v>0.2</v>
      </c>
      <c r="M376" s="10">
        <v>0.12</v>
      </c>
      <c r="N376" s="10">
        <v>8.9800000000000005E-2</v>
      </c>
      <c r="O376" s="15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87</v>
      </c>
    </row>
    <row r="377" spans="1:65">
      <c r="A377" s="29"/>
      <c r="B377" s="18">
        <v>1</v>
      </c>
      <c r="C377" s="8">
        <v>6</v>
      </c>
      <c r="D377" s="148" t="s">
        <v>311</v>
      </c>
      <c r="E377" s="148" t="s">
        <v>105</v>
      </c>
      <c r="F377" s="10">
        <v>0.13</v>
      </c>
      <c r="G377" s="148">
        <v>1.7</v>
      </c>
      <c r="H377" s="148">
        <v>0.21</v>
      </c>
      <c r="I377" s="10">
        <v>0.11</v>
      </c>
      <c r="J377" s="148">
        <v>7.0000000000000007E-2</v>
      </c>
      <c r="K377" s="10">
        <v>0.12</v>
      </c>
      <c r="L377" s="148">
        <v>0.2</v>
      </c>
      <c r="M377" s="10">
        <v>0.12</v>
      </c>
      <c r="N377" s="10">
        <v>6.7599999999999993E-2</v>
      </c>
      <c r="O377" s="15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19" t="s">
        <v>271</v>
      </c>
      <c r="C378" s="11"/>
      <c r="D378" s="22" t="s">
        <v>682</v>
      </c>
      <c r="E378" s="22" t="s">
        <v>682</v>
      </c>
      <c r="F378" s="22">
        <v>0.13166666666666668</v>
      </c>
      <c r="G378" s="22">
        <v>1.7166666666666666</v>
      </c>
      <c r="H378" s="22">
        <v>0.19666666666666666</v>
      </c>
      <c r="I378" s="22">
        <v>0.12</v>
      </c>
      <c r="J378" s="22">
        <v>7.5000000000000011E-2</v>
      </c>
      <c r="K378" s="22">
        <v>0.12166666666666666</v>
      </c>
      <c r="L378" s="22">
        <v>0.19999999999999998</v>
      </c>
      <c r="M378" s="22">
        <v>0.125</v>
      </c>
      <c r="N378" s="22">
        <v>7.8200000000000006E-2</v>
      </c>
      <c r="O378" s="15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272</v>
      </c>
      <c r="C379" s="28"/>
      <c r="D379" s="10" t="s">
        <v>682</v>
      </c>
      <c r="E379" s="10" t="s">
        <v>682</v>
      </c>
      <c r="F379" s="10">
        <v>0.13</v>
      </c>
      <c r="G379" s="10">
        <v>1.7</v>
      </c>
      <c r="H379" s="10">
        <v>0.19500000000000001</v>
      </c>
      <c r="I379" s="10">
        <v>0.12</v>
      </c>
      <c r="J379" s="10">
        <v>7.5000000000000011E-2</v>
      </c>
      <c r="K379" s="10">
        <v>0.12</v>
      </c>
      <c r="L379" s="10">
        <v>0.2</v>
      </c>
      <c r="M379" s="10">
        <v>0.12</v>
      </c>
      <c r="N379" s="10">
        <v>7.8699999999999992E-2</v>
      </c>
      <c r="O379" s="15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273</v>
      </c>
      <c r="C380" s="28"/>
      <c r="D380" s="23" t="s">
        <v>682</v>
      </c>
      <c r="E380" s="23" t="s">
        <v>682</v>
      </c>
      <c r="F380" s="23">
        <v>4.0824829046386341E-3</v>
      </c>
      <c r="G380" s="23">
        <v>4.0824829046386339E-2</v>
      </c>
      <c r="H380" s="23">
        <v>8.1649658092772578E-3</v>
      </c>
      <c r="I380" s="23">
        <v>8.9442719099991595E-3</v>
      </c>
      <c r="J380" s="23">
        <v>5.4772255750516587E-3</v>
      </c>
      <c r="K380" s="23">
        <v>4.0824829046386332E-3</v>
      </c>
      <c r="L380" s="23">
        <v>3.0404709722440586E-17</v>
      </c>
      <c r="M380" s="23">
        <v>8.3666002653407633E-3</v>
      </c>
      <c r="N380" s="23">
        <v>1.3713059468987961E-2</v>
      </c>
      <c r="O380" s="15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87</v>
      </c>
      <c r="C381" s="28"/>
      <c r="D381" s="12" t="s">
        <v>682</v>
      </c>
      <c r="E381" s="12" t="s">
        <v>682</v>
      </c>
      <c r="F381" s="12">
        <v>3.100619927573646E-2</v>
      </c>
      <c r="G381" s="12">
        <v>2.3781453813428936E-2</v>
      </c>
      <c r="H381" s="12">
        <v>4.1516775301409785E-2</v>
      </c>
      <c r="I381" s="12">
        <v>7.4535599249992993E-2</v>
      </c>
      <c r="J381" s="12">
        <v>7.3029674334022104E-2</v>
      </c>
      <c r="K381" s="12">
        <v>3.3554654010728498E-2</v>
      </c>
      <c r="L381" s="12">
        <v>1.5202354861220294E-16</v>
      </c>
      <c r="M381" s="12">
        <v>6.6932802122726107E-2</v>
      </c>
      <c r="N381" s="12">
        <v>0.17535881673897646</v>
      </c>
      <c r="O381" s="15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274</v>
      </c>
      <c r="C382" s="28"/>
      <c r="D382" s="12" t="s">
        <v>682</v>
      </c>
      <c r="E382" s="12" t="s">
        <v>682</v>
      </c>
      <c r="F382" s="12">
        <v>0.14188251618871428</v>
      </c>
      <c r="G382" s="12">
        <v>13.887835337650323</v>
      </c>
      <c r="H382" s="12">
        <v>0.70559666975023116</v>
      </c>
      <c r="I382" s="12">
        <v>4.0703052728954692E-2</v>
      </c>
      <c r="J382" s="12">
        <v>-0.34956059204440326</v>
      </c>
      <c r="K382" s="12">
        <v>5.5157261794634538E-2</v>
      </c>
      <c r="L382" s="12">
        <v>0.73450508788159086</v>
      </c>
      <c r="M382" s="12">
        <v>8.4065679925994452E-2</v>
      </c>
      <c r="N382" s="12">
        <v>-0.32180851063829785</v>
      </c>
      <c r="O382" s="15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6" t="s">
        <v>275</v>
      </c>
      <c r="C383" s="47"/>
      <c r="D383" s="45">
        <v>1.53</v>
      </c>
      <c r="E383" s="45">
        <v>1.1299999999999999</v>
      </c>
      <c r="F383" s="45">
        <v>0.19</v>
      </c>
      <c r="G383" s="45" t="s">
        <v>276</v>
      </c>
      <c r="H383" s="45">
        <v>1.24</v>
      </c>
      <c r="I383" s="45">
        <v>0</v>
      </c>
      <c r="J383" s="45">
        <v>0.73</v>
      </c>
      <c r="K383" s="45">
        <v>0.03</v>
      </c>
      <c r="L383" s="45" t="s">
        <v>276</v>
      </c>
      <c r="M383" s="45">
        <v>0.08</v>
      </c>
      <c r="N383" s="45">
        <v>0.67</v>
      </c>
      <c r="O383" s="15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 t="s">
        <v>335</v>
      </c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BM384" s="55"/>
    </row>
    <row r="385" spans="1:65">
      <c r="BM385" s="55"/>
    </row>
    <row r="386" spans="1:65" ht="15">
      <c r="B386" s="7" t="s">
        <v>570</v>
      </c>
      <c r="BM386" s="27" t="s">
        <v>67</v>
      </c>
    </row>
    <row r="387" spans="1:65" ht="15">
      <c r="A387" s="24" t="s">
        <v>8</v>
      </c>
      <c r="B387" s="17" t="s">
        <v>111</v>
      </c>
      <c r="C387" s="14" t="s">
        <v>112</v>
      </c>
      <c r="D387" s="15" t="s">
        <v>231</v>
      </c>
      <c r="E387" s="16" t="s">
        <v>231</v>
      </c>
      <c r="F387" s="16" t="s">
        <v>231</v>
      </c>
      <c r="G387" s="16" t="s">
        <v>231</v>
      </c>
      <c r="H387" s="16" t="s">
        <v>231</v>
      </c>
      <c r="I387" s="16" t="s">
        <v>231</v>
      </c>
      <c r="J387" s="16" t="s">
        <v>231</v>
      </c>
      <c r="K387" s="16" t="s">
        <v>231</v>
      </c>
      <c r="L387" s="16" t="s">
        <v>231</v>
      </c>
      <c r="M387" s="16" t="s">
        <v>231</v>
      </c>
      <c r="N387" s="16" t="s">
        <v>231</v>
      </c>
      <c r="O387" s="16" t="s">
        <v>231</v>
      </c>
      <c r="P387" s="16" t="s">
        <v>231</v>
      </c>
      <c r="Q387" s="16" t="s">
        <v>231</v>
      </c>
      <c r="R387" s="16" t="s">
        <v>231</v>
      </c>
      <c r="S387" s="15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8" t="s">
        <v>232</v>
      </c>
      <c r="C388" s="8" t="s">
        <v>232</v>
      </c>
      <c r="D388" s="151" t="s">
        <v>234</v>
      </c>
      <c r="E388" s="152" t="s">
        <v>236</v>
      </c>
      <c r="F388" s="152" t="s">
        <v>238</v>
      </c>
      <c r="G388" s="152" t="s">
        <v>240</v>
      </c>
      <c r="H388" s="152" t="s">
        <v>241</v>
      </c>
      <c r="I388" s="152" t="s">
        <v>242</v>
      </c>
      <c r="J388" s="152" t="s">
        <v>243</v>
      </c>
      <c r="K388" s="152" t="s">
        <v>244</v>
      </c>
      <c r="L388" s="152" t="s">
        <v>245</v>
      </c>
      <c r="M388" s="152" t="s">
        <v>246</v>
      </c>
      <c r="N388" s="152" t="s">
        <v>247</v>
      </c>
      <c r="O388" s="152" t="s">
        <v>253</v>
      </c>
      <c r="P388" s="152" t="s">
        <v>259</v>
      </c>
      <c r="Q388" s="152" t="s">
        <v>261</v>
      </c>
      <c r="R388" s="152" t="s">
        <v>279</v>
      </c>
      <c r="S388" s="15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 t="s">
        <v>3</v>
      </c>
    </row>
    <row r="389" spans="1:65">
      <c r="A389" s="29"/>
      <c r="B389" s="18"/>
      <c r="C389" s="8"/>
      <c r="D389" s="9" t="s">
        <v>280</v>
      </c>
      <c r="E389" s="10" t="s">
        <v>280</v>
      </c>
      <c r="F389" s="10" t="s">
        <v>282</v>
      </c>
      <c r="G389" s="10" t="s">
        <v>282</v>
      </c>
      <c r="H389" s="10" t="s">
        <v>280</v>
      </c>
      <c r="I389" s="10" t="s">
        <v>282</v>
      </c>
      <c r="J389" s="10" t="s">
        <v>282</v>
      </c>
      <c r="K389" s="10" t="s">
        <v>280</v>
      </c>
      <c r="L389" s="10" t="s">
        <v>280</v>
      </c>
      <c r="M389" s="10" t="s">
        <v>280</v>
      </c>
      <c r="N389" s="10" t="s">
        <v>280</v>
      </c>
      <c r="O389" s="10" t="s">
        <v>280</v>
      </c>
      <c r="P389" s="10" t="s">
        <v>282</v>
      </c>
      <c r="Q389" s="10" t="s">
        <v>280</v>
      </c>
      <c r="R389" s="10" t="s">
        <v>283</v>
      </c>
      <c r="S389" s="15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8"/>
      <c r="C390" s="8"/>
      <c r="D390" s="25" t="s">
        <v>324</v>
      </c>
      <c r="E390" s="25" t="s">
        <v>324</v>
      </c>
      <c r="F390" s="25" t="s">
        <v>324</v>
      </c>
      <c r="G390" s="25" t="s">
        <v>325</v>
      </c>
      <c r="H390" s="25" t="s">
        <v>326</v>
      </c>
      <c r="I390" s="25" t="s">
        <v>325</v>
      </c>
      <c r="J390" s="25" t="s">
        <v>327</v>
      </c>
      <c r="K390" s="25" t="s">
        <v>324</v>
      </c>
      <c r="L390" s="25" t="s">
        <v>324</v>
      </c>
      <c r="M390" s="25" t="s">
        <v>324</v>
      </c>
      <c r="N390" s="25" t="s">
        <v>324</v>
      </c>
      <c r="O390" s="25" t="s">
        <v>327</v>
      </c>
      <c r="P390" s="25" t="s">
        <v>324</v>
      </c>
      <c r="Q390" s="25" t="s">
        <v>324</v>
      </c>
      <c r="R390" s="25" t="s">
        <v>324</v>
      </c>
      <c r="S390" s="15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2</v>
      </c>
    </row>
    <row r="391" spans="1:65">
      <c r="A391" s="29"/>
      <c r="B391" s="17">
        <v>1</v>
      </c>
      <c r="C391" s="13">
        <v>1</v>
      </c>
      <c r="D391" s="21">
        <v>0.48</v>
      </c>
      <c r="E391" s="147">
        <v>0.81322286998266102</v>
      </c>
      <c r="F391" s="147">
        <v>0.2</v>
      </c>
      <c r="G391" s="21">
        <v>0.65</v>
      </c>
      <c r="H391" s="21">
        <v>0.52</v>
      </c>
      <c r="I391" s="147">
        <v>0.69</v>
      </c>
      <c r="J391" s="21">
        <v>0.5</v>
      </c>
      <c r="K391" s="21">
        <v>0.46</v>
      </c>
      <c r="L391" s="21">
        <v>0.44</v>
      </c>
      <c r="M391" s="21">
        <v>0.48</v>
      </c>
      <c r="N391" s="21">
        <v>0.51</v>
      </c>
      <c r="O391" s="21">
        <v>0.53</v>
      </c>
      <c r="P391" s="21">
        <v>0.32</v>
      </c>
      <c r="Q391" s="147">
        <v>0.29020000000000001</v>
      </c>
      <c r="R391" s="21">
        <v>0.46189999999999998</v>
      </c>
      <c r="S391" s="15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</v>
      </c>
    </row>
    <row r="392" spans="1:65">
      <c r="A392" s="29"/>
      <c r="B392" s="18">
        <v>1</v>
      </c>
      <c r="C392" s="8">
        <v>2</v>
      </c>
      <c r="D392" s="10">
        <v>0.5</v>
      </c>
      <c r="E392" s="148">
        <v>0.78474192776706309</v>
      </c>
      <c r="F392" s="148">
        <v>0.1</v>
      </c>
      <c r="G392" s="10">
        <v>0.69</v>
      </c>
      <c r="H392" s="10">
        <v>0.46</v>
      </c>
      <c r="I392" s="148">
        <v>0.7</v>
      </c>
      <c r="J392" s="10">
        <v>0.5</v>
      </c>
      <c r="K392" s="10">
        <v>0.5</v>
      </c>
      <c r="L392" s="10">
        <v>0.45</v>
      </c>
      <c r="M392" s="10">
        <v>0.46</v>
      </c>
      <c r="N392" s="10">
        <v>0.51</v>
      </c>
      <c r="O392" s="10">
        <v>0.55000000000000004</v>
      </c>
      <c r="P392" s="149">
        <v>0.35</v>
      </c>
      <c r="Q392" s="148">
        <v>0.246</v>
      </c>
      <c r="R392" s="10">
        <v>0.46879999999999999</v>
      </c>
      <c r="S392" s="15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25</v>
      </c>
    </row>
    <row r="393" spans="1:65">
      <c r="A393" s="29"/>
      <c r="B393" s="18">
        <v>1</v>
      </c>
      <c r="C393" s="8">
        <v>3</v>
      </c>
      <c r="D393" s="10">
        <v>0.5</v>
      </c>
      <c r="E393" s="148">
        <v>0.78134391928127589</v>
      </c>
      <c r="F393" s="148">
        <v>0.2</v>
      </c>
      <c r="G393" s="10">
        <v>0.64</v>
      </c>
      <c r="H393" s="10">
        <v>0.47</v>
      </c>
      <c r="I393" s="148">
        <v>0.67</v>
      </c>
      <c r="J393" s="10">
        <v>0.5</v>
      </c>
      <c r="K393" s="10">
        <v>0.48</v>
      </c>
      <c r="L393" s="10">
        <v>0.45</v>
      </c>
      <c r="M393" s="10">
        <v>0.47</v>
      </c>
      <c r="N393" s="10">
        <v>0.52</v>
      </c>
      <c r="O393" s="10">
        <v>0.53</v>
      </c>
      <c r="P393" s="10">
        <v>0.31</v>
      </c>
      <c r="Q393" s="148">
        <v>0.30199999999999999</v>
      </c>
      <c r="R393" s="10">
        <v>0.46200000000000002</v>
      </c>
      <c r="S393" s="15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16</v>
      </c>
    </row>
    <row r="394" spans="1:65">
      <c r="A394" s="29"/>
      <c r="B394" s="18">
        <v>1</v>
      </c>
      <c r="C394" s="8">
        <v>4</v>
      </c>
      <c r="D394" s="10">
        <v>0.44</v>
      </c>
      <c r="E394" s="148">
        <v>0.79170448738047505</v>
      </c>
      <c r="F394" s="148">
        <v>0.2</v>
      </c>
      <c r="G394" s="10">
        <v>0.62</v>
      </c>
      <c r="H394" s="10">
        <v>0.59</v>
      </c>
      <c r="I394" s="148">
        <v>0.72</v>
      </c>
      <c r="J394" s="10">
        <v>0.5</v>
      </c>
      <c r="K394" s="10">
        <v>0.49</v>
      </c>
      <c r="L394" s="10">
        <v>0.45</v>
      </c>
      <c r="M394" s="10">
        <v>0.45</v>
      </c>
      <c r="N394" s="10">
        <v>0.52</v>
      </c>
      <c r="O394" s="10">
        <v>0.55000000000000004</v>
      </c>
      <c r="P394" s="10">
        <v>0.32</v>
      </c>
      <c r="Q394" s="148">
        <v>0.29430000000000001</v>
      </c>
      <c r="R394" s="10">
        <v>0.45379999999999998</v>
      </c>
      <c r="S394" s="15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0.48776484848484852</v>
      </c>
    </row>
    <row r="395" spans="1:65">
      <c r="A395" s="29"/>
      <c r="B395" s="18">
        <v>1</v>
      </c>
      <c r="C395" s="8">
        <v>5</v>
      </c>
      <c r="D395" s="10">
        <v>0.47</v>
      </c>
      <c r="E395" s="148">
        <v>0.81292992564599897</v>
      </c>
      <c r="F395" s="148">
        <v>0.1</v>
      </c>
      <c r="G395" s="10">
        <v>0.67</v>
      </c>
      <c r="H395" s="10">
        <v>0.53</v>
      </c>
      <c r="I395" s="148">
        <v>0.74</v>
      </c>
      <c r="J395" s="10">
        <v>0.5</v>
      </c>
      <c r="K395" s="10">
        <v>0.5</v>
      </c>
      <c r="L395" s="10">
        <v>0.45</v>
      </c>
      <c r="M395" s="10">
        <v>0.48</v>
      </c>
      <c r="N395" s="10">
        <v>0.51</v>
      </c>
      <c r="O395" s="10">
        <v>0.47</v>
      </c>
      <c r="P395" s="10">
        <v>0.31</v>
      </c>
      <c r="Q395" s="148">
        <v>0.28560000000000002</v>
      </c>
      <c r="R395" s="149">
        <v>0.42099999999999999</v>
      </c>
      <c r="S395" s="15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88</v>
      </c>
    </row>
    <row r="396" spans="1:65">
      <c r="A396" s="29"/>
      <c r="B396" s="18">
        <v>1</v>
      </c>
      <c r="C396" s="8">
        <v>6</v>
      </c>
      <c r="D396" s="10">
        <v>0.43</v>
      </c>
      <c r="E396" s="148">
        <v>0.782534529870624</v>
      </c>
      <c r="F396" s="148">
        <v>0.3</v>
      </c>
      <c r="G396" s="10">
        <v>0.68</v>
      </c>
      <c r="H396" s="10">
        <v>0.56000000000000005</v>
      </c>
      <c r="I396" s="148">
        <v>0.69</v>
      </c>
      <c r="J396" s="10">
        <v>0.5</v>
      </c>
      <c r="K396" s="10">
        <v>0.49</v>
      </c>
      <c r="L396" s="10">
        <v>0.46</v>
      </c>
      <c r="M396" s="10">
        <v>0.46</v>
      </c>
      <c r="N396" s="10">
        <v>0.54</v>
      </c>
      <c r="O396" s="10">
        <v>0.47</v>
      </c>
      <c r="P396" s="10">
        <v>0.31</v>
      </c>
      <c r="Q396" s="148">
        <v>0.25230000000000002</v>
      </c>
      <c r="R396" s="10">
        <v>0.46889999999999998</v>
      </c>
      <c r="S396" s="15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19" t="s">
        <v>271</v>
      </c>
      <c r="C397" s="11"/>
      <c r="D397" s="22">
        <v>0.47</v>
      </c>
      <c r="E397" s="22">
        <v>0.79441294332134971</v>
      </c>
      <c r="F397" s="22">
        <v>0.18333333333333332</v>
      </c>
      <c r="G397" s="22">
        <v>0.65833333333333333</v>
      </c>
      <c r="H397" s="22">
        <v>0.52166666666666672</v>
      </c>
      <c r="I397" s="22">
        <v>0.70166666666666677</v>
      </c>
      <c r="J397" s="22">
        <v>0.5</v>
      </c>
      <c r="K397" s="22">
        <v>0.48666666666666664</v>
      </c>
      <c r="L397" s="22">
        <v>0.45</v>
      </c>
      <c r="M397" s="22">
        <v>0.46666666666666662</v>
      </c>
      <c r="N397" s="22">
        <v>0.51833333333333342</v>
      </c>
      <c r="O397" s="22">
        <v>0.51666666666666661</v>
      </c>
      <c r="P397" s="22">
        <v>0.32</v>
      </c>
      <c r="Q397" s="22">
        <v>0.27840000000000004</v>
      </c>
      <c r="R397" s="22">
        <v>0.45606666666666668</v>
      </c>
      <c r="S397" s="15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272</v>
      </c>
      <c r="C398" s="28"/>
      <c r="D398" s="10">
        <v>0.47499999999999998</v>
      </c>
      <c r="E398" s="10">
        <v>0.78822320757376907</v>
      </c>
      <c r="F398" s="10">
        <v>0.2</v>
      </c>
      <c r="G398" s="10">
        <v>0.66</v>
      </c>
      <c r="H398" s="10">
        <v>0.52500000000000002</v>
      </c>
      <c r="I398" s="10">
        <v>0.69499999999999995</v>
      </c>
      <c r="J398" s="10">
        <v>0.5</v>
      </c>
      <c r="K398" s="10">
        <v>0.49</v>
      </c>
      <c r="L398" s="10">
        <v>0.45</v>
      </c>
      <c r="M398" s="10">
        <v>0.46499999999999997</v>
      </c>
      <c r="N398" s="10">
        <v>0.51500000000000001</v>
      </c>
      <c r="O398" s="10">
        <v>0.53</v>
      </c>
      <c r="P398" s="10">
        <v>0.315</v>
      </c>
      <c r="Q398" s="10">
        <v>0.28790000000000004</v>
      </c>
      <c r="R398" s="10">
        <v>0.46194999999999997</v>
      </c>
      <c r="S398" s="15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273</v>
      </c>
      <c r="C399" s="28"/>
      <c r="D399" s="23">
        <v>2.9664793948382652E-2</v>
      </c>
      <c r="E399" s="23">
        <v>1.4895988361411977E-2</v>
      </c>
      <c r="F399" s="23">
        <v>7.5277265270908195E-2</v>
      </c>
      <c r="G399" s="23">
        <v>2.6394443859772201E-2</v>
      </c>
      <c r="H399" s="23">
        <v>5.036533199202272E-2</v>
      </c>
      <c r="I399" s="23">
        <v>2.4832774042918893E-2</v>
      </c>
      <c r="J399" s="23">
        <v>0</v>
      </c>
      <c r="K399" s="23">
        <v>1.5055453054181614E-2</v>
      </c>
      <c r="L399" s="23">
        <v>6.324555320336764E-3</v>
      </c>
      <c r="M399" s="23">
        <v>1.2110601416389949E-2</v>
      </c>
      <c r="N399" s="23">
        <v>1.1690451944500132E-2</v>
      </c>
      <c r="O399" s="23">
        <v>3.7237973450050539E-2</v>
      </c>
      <c r="P399" s="23">
        <v>1.5491933384829662E-2</v>
      </c>
      <c r="Q399" s="23">
        <v>2.3374430474345249E-2</v>
      </c>
      <c r="R399" s="23">
        <v>1.8060306383521484E-2</v>
      </c>
      <c r="S399" s="15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87</v>
      </c>
      <c r="C400" s="28"/>
      <c r="D400" s="12">
        <v>6.3116582868899263E-2</v>
      </c>
      <c r="E400" s="12">
        <v>1.8750938648020452E-2</v>
      </c>
      <c r="F400" s="12">
        <v>0.41060326511404471</v>
      </c>
      <c r="G400" s="12">
        <v>4.0092826116109676E-2</v>
      </c>
      <c r="H400" s="12">
        <v>9.6546962285027571E-2</v>
      </c>
      <c r="I400" s="12">
        <v>3.5391126902022167E-2</v>
      </c>
      <c r="J400" s="12">
        <v>0</v>
      </c>
      <c r="K400" s="12">
        <v>3.0935862440099209E-2</v>
      </c>
      <c r="L400" s="12">
        <v>1.4054567378526141E-2</v>
      </c>
      <c r="M400" s="12">
        <v>2.5951288749407036E-2</v>
      </c>
      <c r="N400" s="12">
        <v>2.2553926581029188E-2</v>
      </c>
      <c r="O400" s="12">
        <v>7.2073497000097825E-2</v>
      </c>
      <c r="P400" s="12">
        <v>4.8412291827592692E-2</v>
      </c>
      <c r="Q400" s="12">
        <v>8.3959879577389526E-2</v>
      </c>
      <c r="R400" s="12">
        <v>3.9600145556617783E-2</v>
      </c>
      <c r="S400" s="15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3" t="s">
        <v>274</v>
      </c>
      <c r="C401" s="28"/>
      <c r="D401" s="12">
        <v>-3.6420928117374074E-2</v>
      </c>
      <c r="E401" s="12">
        <v>0.62868018429176864</v>
      </c>
      <c r="F401" s="12">
        <v>-0.62413582302450765</v>
      </c>
      <c r="G401" s="12">
        <v>0.34969409004835894</v>
      </c>
      <c r="H401" s="12">
        <v>6.9504430848446708E-2</v>
      </c>
      <c r="I401" s="12">
        <v>0.43853471369711206</v>
      </c>
      <c r="J401" s="12">
        <v>2.508411902407004E-2</v>
      </c>
      <c r="K401" s="12">
        <v>-2.251457483238517E-3</v>
      </c>
      <c r="L401" s="12">
        <v>-7.7424292878336853E-2</v>
      </c>
      <c r="M401" s="12">
        <v>-4.3254822244201296E-2</v>
      </c>
      <c r="N401" s="12">
        <v>6.2670536721619596E-2</v>
      </c>
      <c r="O401" s="12">
        <v>5.9253589658205597E-2</v>
      </c>
      <c r="P401" s="12">
        <v>-0.34394616382459509</v>
      </c>
      <c r="Q401" s="12">
        <v>-0.42923316252739763</v>
      </c>
      <c r="R401" s="12">
        <v>-6.4986605567511457E-2</v>
      </c>
      <c r="S401" s="15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29"/>
      <c r="B402" s="46" t="s">
        <v>275</v>
      </c>
      <c r="C402" s="47"/>
      <c r="D402" s="45">
        <v>0.32</v>
      </c>
      <c r="E402" s="45">
        <v>5.93</v>
      </c>
      <c r="F402" s="45">
        <v>5.84</v>
      </c>
      <c r="G402" s="45">
        <v>3.31</v>
      </c>
      <c r="H402" s="45">
        <v>0.67</v>
      </c>
      <c r="I402" s="45">
        <v>4.1399999999999997</v>
      </c>
      <c r="J402" s="45">
        <v>0.26</v>
      </c>
      <c r="K402" s="45">
        <v>0</v>
      </c>
      <c r="L402" s="45">
        <v>0.71</v>
      </c>
      <c r="M402" s="45">
        <v>0.39</v>
      </c>
      <c r="N402" s="45">
        <v>0.61</v>
      </c>
      <c r="O402" s="45">
        <v>0.57999999999999996</v>
      </c>
      <c r="P402" s="45">
        <v>3.21</v>
      </c>
      <c r="Q402" s="45">
        <v>4.01</v>
      </c>
      <c r="R402" s="45">
        <v>0.59</v>
      </c>
      <c r="S402" s="15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BM403" s="55"/>
    </row>
    <row r="404" spans="1:65" ht="15">
      <c r="B404" s="7" t="s">
        <v>571</v>
      </c>
      <c r="BM404" s="27" t="s">
        <v>277</v>
      </c>
    </row>
    <row r="405" spans="1:65" ht="15">
      <c r="A405" s="24" t="s">
        <v>53</v>
      </c>
      <c r="B405" s="17" t="s">
        <v>111</v>
      </c>
      <c r="C405" s="14" t="s">
        <v>112</v>
      </c>
      <c r="D405" s="15" t="s">
        <v>231</v>
      </c>
      <c r="E405" s="16" t="s">
        <v>231</v>
      </c>
      <c r="F405" s="16" t="s">
        <v>231</v>
      </c>
      <c r="G405" s="16" t="s">
        <v>231</v>
      </c>
      <c r="H405" s="16" t="s">
        <v>231</v>
      </c>
      <c r="I405" s="16" t="s">
        <v>231</v>
      </c>
      <c r="J405" s="16" t="s">
        <v>231</v>
      </c>
      <c r="K405" s="16" t="s">
        <v>231</v>
      </c>
      <c r="L405" s="16" t="s">
        <v>231</v>
      </c>
      <c r="M405" s="16" t="s">
        <v>231</v>
      </c>
      <c r="N405" s="16" t="s">
        <v>231</v>
      </c>
      <c r="O405" s="16" t="s">
        <v>231</v>
      </c>
      <c r="P405" s="16" t="s">
        <v>231</v>
      </c>
      <c r="Q405" s="16" t="s">
        <v>231</v>
      </c>
      <c r="R405" s="16" t="s">
        <v>231</v>
      </c>
      <c r="S405" s="15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8" t="s">
        <v>232</v>
      </c>
      <c r="C406" s="8" t="s">
        <v>232</v>
      </c>
      <c r="D406" s="151" t="s">
        <v>234</v>
      </c>
      <c r="E406" s="152" t="s">
        <v>238</v>
      </c>
      <c r="F406" s="152" t="s">
        <v>240</v>
      </c>
      <c r="G406" s="152" t="s">
        <v>241</v>
      </c>
      <c r="H406" s="152" t="s">
        <v>243</v>
      </c>
      <c r="I406" s="152" t="s">
        <v>244</v>
      </c>
      <c r="J406" s="152" t="s">
        <v>245</v>
      </c>
      <c r="K406" s="152" t="s">
        <v>246</v>
      </c>
      <c r="L406" s="152" t="s">
        <v>247</v>
      </c>
      <c r="M406" s="152" t="s">
        <v>248</v>
      </c>
      <c r="N406" s="152" t="s">
        <v>251</v>
      </c>
      <c r="O406" s="152" t="s">
        <v>253</v>
      </c>
      <c r="P406" s="152" t="s">
        <v>257</v>
      </c>
      <c r="Q406" s="152" t="s">
        <v>259</v>
      </c>
      <c r="R406" s="152" t="s">
        <v>261</v>
      </c>
      <c r="S406" s="15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8"/>
      <c r="C407" s="8"/>
      <c r="D407" s="9" t="s">
        <v>280</v>
      </c>
      <c r="E407" s="10" t="s">
        <v>282</v>
      </c>
      <c r="F407" s="10" t="s">
        <v>282</v>
      </c>
      <c r="G407" s="10" t="s">
        <v>282</v>
      </c>
      <c r="H407" s="10" t="s">
        <v>282</v>
      </c>
      <c r="I407" s="10" t="s">
        <v>280</v>
      </c>
      <c r="J407" s="10" t="s">
        <v>280</v>
      </c>
      <c r="K407" s="10" t="s">
        <v>280</v>
      </c>
      <c r="L407" s="10" t="s">
        <v>280</v>
      </c>
      <c r="M407" s="10" t="s">
        <v>280</v>
      </c>
      <c r="N407" s="10" t="s">
        <v>283</v>
      </c>
      <c r="O407" s="10" t="s">
        <v>280</v>
      </c>
      <c r="P407" s="10" t="s">
        <v>283</v>
      </c>
      <c r="Q407" s="10" t="s">
        <v>282</v>
      </c>
      <c r="R407" s="10" t="s">
        <v>280</v>
      </c>
      <c r="S407" s="15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8"/>
      <c r="C408" s="8"/>
      <c r="D408" s="25" t="s">
        <v>324</v>
      </c>
      <c r="E408" s="25" t="s">
        <v>324</v>
      </c>
      <c r="F408" s="25" t="s">
        <v>325</v>
      </c>
      <c r="G408" s="25" t="s">
        <v>326</v>
      </c>
      <c r="H408" s="25" t="s">
        <v>327</v>
      </c>
      <c r="I408" s="25" t="s">
        <v>324</v>
      </c>
      <c r="J408" s="25" t="s">
        <v>324</v>
      </c>
      <c r="K408" s="25" t="s">
        <v>324</v>
      </c>
      <c r="L408" s="25" t="s">
        <v>324</v>
      </c>
      <c r="M408" s="25" t="s">
        <v>324</v>
      </c>
      <c r="N408" s="25" t="s">
        <v>324</v>
      </c>
      <c r="O408" s="25" t="s">
        <v>327</v>
      </c>
      <c r="P408" s="25" t="s">
        <v>325</v>
      </c>
      <c r="Q408" s="25" t="s">
        <v>324</v>
      </c>
      <c r="R408" s="25" t="s">
        <v>324</v>
      </c>
      <c r="S408" s="15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7">
        <v>1</v>
      </c>
      <c r="C409" s="13">
        <v>1</v>
      </c>
      <c r="D409" s="224" t="s">
        <v>106</v>
      </c>
      <c r="E409" s="224">
        <v>0.06</v>
      </c>
      <c r="F409" s="224" t="s">
        <v>311</v>
      </c>
      <c r="G409" s="224" t="s">
        <v>103</v>
      </c>
      <c r="H409" s="224">
        <v>0.105</v>
      </c>
      <c r="I409" s="224" t="s">
        <v>106</v>
      </c>
      <c r="J409" s="221">
        <v>0.02</v>
      </c>
      <c r="K409" s="221">
        <v>0.01</v>
      </c>
      <c r="L409" s="224" t="s">
        <v>106</v>
      </c>
      <c r="M409" s="221">
        <v>2.0999999999999998E-2</v>
      </c>
      <c r="N409" s="224" t="s">
        <v>102</v>
      </c>
      <c r="O409" s="224" t="s">
        <v>106</v>
      </c>
      <c r="P409" s="224" t="s">
        <v>104</v>
      </c>
      <c r="Q409" s="224" t="s">
        <v>316</v>
      </c>
      <c r="R409" s="221">
        <v>1.3299999999999999E-2</v>
      </c>
      <c r="S409" s="219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  <c r="AJ409" s="220"/>
      <c r="AK409" s="220"/>
      <c r="AL409" s="220"/>
      <c r="AM409" s="220"/>
      <c r="AN409" s="220"/>
      <c r="AO409" s="220"/>
      <c r="AP409" s="220"/>
      <c r="AQ409" s="220"/>
      <c r="AR409" s="220"/>
      <c r="AS409" s="220"/>
      <c r="AT409" s="220"/>
      <c r="AU409" s="220"/>
      <c r="AV409" s="220"/>
      <c r="AW409" s="220"/>
      <c r="AX409" s="220"/>
      <c r="AY409" s="220"/>
      <c r="AZ409" s="220"/>
      <c r="BA409" s="220"/>
      <c r="BB409" s="220"/>
      <c r="BC409" s="220"/>
      <c r="BD409" s="220"/>
      <c r="BE409" s="220"/>
      <c r="BF409" s="220"/>
      <c r="BG409" s="220"/>
      <c r="BH409" s="220"/>
      <c r="BI409" s="220"/>
      <c r="BJ409" s="220"/>
      <c r="BK409" s="220"/>
      <c r="BL409" s="220"/>
      <c r="BM409" s="222">
        <v>1</v>
      </c>
    </row>
    <row r="410" spans="1:65">
      <c r="A410" s="29"/>
      <c r="B410" s="18">
        <v>1</v>
      </c>
      <c r="C410" s="8">
        <v>2</v>
      </c>
      <c r="D410" s="225" t="s">
        <v>106</v>
      </c>
      <c r="E410" s="225">
        <v>4.9999999999999996E-2</v>
      </c>
      <c r="F410" s="225" t="s">
        <v>311</v>
      </c>
      <c r="G410" s="225" t="s">
        <v>103</v>
      </c>
      <c r="H410" s="225">
        <v>0.10100000000000001</v>
      </c>
      <c r="I410" s="225" t="s">
        <v>106</v>
      </c>
      <c r="J410" s="23">
        <v>0.01</v>
      </c>
      <c r="K410" s="23">
        <v>0.01</v>
      </c>
      <c r="L410" s="225" t="s">
        <v>106</v>
      </c>
      <c r="M410" s="23">
        <v>1.7000000000000001E-2</v>
      </c>
      <c r="N410" s="225" t="s">
        <v>102</v>
      </c>
      <c r="O410" s="225" t="s">
        <v>106</v>
      </c>
      <c r="P410" s="225" t="s">
        <v>104</v>
      </c>
      <c r="Q410" s="23">
        <v>7.0000000000000001E-3</v>
      </c>
      <c r="R410" s="23">
        <v>1.6799999999999999E-2</v>
      </c>
      <c r="S410" s="219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  <c r="AJ410" s="220"/>
      <c r="AK410" s="220"/>
      <c r="AL410" s="220"/>
      <c r="AM410" s="220"/>
      <c r="AN410" s="220"/>
      <c r="AO410" s="220"/>
      <c r="AP410" s="220"/>
      <c r="AQ410" s="220"/>
      <c r="AR410" s="220"/>
      <c r="AS410" s="220"/>
      <c r="AT410" s="220"/>
      <c r="AU410" s="220"/>
      <c r="AV410" s="220"/>
      <c r="AW410" s="220"/>
      <c r="AX410" s="220"/>
      <c r="AY410" s="220"/>
      <c r="AZ410" s="220"/>
      <c r="BA410" s="220"/>
      <c r="BB410" s="220"/>
      <c r="BC410" s="220"/>
      <c r="BD410" s="220"/>
      <c r="BE410" s="220"/>
      <c r="BF410" s="220"/>
      <c r="BG410" s="220"/>
      <c r="BH410" s="220"/>
      <c r="BI410" s="220"/>
      <c r="BJ410" s="220"/>
      <c r="BK410" s="220"/>
      <c r="BL410" s="220"/>
      <c r="BM410" s="222">
        <v>13</v>
      </c>
    </row>
    <row r="411" spans="1:65">
      <c r="A411" s="29"/>
      <c r="B411" s="18">
        <v>1</v>
      </c>
      <c r="C411" s="8">
        <v>3</v>
      </c>
      <c r="D411" s="225" t="s">
        <v>106</v>
      </c>
      <c r="E411" s="225">
        <v>0.04</v>
      </c>
      <c r="F411" s="225" t="s">
        <v>311</v>
      </c>
      <c r="G411" s="225" t="s">
        <v>103</v>
      </c>
      <c r="H411" s="225">
        <v>0.10199999999999999</v>
      </c>
      <c r="I411" s="23">
        <v>0.01</v>
      </c>
      <c r="J411" s="23">
        <v>0.01</v>
      </c>
      <c r="K411" s="23">
        <v>0.01</v>
      </c>
      <c r="L411" s="225" t="s">
        <v>106</v>
      </c>
      <c r="M411" s="23">
        <v>1.7999999999999999E-2</v>
      </c>
      <c r="N411" s="225" t="s">
        <v>102</v>
      </c>
      <c r="O411" s="225" t="s">
        <v>106</v>
      </c>
      <c r="P411" s="225" t="s">
        <v>104</v>
      </c>
      <c r="Q411" s="225" t="s">
        <v>316</v>
      </c>
      <c r="R411" s="23">
        <v>1.2500000000000001E-2</v>
      </c>
      <c r="S411" s="219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  <c r="AJ411" s="220"/>
      <c r="AK411" s="220"/>
      <c r="AL411" s="220"/>
      <c r="AM411" s="220"/>
      <c r="AN411" s="220"/>
      <c r="AO411" s="220"/>
      <c r="AP411" s="220"/>
      <c r="AQ411" s="220"/>
      <c r="AR411" s="220"/>
      <c r="AS411" s="220"/>
      <c r="AT411" s="220"/>
      <c r="AU411" s="220"/>
      <c r="AV411" s="220"/>
      <c r="AW411" s="220"/>
      <c r="AX411" s="220"/>
      <c r="AY411" s="220"/>
      <c r="AZ411" s="220"/>
      <c r="BA411" s="220"/>
      <c r="BB411" s="220"/>
      <c r="BC411" s="220"/>
      <c r="BD411" s="220"/>
      <c r="BE411" s="220"/>
      <c r="BF411" s="220"/>
      <c r="BG411" s="220"/>
      <c r="BH411" s="220"/>
      <c r="BI411" s="220"/>
      <c r="BJ411" s="220"/>
      <c r="BK411" s="220"/>
      <c r="BL411" s="220"/>
      <c r="BM411" s="222">
        <v>16</v>
      </c>
    </row>
    <row r="412" spans="1:65">
      <c r="A412" s="29"/>
      <c r="B412" s="18">
        <v>1</v>
      </c>
      <c r="C412" s="8">
        <v>4</v>
      </c>
      <c r="D412" s="225" t="s">
        <v>106</v>
      </c>
      <c r="E412" s="225">
        <v>4.9999999999999996E-2</v>
      </c>
      <c r="F412" s="225" t="s">
        <v>311</v>
      </c>
      <c r="G412" s="225" t="s">
        <v>103</v>
      </c>
      <c r="H412" s="225">
        <v>9.8000000000000004E-2</v>
      </c>
      <c r="I412" s="23">
        <v>0.01</v>
      </c>
      <c r="J412" s="23">
        <v>0.02</v>
      </c>
      <c r="K412" s="23">
        <v>0.01</v>
      </c>
      <c r="L412" s="225" t="s">
        <v>106</v>
      </c>
      <c r="M412" s="23">
        <v>2.0999999999999998E-2</v>
      </c>
      <c r="N412" s="225" t="s">
        <v>102</v>
      </c>
      <c r="O412" s="225" t="s">
        <v>106</v>
      </c>
      <c r="P412" s="225" t="s">
        <v>104</v>
      </c>
      <c r="Q412" s="23">
        <v>6.0000000000000001E-3</v>
      </c>
      <c r="R412" s="23">
        <v>1.66E-2</v>
      </c>
      <c r="S412" s="219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  <c r="AJ412" s="220"/>
      <c r="AK412" s="220"/>
      <c r="AL412" s="220"/>
      <c r="AM412" s="220"/>
      <c r="AN412" s="220"/>
      <c r="AO412" s="220"/>
      <c r="AP412" s="220"/>
      <c r="AQ412" s="220"/>
      <c r="AR412" s="220"/>
      <c r="AS412" s="220"/>
      <c r="AT412" s="220"/>
      <c r="AU412" s="220"/>
      <c r="AV412" s="220"/>
      <c r="AW412" s="220"/>
      <c r="AX412" s="220"/>
      <c r="AY412" s="220"/>
      <c r="AZ412" s="220"/>
      <c r="BA412" s="220"/>
      <c r="BB412" s="220"/>
      <c r="BC412" s="220"/>
      <c r="BD412" s="220"/>
      <c r="BE412" s="220"/>
      <c r="BF412" s="220"/>
      <c r="BG412" s="220"/>
      <c r="BH412" s="220"/>
      <c r="BI412" s="220"/>
      <c r="BJ412" s="220"/>
      <c r="BK412" s="220"/>
      <c r="BL412" s="220"/>
      <c r="BM412" s="222">
        <v>1.2911111111111101E-2</v>
      </c>
    </row>
    <row r="413" spans="1:65">
      <c r="A413" s="29"/>
      <c r="B413" s="18">
        <v>1</v>
      </c>
      <c r="C413" s="8">
        <v>5</v>
      </c>
      <c r="D413" s="225" t="s">
        <v>106</v>
      </c>
      <c r="E413" s="225">
        <v>0.03</v>
      </c>
      <c r="F413" s="225" t="s">
        <v>311</v>
      </c>
      <c r="G413" s="225" t="s">
        <v>103</v>
      </c>
      <c r="H413" s="225">
        <v>0.107</v>
      </c>
      <c r="I413" s="23">
        <v>0.01</v>
      </c>
      <c r="J413" s="23">
        <v>0.02</v>
      </c>
      <c r="K413" s="23">
        <v>0.01</v>
      </c>
      <c r="L413" s="225" t="s">
        <v>106</v>
      </c>
      <c r="M413" s="23">
        <v>1.9000000000000003E-2</v>
      </c>
      <c r="N413" s="225" t="s">
        <v>102</v>
      </c>
      <c r="O413" s="225" t="s">
        <v>106</v>
      </c>
      <c r="P413" s="225" t="s">
        <v>104</v>
      </c>
      <c r="Q413" s="23">
        <v>6.0000000000000001E-3</v>
      </c>
      <c r="R413" s="23">
        <v>2.0199999999999999E-2</v>
      </c>
      <c r="S413" s="219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  <c r="AJ413" s="220"/>
      <c r="AK413" s="220"/>
      <c r="AL413" s="220"/>
      <c r="AM413" s="220"/>
      <c r="AN413" s="220"/>
      <c r="AO413" s="220"/>
      <c r="AP413" s="220"/>
      <c r="AQ413" s="220"/>
      <c r="AR413" s="220"/>
      <c r="AS413" s="220"/>
      <c r="AT413" s="220"/>
      <c r="AU413" s="220"/>
      <c r="AV413" s="220"/>
      <c r="AW413" s="220"/>
      <c r="AX413" s="220"/>
      <c r="AY413" s="220"/>
      <c r="AZ413" s="220"/>
      <c r="BA413" s="220"/>
      <c r="BB413" s="220"/>
      <c r="BC413" s="220"/>
      <c r="BD413" s="220"/>
      <c r="BE413" s="220"/>
      <c r="BF413" s="220"/>
      <c r="BG413" s="220"/>
      <c r="BH413" s="220"/>
      <c r="BI413" s="220"/>
      <c r="BJ413" s="220"/>
      <c r="BK413" s="220"/>
      <c r="BL413" s="220"/>
      <c r="BM413" s="222">
        <v>19</v>
      </c>
    </row>
    <row r="414" spans="1:65">
      <c r="A414" s="29"/>
      <c r="B414" s="18">
        <v>1</v>
      </c>
      <c r="C414" s="8">
        <v>6</v>
      </c>
      <c r="D414" s="225" t="s">
        <v>106</v>
      </c>
      <c r="E414" s="225">
        <v>0.06</v>
      </c>
      <c r="F414" s="225" t="s">
        <v>311</v>
      </c>
      <c r="G414" s="225" t="s">
        <v>103</v>
      </c>
      <c r="H414" s="225">
        <v>0.106</v>
      </c>
      <c r="I414" s="23">
        <v>0.01</v>
      </c>
      <c r="J414" s="23">
        <v>0.02</v>
      </c>
      <c r="K414" s="23">
        <v>0.01</v>
      </c>
      <c r="L414" s="225" t="s">
        <v>106</v>
      </c>
      <c r="M414" s="23">
        <v>1.7999999999999999E-2</v>
      </c>
      <c r="N414" s="225" t="s">
        <v>102</v>
      </c>
      <c r="O414" s="225" t="s">
        <v>106</v>
      </c>
      <c r="P414" s="225" t="s">
        <v>104</v>
      </c>
      <c r="Q414" s="23">
        <v>0.01</v>
      </c>
      <c r="R414" s="23">
        <v>7.9000000000000008E-3</v>
      </c>
      <c r="S414" s="219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  <c r="AJ414" s="220"/>
      <c r="AK414" s="220"/>
      <c r="AL414" s="220"/>
      <c r="AM414" s="220"/>
      <c r="AN414" s="220"/>
      <c r="AO414" s="220"/>
      <c r="AP414" s="220"/>
      <c r="AQ414" s="220"/>
      <c r="AR414" s="220"/>
      <c r="AS414" s="220"/>
      <c r="AT414" s="220"/>
      <c r="AU414" s="220"/>
      <c r="AV414" s="220"/>
      <c r="AW414" s="220"/>
      <c r="AX414" s="220"/>
      <c r="AY414" s="220"/>
      <c r="AZ414" s="220"/>
      <c r="BA414" s="220"/>
      <c r="BB414" s="220"/>
      <c r="BC414" s="220"/>
      <c r="BD414" s="220"/>
      <c r="BE414" s="220"/>
      <c r="BF414" s="220"/>
      <c r="BG414" s="220"/>
      <c r="BH414" s="220"/>
      <c r="BI414" s="220"/>
      <c r="BJ414" s="220"/>
      <c r="BK414" s="220"/>
      <c r="BL414" s="220"/>
      <c r="BM414" s="56"/>
    </row>
    <row r="415" spans="1:65">
      <c r="A415" s="29"/>
      <c r="B415" s="19" t="s">
        <v>271</v>
      </c>
      <c r="C415" s="11"/>
      <c r="D415" s="223" t="s">
        <v>682</v>
      </c>
      <c r="E415" s="223">
        <v>4.8333333333333332E-2</v>
      </c>
      <c r="F415" s="223" t="s">
        <v>682</v>
      </c>
      <c r="G415" s="223" t="s">
        <v>682</v>
      </c>
      <c r="H415" s="223">
        <v>0.10316666666666667</v>
      </c>
      <c r="I415" s="223">
        <v>0.01</v>
      </c>
      <c r="J415" s="223">
        <v>1.6666666666666666E-2</v>
      </c>
      <c r="K415" s="223">
        <v>0.01</v>
      </c>
      <c r="L415" s="223" t="s">
        <v>682</v>
      </c>
      <c r="M415" s="223">
        <v>1.9E-2</v>
      </c>
      <c r="N415" s="223" t="s">
        <v>682</v>
      </c>
      <c r="O415" s="223" t="s">
        <v>682</v>
      </c>
      <c r="P415" s="223" t="s">
        <v>682</v>
      </c>
      <c r="Q415" s="223">
        <v>7.2500000000000012E-3</v>
      </c>
      <c r="R415" s="223">
        <v>1.455E-2</v>
      </c>
      <c r="S415" s="219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  <c r="AJ415" s="220"/>
      <c r="AK415" s="220"/>
      <c r="AL415" s="220"/>
      <c r="AM415" s="220"/>
      <c r="AN415" s="220"/>
      <c r="AO415" s="220"/>
      <c r="AP415" s="220"/>
      <c r="AQ415" s="220"/>
      <c r="AR415" s="220"/>
      <c r="AS415" s="220"/>
      <c r="AT415" s="220"/>
      <c r="AU415" s="220"/>
      <c r="AV415" s="220"/>
      <c r="AW415" s="220"/>
      <c r="AX415" s="220"/>
      <c r="AY415" s="220"/>
      <c r="AZ415" s="220"/>
      <c r="BA415" s="220"/>
      <c r="BB415" s="220"/>
      <c r="BC415" s="220"/>
      <c r="BD415" s="220"/>
      <c r="BE415" s="220"/>
      <c r="BF415" s="220"/>
      <c r="BG415" s="220"/>
      <c r="BH415" s="220"/>
      <c r="BI415" s="220"/>
      <c r="BJ415" s="220"/>
      <c r="BK415" s="220"/>
      <c r="BL415" s="220"/>
      <c r="BM415" s="56"/>
    </row>
    <row r="416" spans="1:65">
      <c r="A416" s="29"/>
      <c r="B416" s="3" t="s">
        <v>272</v>
      </c>
      <c r="C416" s="28"/>
      <c r="D416" s="23" t="s">
        <v>682</v>
      </c>
      <c r="E416" s="23">
        <v>4.9999999999999996E-2</v>
      </c>
      <c r="F416" s="23" t="s">
        <v>682</v>
      </c>
      <c r="G416" s="23" t="s">
        <v>682</v>
      </c>
      <c r="H416" s="23">
        <v>0.10349999999999999</v>
      </c>
      <c r="I416" s="23">
        <v>0.01</v>
      </c>
      <c r="J416" s="23">
        <v>0.02</v>
      </c>
      <c r="K416" s="23">
        <v>0.01</v>
      </c>
      <c r="L416" s="23" t="s">
        <v>682</v>
      </c>
      <c r="M416" s="23">
        <v>1.8500000000000003E-2</v>
      </c>
      <c r="N416" s="23" t="s">
        <v>682</v>
      </c>
      <c r="O416" s="23" t="s">
        <v>682</v>
      </c>
      <c r="P416" s="23" t="s">
        <v>682</v>
      </c>
      <c r="Q416" s="23">
        <v>6.5000000000000006E-3</v>
      </c>
      <c r="R416" s="23">
        <v>1.495E-2</v>
      </c>
      <c r="S416" s="219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  <c r="AJ416" s="220"/>
      <c r="AK416" s="220"/>
      <c r="AL416" s="220"/>
      <c r="AM416" s="220"/>
      <c r="AN416" s="220"/>
      <c r="AO416" s="220"/>
      <c r="AP416" s="220"/>
      <c r="AQ416" s="220"/>
      <c r="AR416" s="220"/>
      <c r="AS416" s="220"/>
      <c r="AT416" s="220"/>
      <c r="AU416" s="220"/>
      <c r="AV416" s="220"/>
      <c r="AW416" s="220"/>
      <c r="AX416" s="220"/>
      <c r="AY416" s="220"/>
      <c r="AZ416" s="220"/>
      <c r="BA416" s="220"/>
      <c r="BB416" s="220"/>
      <c r="BC416" s="220"/>
      <c r="BD416" s="220"/>
      <c r="BE416" s="220"/>
      <c r="BF416" s="220"/>
      <c r="BG416" s="220"/>
      <c r="BH416" s="220"/>
      <c r="BI416" s="220"/>
      <c r="BJ416" s="220"/>
      <c r="BK416" s="220"/>
      <c r="BL416" s="220"/>
      <c r="BM416" s="56"/>
    </row>
    <row r="417" spans="1:65">
      <c r="A417" s="29"/>
      <c r="B417" s="3" t="s">
        <v>273</v>
      </c>
      <c r="C417" s="28"/>
      <c r="D417" s="23" t="s">
        <v>682</v>
      </c>
      <c r="E417" s="23">
        <v>1.1690451944500115E-2</v>
      </c>
      <c r="F417" s="23" t="s">
        <v>682</v>
      </c>
      <c r="G417" s="23" t="s">
        <v>682</v>
      </c>
      <c r="H417" s="23">
        <v>3.4302575219167797E-3</v>
      </c>
      <c r="I417" s="23">
        <v>0</v>
      </c>
      <c r="J417" s="23">
        <v>5.1639777949432156E-3</v>
      </c>
      <c r="K417" s="23">
        <v>0</v>
      </c>
      <c r="L417" s="23" t="s">
        <v>682</v>
      </c>
      <c r="M417" s="23">
        <v>1.67332005306815E-3</v>
      </c>
      <c r="N417" s="23" t="s">
        <v>682</v>
      </c>
      <c r="O417" s="23" t="s">
        <v>682</v>
      </c>
      <c r="P417" s="23" t="s">
        <v>682</v>
      </c>
      <c r="Q417" s="23">
        <v>1.8929694486000913E-3</v>
      </c>
      <c r="R417" s="23">
        <v>4.2702458945592294E-3</v>
      </c>
      <c r="S417" s="219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  <c r="AJ417" s="220"/>
      <c r="AK417" s="220"/>
      <c r="AL417" s="220"/>
      <c r="AM417" s="220"/>
      <c r="AN417" s="220"/>
      <c r="AO417" s="220"/>
      <c r="AP417" s="220"/>
      <c r="AQ417" s="220"/>
      <c r="AR417" s="220"/>
      <c r="AS417" s="220"/>
      <c r="AT417" s="220"/>
      <c r="AU417" s="220"/>
      <c r="AV417" s="220"/>
      <c r="AW417" s="220"/>
      <c r="AX417" s="220"/>
      <c r="AY417" s="220"/>
      <c r="AZ417" s="220"/>
      <c r="BA417" s="220"/>
      <c r="BB417" s="220"/>
      <c r="BC417" s="220"/>
      <c r="BD417" s="220"/>
      <c r="BE417" s="220"/>
      <c r="BF417" s="220"/>
      <c r="BG417" s="220"/>
      <c r="BH417" s="220"/>
      <c r="BI417" s="220"/>
      <c r="BJ417" s="220"/>
      <c r="BK417" s="220"/>
      <c r="BL417" s="220"/>
      <c r="BM417" s="56"/>
    </row>
    <row r="418" spans="1:65">
      <c r="A418" s="29"/>
      <c r="B418" s="3" t="s">
        <v>87</v>
      </c>
      <c r="C418" s="28"/>
      <c r="D418" s="12" t="s">
        <v>682</v>
      </c>
      <c r="E418" s="12">
        <v>0.24187141954138169</v>
      </c>
      <c r="F418" s="12" t="s">
        <v>682</v>
      </c>
      <c r="G418" s="12" t="s">
        <v>682</v>
      </c>
      <c r="H418" s="12">
        <v>3.3249669033119024E-2</v>
      </c>
      <c r="I418" s="12">
        <v>0</v>
      </c>
      <c r="J418" s="12">
        <v>0.30983866769659296</v>
      </c>
      <c r="K418" s="12">
        <v>0</v>
      </c>
      <c r="L418" s="12" t="s">
        <v>682</v>
      </c>
      <c r="M418" s="12">
        <v>8.806947647727105E-2</v>
      </c>
      <c r="N418" s="12" t="s">
        <v>682</v>
      </c>
      <c r="O418" s="12" t="s">
        <v>682</v>
      </c>
      <c r="P418" s="12" t="s">
        <v>682</v>
      </c>
      <c r="Q418" s="12">
        <v>0.26109923428966775</v>
      </c>
      <c r="R418" s="12">
        <v>0.29348769034771333</v>
      </c>
      <c r="S418" s="15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3" t="s">
        <v>274</v>
      </c>
      <c r="C419" s="28"/>
      <c r="D419" s="12" t="s">
        <v>682</v>
      </c>
      <c r="E419" s="12">
        <v>2.7435456110154934</v>
      </c>
      <c r="F419" s="12" t="s">
        <v>682</v>
      </c>
      <c r="G419" s="12" t="s">
        <v>682</v>
      </c>
      <c r="H419" s="12">
        <v>6.9905335628227263</v>
      </c>
      <c r="I419" s="12">
        <v>-0.22547332185886337</v>
      </c>
      <c r="J419" s="12">
        <v>0.2908777969018943</v>
      </c>
      <c r="K419" s="12">
        <v>-0.22547332185886337</v>
      </c>
      <c r="L419" s="12" t="s">
        <v>682</v>
      </c>
      <c r="M419" s="12">
        <v>0.47160068846815961</v>
      </c>
      <c r="N419" s="12" t="s">
        <v>682</v>
      </c>
      <c r="O419" s="12" t="s">
        <v>682</v>
      </c>
      <c r="P419" s="12" t="s">
        <v>682</v>
      </c>
      <c r="Q419" s="12">
        <v>-0.43846815834767583</v>
      </c>
      <c r="R419" s="12">
        <v>0.12693631669535388</v>
      </c>
      <c r="S419" s="15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46" t="s">
        <v>275</v>
      </c>
      <c r="C420" s="47"/>
      <c r="D420" s="45">
        <v>0.67</v>
      </c>
      <c r="E420" s="45">
        <v>1.83</v>
      </c>
      <c r="F420" s="45">
        <v>0.48</v>
      </c>
      <c r="G420" s="45">
        <v>56.83</v>
      </c>
      <c r="H420" s="45">
        <v>5</v>
      </c>
      <c r="I420" s="45">
        <v>0.48</v>
      </c>
      <c r="J420" s="45">
        <v>0</v>
      </c>
      <c r="K420" s="45">
        <v>0.39</v>
      </c>
      <c r="L420" s="45">
        <v>0.67</v>
      </c>
      <c r="M420" s="45">
        <v>0.13</v>
      </c>
      <c r="N420" s="45">
        <v>27.94</v>
      </c>
      <c r="O420" s="45">
        <v>0.67</v>
      </c>
      <c r="P420" s="45">
        <v>143.53</v>
      </c>
      <c r="Q420" s="45">
        <v>0.64</v>
      </c>
      <c r="R420" s="45">
        <v>0.12</v>
      </c>
      <c r="S420" s="15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BM421" s="55"/>
    </row>
    <row r="422" spans="1:65" ht="15">
      <c r="B422" s="7" t="s">
        <v>572</v>
      </c>
      <c r="BM422" s="27" t="s">
        <v>277</v>
      </c>
    </row>
    <row r="423" spans="1:65" ht="15">
      <c r="A423" s="24" t="s">
        <v>11</v>
      </c>
      <c r="B423" s="17" t="s">
        <v>111</v>
      </c>
      <c r="C423" s="14" t="s">
        <v>112</v>
      </c>
      <c r="D423" s="15" t="s">
        <v>231</v>
      </c>
      <c r="E423" s="16" t="s">
        <v>231</v>
      </c>
      <c r="F423" s="16" t="s">
        <v>231</v>
      </c>
      <c r="G423" s="16" t="s">
        <v>231</v>
      </c>
      <c r="H423" s="15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8" t="s">
        <v>232</v>
      </c>
      <c r="C424" s="8" t="s">
        <v>232</v>
      </c>
      <c r="D424" s="151" t="s">
        <v>236</v>
      </c>
      <c r="E424" s="152" t="s">
        <v>238</v>
      </c>
      <c r="F424" s="152" t="s">
        <v>252</v>
      </c>
      <c r="G424" s="152" t="s">
        <v>261</v>
      </c>
      <c r="H424" s="15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8"/>
      <c r="C425" s="8"/>
      <c r="D425" s="9" t="s">
        <v>280</v>
      </c>
      <c r="E425" s="10" t="s">
        <v>282</v>
      </c>
      <c r="F425" s="10" t="s">
        <v>280</v>
      </c>
      <c r="G425" s="10" t="s">
        <v>280</v>
      </c>
      <c r="H425" s="15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8"/>
      <c r="C426" s="8"/>
      <c r="D426" s="25" t="s">
        <v>324</v>
      </c>
      <c r="E426" s="25" t="s">
        <v>324</v>
      </c>
      <c r="F426" s="25" t="s">
        <v>324</v>
      </c>
      <c r="G426" s="25" t="s">
        <v>324</v>
      </c>
      <c r="H426" s="15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7">
        <v>1</v>
      </c>
      <c r="C427" s="13">
        <v>1</v>
      </c>
      <c r="D427" s="21">
        <v>0.37582823104344298</v>
      </c>
      <c r="E427" s="21">
        <v>0.4</v>
      </c>
      <c r="F427" s="21">
        <v>0.374</v>
      </c>
      <c r="G427" s="21">
        <v>0.34279999999999999</v>
      </c>
      <c r="H427" s="15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8">
        <v>1</v>
      </c>
      <c r="C428" s="8">
        <v>2</v>
      </c>
      <c r="D428" s="10">
        <v>0.39098918136527711</v>
      </c>
      <c r="E428" s="10">
        <v>0.4</v>
      </c>
      <c r="F428" s="10">
        <v>0.36199999999999999</v>
      </c>
      <c r="G428" s="10">
        <v>0.31509999999999999</v>
      </c>
      <c r="H428" s="15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14</v>
      </c>
    </row>
    <row r="429" spans="1:65">
      <c r="A429" s="29"/>
      <c r="B429" s="18">
        <v>1</v>
      </c>
      <c r="C429" s="8">
        <v>3</v>
      </c>
      <c r="D429" s="10">
        <v>0.3831120014005801</v>
      </c>
      <c r="E429" s="10">
        <v>0.3</v>
      </c>
      <c r="F429" s="10">
        <v>0.39500000000000002</v>
      </c>
      <c r="G429" s="10">
        <v>0.37690000000000001</v>
      </c>
      <c r="H429" s="15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8">
        <v>1</v>
      </c>
      <c r="C430" s="8">
        <v>4</v>
      </c>
      <c r="D430" s="10">
        <v>0.37706535268532199</v>
      </c>
      <c r="E430" s="10">
        <v>0.3</v>
      </c>
      <c r="F430" s="10">
        <v>0.375</v>
      </c>
      <c r="G430" s="10">
        <v>0.38040000000000002</v>
      </c>
      <c r="H430" s="15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0.36190805419597799</v>
      </c>
    </row>
    <row r="431" spans="1:65">
      <c r="A431" s="29"/>
      <c r="B431" s="18">
        <v>1</v>
      </c>
      <c r="C431" s="8">
        <v>5</v>
      </c>
      <c r="D431" s="10">
        <v>0.38934077353970126</v>
      </c>
      <c r="E431" s="10">
        <v>0.3</v>
      </c>
      <c r="F431" s="10">
        <v>0.36699999999999999</v>
      </c>
      <c r="G431" s="10">
        <v>0.38140000000000002</v>
      </c>
      <c r="H431" s="15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20</v>
      </c>
    </row>
    <row r="432" spans="1:65">
      <c r="A432" s="29"/>
      <c r="B432" s="18">
        <v>1</v>
      </c>
      <c r="C432" s="8">
        <v>6</v>
      </c>
      <c r="D432" s="10">
        <v>0.37535776066915238</v>
      </c>
      <c r="E432" s="10">
        <v>0.3</v>
      </c>
      <c r="F432" s="10">
        <v>0.39300000000000002</v>
      </c>
      <c r="G432" s="10">
        <v>0.33150000000000002</v>
      </c>
      <c r="H432" s="15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19" t="s">
        <v>271</v>
      </c>
      <c r="C433" s="11"/>
      <c r="D433" s="22">
        <v>0.38194888345057931</v>
      </c>
      <c r="E433" s="22">
        <v>0.33333333333333331</v>
      </c>
      <c r="F433" s="22">
        <v>0.37766666666666665</v>
      </c>
      <c r="G433" s="22">
        <v>0.35468333333333329</v>
      </c>
      <c r="H433" s="15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272</v>
      </c>
      <c r="C434" s="28"/>
      <c r="D434" s="10">
        <v>0.38008867704295102</v>
      </c>
      <c r="E434" s="10">
        <v>0.3</v>
      </c>
      <c r="F434" s="10">
        <v>0.3745</v>
      </c>
      <c r="G434" s="10">
        <v>0.35985</v>
      </c>
      <c r="H434" s="15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273</v>
      </c>
      <c r="C435" s="28"/>
      <c r="D435" s="23">
        <v>6.9638211778563948E-3</v>
      </c>
      <c r="E435" s="23">
        <v>5.1639777949432177E-2</v>
      </c>
      <c r="F435" s="23">
        <v>1.3530213104998273E-2</v>
      </c>
      <c r="G435" s="23">
        <v>2.8685286588539902E-2</v>
      </c>
      <c r="H435" s="15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87</v>
      </c>
      <c r="C436" s="28"/>
      <c r="D436" s="12">
        <v>1.8232338094417939E-2</v>
      </c>
      <c r="E436" s="12">
        <v>0.15491933384829654</v>
      </c>
      <c r="F436" s="12">
        <v>3.5825806985873627E-2</v>
      </c>
      <c r="G436" s="12">
        <v>8.0875766895935078E-2</v>
      </c>
      <c r="H436" s="15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274</v>
      </c>
      <c r="C437" s="28"/>
      <c r="D437" s="12">
        <v>5.5375471814586685E-2</v>
      </c>
      <c r="E437" s="12">
        <v>-7.895574727157384E-2</v>
      </c>
      <c r="F437" s="12">
        <v>4.3543138341306964E-2</v>
      </c>
      <c r="G437" s="12">
        <v>-1.9962862884318144E-2</v>
      </c>
      <c r="H437" s="15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46" t="s">
        <v>275</v>
      </c>
      <c r="C438" s="47"/>
      <c r="D438" s="45">
        <v>0.78</v>
      </c>
      <c r="E438" s="45">
        <v>1.62</v>
      </c>
      <c r="F438" s="45">
        <v>0.56999999999999995</v>
      </c>
      <c r="G438" s="45">
        <v>0.56999999999999995</v>
      </c>
      <c r="H438" s="15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0"/>
      <c r="C439" s="19"/>
      <c r="D439" s="19"/>
      <c r="E439" s="19"/>
      <c r="F439" s="19"/>
      <c r="G439" s="19"/>
      <c r="BM439" s="55"/>
    </row>
    <row r="440" spans="1:65" ht="15">
      <c r="B440" s="7" t="s">
        <v>573</v>
      </c>
      <c r="BM440" s="27" t="s">
        <v>67</v>
      </c>
    </row>
    <row r="441" spans="1:65" ht="15">
      <c r="A441" s="24" t="s">
        <v>14</v>
      </c>
      <c r="B441" s="17" t="s">
        <v>111</v>
      </c>
      <c r="C441" s="14" t="s">
        <v>112</v>
      </c>
      <c r="D441" s="15" t="s">
        <v>231</v>
      </c>
      <c r="E441" s="16" t="s">
        <v>231</v>
      </c>
      <c r="F441" s="16" t="s">
        <v>231</v>
      </c>
      <c r="G441" s="16" t="s">
        <v>231</v>
      </c>
      <c r="H441" s="16" t="s">
        <v>231</v>
      </c>
      <c r="I441" s="16" t="s">
        <v>231</v>
      </c>
      <c r="J441" s="16" t="s">
        <v>231</v>
      </c>
      <c r="K441" s="16" t="s">
        <v>231</v>
      </c>
      <c r="L441" s="16" t="s">
        <v>231</v>
      </c>
      <c r="M441" s="16" t="s">
        <v>231</v>
      </c>
      <c r="N441" s="16" t="s">
        <v>231</v>
      </c>
      <c r="O441" s="16" t="s">
        <v>231</v>
      </c>
      <c r="P441" s="16" t="s">
        <v>231</v>
      </c>
      <c r="Q441" s="16" t="s">
        <v>231</v>
      </c>
      <c r="R441" s="15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8" t="s">
        <v>232</v>
      </c>
      <c r="C442" s="8" t="s">
        <v>232</v>
      </c>
      <c r="D442" s="151" t="s">
        <v>234</v>
      </c>
      <c r="E442" s="152" t="s">
        <v>238</v>
      </c>
      <c r="F442" s="152" t="s">
        <v>239</v>
      </c>
      <c r="G442" s="152" t="s">
        <v>240</v>
      </c>
      <c r="H442" s="152" t="s">
        <v>241</v>
      </c>
      <c r="I442" s="152" t="s">
        <v>242</v>
      </c>
      <c r="J442" s="152" t="s">
        <v>243</v>
      </c>
      <c r="K442" s="152" t="s">
        <v>244</v>
      </c>
      <c r="L442" s="152" t="s">
        <v>245</v>
      </c>
      <c r="M442" s="152" t="s">
        <v>246</v>
      </c>
      <c r="N442" s="152" t="s">
        <v>247</v>
      </c>
      <c r="O442" s="152" t="s">
        <v>253</v>
      </c>
      <c r="P442" s="152" t="s">
        <v>259</v>
      </c>
      <c r="Q442" s="152" t="s">
        <v>261</v>
      </c>
      <c r="R442" s="15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8"/>
      <c r="C443" s="8"/>
      <c r="D443" s="9" t="s">
        <v>280</v>
      </c>
      <c r="E443" s="10" t="s">
        <v>282</v>
      </c>
      <c r="F443" s="10" t="s">
        <v>283</v>
      </c>
      <c r="G443" s="10" t="s">
        <v>282</v>
      </c>
      <c r="H443" s="10" t="s">
        <v>280</v>
      </c>
      <c r="I443" s="10" t="s">
        <v>282</v>
      </c>
      <c r="J443" s="10" t="s">
        <v>282</v>
      </c>
      <c r="K443" s="10" t="s">
        <v>280</v>
      </c>
      <c r="L443" s="10" t="s">
        <v>280</v>
      </c>
      <c r="M443" s="10" t="s">
        <v>280</v>
      </c>
      <c r="N443" s="10" t="s">
        <v>280</v>
      </c>
      <c r="O443" s="10" t="s">
        <v>280</v>
      </c>
      <c r="P443" s="10" t="s">
        <v>282</v>
      </c>
      <c r="Q443" s="10" t="s">
        <v>280</v>
      </c>
      <c r="R443" s="15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8"/>
      <c r="C444" s="8"/>
      <c r="D444" s="25" t="s">
        <v>324</v>
      </c>
      <c r="E444" s="25" t="s">
        <v>324</v>
      </c>
      <c r="F444" s="25" t="s">
        <v>324</v>
      </c>
      <c r="G444" s="25" t="s">
        <v>325</v>
      </c>
      <c r="H444" s="25" t="s">
        <v>326</v>
      </c>
      <c r="I444" s="25" t="s">
        <v>325</v>
      </c>
      <c r="J444" s="25" t="s">
        <v>327</v>
      </c>
      <c r="K444" s="25" t="s">
        <v>324</v>
      </c>
      <c r="L444" s="25" t="s">
        <v>324</v>
      </c>
      <c r="M444" s="25" t="s">
        <v>324</v>
      </c>
      <c r="N444" s="25" t="s">
        <v>324</v>
      </c>
      <c r="O444" s="25" t="s">
        <v>327</v>
      </c>
      <c r="P444" s="25" t="s">
        <v>324</v>
      </c>
      <c r="Q444" s="25" t="s">
        <v>324</v>
      </c>
      <c r="R444" s="15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7">
        <v>1</v>
      </c>
      <c r="C445" s="13">
        <v>1</v>
      </c>
      <c r="D445" s="221">
        <v>0.04</v>
      </c>
      <c r="E445" s="221">
        <v>0.04</v>
      </c>
      <c r="F445" s="224" t="s">
        <v>104</v>
      </c>
      <c r="G445" s="224" t="s">
        <v>311</v>
      </c>
      <c r="H445" s="224">
        <v>2.1000000000000001E-2</v>
      </c>
      <c r="I445" s="224" t="s">
        <v>311</v>
      </c>
      <c r="J445" s="221">
        <v>0.04</v>
      </c>
      <c r="K445" s="221">
        <v>3.5000000000000003E-2</v>
      </c>
      <c r="L445" s="221">
        <v>3.4000000000000002E-2</v>
      </c>
      <c r="M445" s="221">
        <v>3.4000000000000002E-2</v>
      </c>
      <c r="N445" s="221">
        <v>3.5000000000000003E-2</v>
      </c>
      <c r="O445" s="221">
        <v>0.04</v>
      </c>
      <c r="P445" s="221">
        <v>3.5999999999999997E-2</v>
      </c>
      <c r="Q445" s="224">
        <v>3.9899999999999998E-2</v>
      </c>
      <c r="R445" s="219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  <c r="AJ445" s="220"/>
      <c r="AK445" s="220"/>
      <c r="AL445" s="220"/>
      <c r="AM445" s="220"/>
      <c r="AN445" s="220"/>
      <c r="AO445" s="220"/>
      <c r="AP445" s="220"/>
      <c r="AQ445" s="220"/>
      <c r="AR445" s="220"/>
      <c r="AS445" s="220"/>
      <c r="AT445" s="220"/>
      <c r="AU445" s="220"/>
      <c r="AV445" s="220"/>
      <c r="AW445" s="220"/>
      <c r="AX445" s="220"/>
      <c r="AY445" s="220"/>
      <c r="AZ445" s="220"/>
      <c r="BA445" s="220"/>
      <c r="BB445" s="220"/>
      <c r="BC445" s="220"/>
      <c r="BD445" s="220"/>
      <c r="BE445" s="220"/>
      <c r="BF445" s="220"/>
      <c r="BG445" s="220"/>
      <c r="BH445" s="220"/>
      <c r="BI445" s="220"/>
      <c r="BJ445" s="220"/>
      <c r="BK445" s="220"/>
      <c r="BL445" s="220"/>
      <c r="BM445" s="222">
        <v>1</v>
      </c>
    </row>
    <row r="446" spans="1:65">
      <c r="A446" s="29"/>
      <c r="B446" s="18">
        <v>1</v>
      </c>
      <c r="C446" s="8">
        <v>2</v>
      </c>
      <c r="D446" s="23">
        <v>0.04</v>
      </c>
      <c r="E446" s="23">
        <v>0.03</v>
      </c>
      <c r="F446" s="225" t="s">
        <v>104</v>
      </c>
      <c r="G446" s="225" t="s">
        <v>311</v>
      </c>
      <c r="H446" s="225">
        <v>2.4E-2</v>
      </c>
      <c r="I446" s="225" t="s">
        <v>311</v>
      </c>
      <c r="J446" s="23">
        <v>0.04</v>
      </c>
      <c r="K446" s="23">
        <v>3.9E-2</v>
      </c>
      <c r="L446" s="23">
        <v>3.5999999999999997E-2</v>
      </c>
      <c r="M446" s="23">
        <v>3.5999999999999997E-2</v>
      </c>
      <c r="N446" s="23">
        <v>3.6999999999999998E-2</v>
      </c>
      <c r="O446" s="23">
        <v>0.04</v>
      </c>
      <c r="P446" s="23">
        <v>3.4000000000000002E-2</v>
      </c>
      <c r="Q446" s="225">
        <v>3.6499999999999998E-2</v>
      </c>
      <c r="R446" s="219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  <c r="AJ446" s="220"/>
      <c r="AK446" s="220"/>
      <c r="AL446" s="220"/>
      <c r="AM446" s="220"/>
      <c r="AN446" s="220"/>
      <c r="AO446" s="220"/>
      <c r="AP446" s="220"/>
      <c r="AQ446" s="220"/>
      <c r="AR446" s="220"/>
      <c r="AS446" s="220"/>
      <c r="AT446" s="220"/>
      <c r="AU446" s="220"/>
      <c r="AV446" s="220"/>
      <c r="AW446" s="220"/>
      <c r="AX446" s="220"/>
      <c r="AY446" s="220"/>
      <c r="AZ446" s="220"/>
      <c r="BA446" s="220"/>
      <c r="BB446" s="220"/>
      <c r="BC446" s="220"/>
      <c r="BD446" s="220"/>
      <c r="BE446" s="220"/>
      <c r="BF446" s="220"/>
      <c r="BG446" s="220"/>
      <c r="BH446" s="220"/>
      <c r="BI446" s="220"/>
      <c r="BJ446" s="220"/>
      <c r="BK446" s="220"/>
      <c r="BL446" s="220"/>
      <c r="BM446" s="222">
        <v>27</v>
      </c>
    </row>
    <row r="447" spans="1:65">
      <c r="A447" s="29"/>
      <c r="B447" s="18">
        <v>1</v>
      </c>
      <c r="C447" s="8">
        <v>3</v>
      </c>
      <c r="D447" s="23">
        <v>0.04</v>
      </c>
      <c r="E447" s="23">
        <v>0.04</v>
      </c>
      <c r="F447" s="225" t="s">
        <v>104</v>
      </c>
      <c r="G447" s="225" t="s">
        <v>311</v>
      </c>
      <c r="H447" s="225">
        <v>2.9000000000000001E-2</v>
      </c>
      <c r="I447" s="225" t="s">
        <v>311</v>
      </c>
      <c r="J447" s="23">
        <v>0.04</v>
      </c>
      <c r="K447" s="23">
        <v>3.5999999999999997E-2</v>
      </c>
      <c r="L447" s="23">
        <v>3.5000000000000003E-2</v>
      </c>
      <c r="M447" s="23">
        <v>3.5999999999999997E-2</v>
      </c>
      <c r="N447" s="23">
        <v>3.7999999999999999E-2</v>
      </c>
      <c r="O447" s="23">
        <v>0.04</v>
      </c>
      <c r="P447" s="23">
        <v>3.5999999999999997E-2</v>
      </c>
      <c r="Q447" s="225">
        <v>4.3200000000000002E-2</v>
      </c>
      <c r="R447" s="219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  <c r="AJ447" s="220"/>
      <c r="AK447" s="220"/>
      <c r="AL447" s="220"/>
      <c r="AM447" s="220"/>
      <c r="AN447" s="220"/>
      <c r="AO447" s="220"/>
      <c r="AP447" s="220"/>
      <c r="AQ447" s="220"/>
      <c r="AR447" s="220"/>
      <c r="AS447" s="220"/>
      <c r="AT447" s="220"/>
      <c r="AU447" s="220"/>
      <c r="AV447" s="220"/>
      <c r="AW447" s="220"/>
      <c r="AX447" s="220"/>
      <c r="AY447" s="220"/>
      <c r="AZ447" s="220"/>
      <c r="BA447" s="220"/>
      <c r="BB447" s="220"/>
      <c r="BC447" s="220"/>
      <c r="BD447" s="220"/>
      <c r="BE447" s="220"/>
      <c r="BF447" s="220"/>
      <c r="BG447" s="220"/>
      <c r="BH447" s="220"/>
      <c r="BI447" s="220"/>
      <c r="BJ447" s="220"/>
      <c r="BK447" s="220"/>
      <c r="BL447" s="220"/>
      <c r="BM447" s="222">
        <v>16</v>
      </c>
    </row>
    <row r="448" spans="1:65">
      <c r="A448" s="29"/>
      <c r="B448" s="18">
        <v>1</v>
      </c>
      <c r="C448" s="8">
        <v>4</v>
      </c>
      <c r="D448" s="23">
        <v>0.04</v>
      </c>
      <c r="E448" s="226">
        <v>0.02</v>
      </c>
      <c r="F448" s="225" t="s">
        <v>104</v>
      </c>
      <c r="G448" s="225" t="s">
        <v>311</v>
      </c>
      <c r="H448" s="225">
        <v>2.1999999999999999E-2</v>
      </c>
      <c r="I448" s="225" t="s">
        <v>311</v>
      </c>
      <c r="J448" s="23">
        <v>0.04</v>
      </c>
      <c r="K448" s="23">
        <v>3.6999999999999998E-2</v>
      </c>
      <c r="L448" s="23">
        <v>3.6999999999999998E-2</v>
      </c>
      <c r="M448" s="23">
        <v>3.7999999999999999E-2</v>
      </c>
      <c r="N448" s="23">
        <v>3.7999999999999999E-2</v>
      </c>
      <c r="O448" s="23">
        <v>0.04</v>
      </c>
      <c r="P448" s="23">
        <v>3.4000000000000002E-2</v>
      </c>
      <c r="Q448" s="225">
        <v>5.0200000000000002E-2</v>
      </c>
      <c r="R448" s="219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  <c r="AJ448" s="220"/>
      <c r="AK448" s="220"/>
      <c r="AL448" s="220"/>
      <c r="AM448" s="220"/>
      <c r="AN448" s="220"/>
      <c r="AO448" s="220"/>
      <c r="AP448" s="220"/>
      <c r="AQ448" s="220"/>
      <c r="AR448" s="220"/>
      <c r="AS448" s="220"/>
      <c r="AT448" s="220"/>
      <c r="AU448" s="220"/>
      <c r="AV448" s="220"/>
      <c r="AW448" s="220"/>
      <c r="AX448" s="220"/>
      <c r="AY448" s="220"/>
      <c r="AZ448" s="220"/>
      <c r="BA448" s="220"/>
      <c r="BB448" s="220"/>
      <c r="BC448" s="220"/>
      <c r="BD448" s="220"/>
      <c r="BE448" s="220"/>
      <c r="BF448" s="220"/>
      <c r="BG448" s="220"/>
      <c r="BH448" s="220"/>
      <c r="BI448" s="220"/>
      <c r="BJ448" s="220"/>
      <c r="BK448" s="220"/>
      <c r="BL448" s="220"/>
      <c r="BM448" s="222">
        <v>3.7185185185185182E-2</v>
      </c>
    </row>
    <row r="449" spans="1:65">
      <c r="A449" s="29"/>
      <c r="B449" s="18">
        <v>1</v>
      </c>
      <c r="C449" s="8">
        <v>5</v>
      </c>
      <c r="D449" s="23">
        <v>0.04</v>
      </c>
      <c r="E449" s="23">
        <v>0.04</v>
      </c>
      <c r="F449" s="225" t="s">
        <v>104</v>
      </c>
      <c r="G449" s="225" t="s">
        <v>311</v>
      </c>
      <c r="H449" s="225">
        <v>2.5000000000000001E-2</v>
      </c>
      <c r="I449" s="225" t="s">
        <v>311</v>
      </c>
      <c r="J449" s="23">
        <v>0.04</v>
      </c>
      <c r="K449" s="23">
        <v>3.7999999999999999E-2</v>
      </c>
      <c r="L449" s="23">
        <v>3.5999999999999997E-2</v>
      </c>
      <c r="M449" s="23">
        <v>3.6999999999999998E-2</v>
      </c>
      <c r="N449" s="23">
        <v>3.7999999999999999E-2</v>
      </c>
      <c r="O449" s="23">
        <v>0.03</v>
      </c>
      <c r="P449" s="23">
        <v>3.3000000000000002E-2</v>
      </c>
      <c r="Q449" s="225">
        <v>4.5699999999999998E-2</v>
      </c>
      <c r="R449" s="219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  <c r="AJ449" s="220"/>
      <c r="AK449" s="220"/>
      <c r="AL449" s="220"/>
      <c r="AM449" s="220"/>
      <c r="AN449" s="220"/>
      <c r="AO449" s="220"/>
      <c r="AP449" s="220"/>
      <c r="AQ449" s="220"/>
      <c r="AR449" s="220"/>
      <c r="AS449" s="220"/>
      <c r="AT449" s="220"/>
      <c r="AU449" s="220"/>
      <c r="AV449" s="220"/>
      <c r="AW449" s="220"/>
      <c r="AX449" s="220"/>
      <c r="AY449" s="220"/>
      <c r="AZ449" s="220"/>
      <c r="BA449" s="220"/>
      <c r="BB449" s="220"/>
      <c r="BC449" s="220"/>
      <c r="BD449" s="220"/>
      <c r="BE449" s="220"/>
      <c r="BF449" s="220"/>
      <c r="BG449" s="220"/>
      <c r="BH449" s="220"/>
      <c r="BI449" s="220"/>
      <c r="BJ449" s="220"/>
      <c r="BK449" s="220"/>
      <c r="BL449" s="220"/>
      <c r="BM449" s="222">
        <v>89</v>
      </c>
    </row>
    <row r="450" spans="1:65">
      <c r="A450" s="29"/>
      <c r="B450" s="18">
        <v>1</v>
      </c>
      <c r="C450" s="8">
        <v>6</v>
      </c>
      <c r="D450" s="23">
        <v>0.03</v>
      </c>
      <c r="E450" s="226">
        <v>0.05</v>
      </c>
      <c r="F450" s="225" t="s">
        <v>104</v>
      </c>
      <c r="G450" s="225" t="s">
        <v>311</v>
      </c>
      <c r="H450" s="225">
        <v>0.03</v>
      </c>
      <c r="I450" s="225" t="s">
        <v>311</v>
      </c>
      <c r="J450" s="23">
        <v>0.04</v>
      </c>
      <c r="K450" s="23">
        <v>0.04</v>
      </c>
      <c r="L450" s="23">
        <v>3.5000000000000003E-2</v>
      </c>
      <c r="M450" s="23">
        <v>3.5000000000000003E-2</v>
      </c>
      <c r="N450" s="23">
        <v>3.5999999999999997E-2</v>
      </c>
      <c r="O450" s="23">
        <v>0.04</v>
      </c>
      <c r="P450" s="23">
        <v>3.4000000000000002E-2</v>
      </c>
      <c r="Q450" s="225">
        <v>3.6499999999999998E-2</v>
      </c>
      <c r="R450" s="219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  <c r="AJ450" s="220"/>
      <c r="AK450" s="220"/>
      <c r="AL450" s="220"/>
      <c r="AM450" s="220"/>
      <c r="AN450" s="220"/>
      <c r="AO450" s="220"/>
      <c r="AP450" s="220"/>
      <c r="AQ450" s="220"/>
      <c r="AR450" s="220"/>
      <c r="AS450" s="220"/>
      <c r="AT450" s="220"/>
      <c r="AU450" s="220"/>
      <c r="AV450" s="220"/>
      <c r="AW450" s="220"/>
      <c r="AX450" s="220"/>
      <c r="AY450" s="220"/>
      <c r="AZ450" s="220"/>
      <c r="BA450" s="220"/>
      <c r="BB450" s="220"/>
      <c r="BC450" s="220"/>
      <c r="BD450" s="220"/>
      <c r="BE450" s="220"/>
      <c r="BF450" s="220"/>
      <c r="BG450" s="220"/>
      <c r="BH450" s="220"/>
      <c r="BI450" s="220"/>
      <c r="BJ450" s="220"/>
      <c r="BK450" s="220"/>
      <c r="BL450" s="220"/>
      <c r="BM450" s="56"/>
    </row>
    <row r="451" spans="1:65">
      <c r="A451" s="29"/>
      <c r="B451" s="19" t="s">
        <v>271</v>
      </c>
      <c r="C451" s="11"/>
      <c r="D451" s="223">
        <v>3.8333333333333337E-2</v>
      </c>
      <c r="E451" s="223">
        <v>3.6666666666666674E-2</v>
      </c>
      <c r="F451" s="223" t="s">
        <v>682</v>
      </c>
      <c r="G451" s="223" t="s">
        <v>682</v>
      </c>
      <c r="H451" s="223">
        <v>2.5166666666666667E-2</v>
      </c>
      <c r="I451" s="223" t="s">
        <v>682</v>
      </c>
      <c r="J451" s="223">
        <v>0.04</v>
      </c>
      <c r="K451" s="223">
        <v>3.7500000000000006E-2</v>
      </c>
      <c r="L451" s="223">
        <v>3.5500000000000004E-2</v>
      </c>
      <c r="M451" s="223">
        <v>3.6000000000000004E-2</v>
      </c>
      <c r="N451" s="223">
        <v>3.7000000000000005E-2</v>
      </c>
      <c r="O451" s="223">
        <v>3.8333333333333337E-2</v>
      </c>
      <c r="P451" s="223">
        <v>3.4500000000000003E-2</v>
      </c>
      <c r="Q451" s="223">
        <v>4.2000000000000003E-2</v>
      </c>
      <c r="R451" s="219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  <c r="AJ451" s="220"/>
      <c r="AK451" s="220"/>
      <c r="AL451" s="220"/>
      <c r="AM451" s="220"/>
      <c r="AN451" s="220"/>
      <c r="AO451" s="220"/>
      <c r="AP451" s="220"/>
      <c r="AQ451" s="220"/>
      <c r="AR451" s="220"/>
      <c r="AS451" s="220"/>
      <c r="AT451" s="220"/>
      <c r="AU451" s="220"/>
      <c r="AV451" s="220"/>
      <c r="AW451" s="220"/>
      <c r="AX451" s="220"/>
      <c r="AY451" s="220"/>
      <c r="AZ451" s="220"/>
      <c r="BA451" s="220"/>
      <c r="BB451" s="220"/>
      <c r="BC451" s="220"/>
      <c r="BD451" s="220"/>
      <c r="BE451" s="220"/>
      <c r="BF451" s="220"/>
      <c r="BG451" s="220"/>
      <c r="BH451" s="220"/>
      <c r="BI451" s="220"/>
      <c r="BJ451" s="220"/>
      <c r="BK451" s="220"/>
      <c r="BL451" s="220"/>
      <c r="BM451" s="56"/>
    </row>
    <row r="452" spans="1:65">
      <c r="A452" s="29"/>
      <c r="B452" s="3" t="s">
        <v>272</v>
      </c>
      <c r="C452" s="28"/>
      <c r="D452" s="23">
        <v>0.04</v>
      </c>
      <c r="E452" s="23">
        <v>0.04</v>
      </c>
      <c r="F452" s="23" t="s">
        <v>682</v>
      </c>
      <c r="G452" s="23" t="s">
        <v>682</v>
      </c>
      <c r="H452" s="23">
        <v>2.4500000000000001E-2</v>
      </c>
      <c r="I452" s="23" t="s">
        <v>682</v>
      </c>
      <c r="J452" s="23">
        <v>0.04</v>
      </c>
      <c r="K452" s="23">
        <v>3.7499999999999999E-2</v>
      </c>
      <c r="L452" s="23">
        <v>3.5500000000000004E-2</v>
      </c>
      <c r="M452" s="23">
        <v>3.5999999999999997E-2</v>
      </c>
      <c r="N452" s="23">
        <v>3.7499999999999999E-2</v>
      </c>
      <c r="O452" s="23">
        <v>0.04</v>
      </c>
      <c r="P452" s="23">
        <v>3.4000000000000002E-2</v>
      </c>
      <c r="Q452" s="23">
        <v>4.1550000000000004E-2</v>
      </c>
      <c r="R452" s="219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  <c r="AJ452" s="220"/>
      <c r="AK452" s="220"/>
      <c r="AL452" s="220"/>
      <c r="AM452" s="220"/>
      <c r="AN452" s="220"/>
      <c r="AO452" s="220"/>
      <c r="AP452" s="220"/>
      <c r="AQ452" s="220"/>
      <c r="AR452" s="220"/>
      <c r="AS452" s="220"/>
      <c r="AT452" s="220"/>
      <c r="AU452" s="220"/>
      <c r="AV452" s="220"/>
      <c r="AW452" s="220"/>
      <c r="AX452" s="220"/>
      <c r="AY452" s="220"/>
      <c r="AZ452" s="220"/>
      <c r="BA452" s="220"/>
      <c r="BB452" s="220"/>
      <c r="BC452" s="220"/>
      <c r="BD452" s="220"/>
      <c r="BE452" s="220"/>
      <c r="BF452" s="220"/>
      <c r="BG452" s="220"/>
      <c r="BH452" s="220"/>
      <c r="BI452" s="220"/>
      <c r="BJ452" s="220"/>
      <c r="BK452" s="220"/>
      <c r="BL452" s="220"/>
      <c r="BM452" s="56"/>
    </row>
    <row r="453" spans="1:65">
      <c r="A453" s="29"/>
      <c r="B453" s="3" t="s">
        <v>273</v>
      </c>
      <c r="C453" s="28"/>
      <c r="D453" s="23">
        <v>4.0824829046386306E-3</v>
      </c>
      <c r="E453" s="23">
        <v>1.0327955589886431E-2</v>
      </c>
      <c r="F453" s="23" t="s">
        <v>682</v>
      </c>
      <c r="G453" s="23" t="s">
        <v>682</v>
      </c>
      <c r="H453" s="23">
        <v>3.6560452221856702E-3</v>
      </c>
      <c r="I453" s="23" t="s">
        <v>682</v>
      </c>
      <c r="J453" s="23">
        <v>0</v>
      </c>
      <c r="K453" s="23">
        <v>1.8708286933869706E-3</v>
      </c>
      <c r="L453" s="23">
        <v>1.0488088481701492E-3</v>
      </c>
      <c r="M453" s="23">
        <v>1.4142135623730933E-3</v>
      </c>
      <c r="N453" s="23">
        <v>1.2649110640673507E-3</v>
      </c>
      <c r="O453" s="23">
        <v>4.0824829046386306E-3</v>
      </c>
      <c r="P453" s="23">
        <v>1.2247448713915865E-3</v>
      </c>
      <c r="Q453" s="23">
        <v>5.4273382057874386E-3</v>
      </c>
      <c r="R453" s="219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  <c r="AJ453" s="220"/>
      <c r="AK453" s="220"/>
      <c r="AL453" s="220"/>
      <c r="AM453" s="220"/>
      <c r="AN453" s="220"/>
      <c r="AO453" s="220"/>
      <c r="AP453" s="220"/>
      <c r="AQ453" s="220"/>
      <c r="AR453" s="220"/>
      <c r="AS453" s="220"/>
      <c r="AT453" s="220"/>
      <c r="AU453" s="220"/>
      <c r="AV453" s="220"/>
      <c r="AW453" s="220"/>
      <c r="AX453" s="220"/>
      <c r="AY453" s="220"/>
      <c r="AZ453" s="220"/>
      <c r="BA453" s="220"/>
      <c r="BB453" s="220"/>
      <c r="BC453" s="220"/>
      <c r="BD453" s="220"/>
      <c r="BE453" s="220"/>
      <c r="BF453" s="220"/>
      <c r="BG453" s="220"/>
      <c r="BH453" s="220"/>
      <c r="BI453" s="220"/>
      <c r="BJ453" s="220"/>
      <c r="BK453" s="220"/>
      <c r="BL453" s="220"/>
      <c r="BM453" s="56"/>
    </row>
    <row r="454" spans="1:65">
      <c r="A454" s="29"/>
      <c r="B454" s="3" t="s">
        <v>87</v>
      </c>
      <c r="C454" s="28"/>
      <c r="D454" s="12">
        <v>0.10649955403405122</v>
      </c>
      <c r="E454" s="12">
        <v>0.28167151608781171</v>
      </c>
      <c r="F454" s="12" t="s">
        <v>682</v>
      </c>
      <c r="G454" s="12" t="s">
        <v>682</v>
      </c>
      <c r="H454" s="12">
        <v>0.14527332008684782</v>
      </c>
      <c r="I454" s="12" t="s">
        <v>682</v>
      </c>
      <c r="J454" s="12">
        <v>0</v>
      </c>
      <c r="K454" s="12">
        <v>4.9888765156985877E-2</v>
      </c>
      <c r="L454" s="12">
        <v>2.9543911216060537E-2</v>
      </c>
      <c r="M454" s="12">
        <v>3.9283710065919256E-2</v>
      </c>
      <c r="N454" s="12">
        <v>3.4186785515333801E-2</v>
      </c>
      <c r="O454" s="12">
        <v>0.10649955403405122</v>
      </c>
      <c r="P454" s="12">
        <v>3.5499851344683662E-2</v>
      </c>
      <c r="Q454" s="12">
        <v>0.12922233823303425</v>
      </c>
      <c r="R454" s="15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274</v>
      </c>
      <c r="C455" s="28"/>
      <c r="D455" s="12">
        <v>3.0876494023904577E-2</v>
      </c>
      <c r="E455" s="12">
        <v>-1.3944223107569487E-2</v>
      </c>
      <c r="F455" s="12" t="s">
        <v>682</v>
      </c>
      <c r="G455" s="12" t="s">
        <v>682</v>
      </c>
      <c r="H455" s="12">
        <v>-0.32320717131474097</v>
      </c>
      <c r="I455" s="12" t="s">
        <v>682</v>
      </c>
      <c r="J455" s="12">
        <v>7.5697211155378641E-2</v>
      </c>
      <c r="K455" s="12">
        <v>8.4661354581676562E-3</v>
      </c>
      <c r="L455" s="12">
        <v>-4.5318725099601442E-2</v>
      </c>
      <c r="M455" s="12">
        <v>-3.1872509960159223E-2</v>
      </c>
      <c r="N455" s="12">
        <v>-4.9800796812746739E-3</v>
      </c>
      <c r="O455" s="12">
        <v>3.0876494023904577E-2</v>
      </c>
      <c r="P455" s="12">
        <v>-7.2211155378485881E-2</v>
      </c>
      <c r="Q455" s="12">
        <v>0.12948207171314752</v>
      </c>
      <c r="R455" s="15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46" t="s">
        <v>275</v>
      </c>
      <c r="C456" s="47"/>
      <c r="D456" s="45">
        <v>0.53</v>
      </c>
      <c r="E456" s="45">
        <v>0.06</v>
      </c>
      <c r="F456" s="45">
        <v>866.57</v>
      </c>
      <c r="G456" s="45">
        <v>4.16</v>
      </c>
      <c r="H456" s="45">
        <v>4.0999999999999996</v>
      </c>
      <c r="I456" s="45">
        <v>4.16</v>
      </c>
      <c r="J456" s="45">
        <v>1.1100000000000001</v>
      </c>
      <c r="K456" s="45">
        <v>0.23</v>
      </c>
      <c r="L456" s="45">
        <v>0.47</v>
      </c>
      <c r="M456" s="45">
        <v>0.28999999999999998</v>
      </c>
      <c r="N456" s="45">
        <v>0.06</v>
      </c>
      <c r="O456" s="45">
        <v>0.53</v>
      </c>
      <c r="P456" s="45">
        <v>0.82</v>
      </c>
      <c r="Q456" s="45">
        <v>1.82</v>
      </c>
      <c r="R456" s="15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BM457" s="55"/>
    </row>
    <row r="458" spans="1:65" ht="15">
      <c r="B458" s="7" t="s">
        <v>574</v>
      </c>
      <c r="BM458" s="27" t="s">
        <v>277</v>
      </c>
    </row>
    <row r="459" spans="1:65" ht="15">
      <c r="A459" s="24" t="s">
        <v>209</v>
      </c>
      <c r="B459" s="17" t="s">
        <v>111</v>
      </c>
      <c r="C459" s="14" t="s">
        <v>112</v>
      </c>
      <c r="D459" s="15" t="s">
        <v>231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8" t="s">
        <v>232</v>
      </c>
      <c r="C460" s="8" t="s">
        <v>232</v>
      </c>
      <c r="D460" s="151" t="s">
        <v>261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3</v>
      </c>
    </row>
    <row r="461" spans="1:65">
      <c r="A461" s="29"/>
      <c r="B461" s="18"/>
      <c r="C461" s="8"/>
      <c r="D461" s="9" t="s">
        <v>280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8"/>
      <c r="C462" s="8"/>
      <c r="D462" s="25" t="s">
        <v>324</v>
      </c>
      <c r="E462" s="15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7">
        <v>1</v>
      </c>
      <c r="C463" s="13">
        <v>1</v>
      </c>
      <c r="D463" s="224" t="s">
        <v>211</v>
      </c>
      <c r="E463" s="219"/>
      <c r="F463" s="220"/>
      <c r="G463" s="220"/>
      <c r="H463" s="220"/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  <c r="AJ463" s="220"/>
      <c r="AK463" s="220"/>
      <c r="AL463" s="220"/>
      <c r="AM463" s="220"/>
      <c r="AN463" s="220"/>
      <c r="AO463" s="220"/>
      <c r="AP463" s="220"/>
      <c r="AQ463" s="220"/>
      <c r="AR463" s="220"/>
      <c r="AS463" s="220"/>
      <c r="AT463" s="220"/>
      <c r="AU463" s="220"/>
      <c r="AV463" s="220"/>
      <c r="AW463" s="220"/>
      <c r="AX463" s="220"/>
      <c r="AY463" s="220"/>
      <c r="AZ463" s="220"/>
      <c r="BA463" s="220"/>
      <c r="BB463" s="220"/>
      <c r="BC463" s="220"/>
      <c r="BD463" s="220"/>
      <c r="BE463" s="220"/>
      <c r="BF463" s="220"/>
      <c r="BG463" s="220"/>
      <c r="BH463" s="220"/>
      <c r="BI463" s="220"/>
      <c r="BJ463" s="220"/>
      <c r="BK463" s="220"/>
      <c r="BL463" s="220"/>
      <c r="BM463" s="222">
        <v>1</v>
      </c>
    </row>
    <row r="464" spans="1:65">
      <c r="A464" s="29"/>
      <c r="B464" s="18">
        <v>1</v>
      </c>
      <c r="C464" s="8">
        <v>2</v>
      </c>
      <c r="D464" s="225" t="s">
        <v>211</v>
      </c>
      <c r="E464" s="219"/>
      <c r="F464" s="220"/>
      <c r="G464" s="220"/>
      <c r="H464" s="220"/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  <c r="AJ464" s="220"/>
      <c r="AK464" s="220"/>
      <c r="AL464" s="220"/>
      <c r="AM464" s="220"/>
      <c r="AN464" s="220"/>
      <c r="AO464" s="220"/>
      <c r="AP464" s="220"/>
      <c r="AQ464" s="220"/>
      <c r="AR464" s="220"/>
      <c r="AS464" s="220"/>
      <c r="AT464" s="220"/>
      <c r="AU464" s="220"/>
      <c r="AV464" s="220"/>
      <c r="AW464" s="220"/>
      <c r="AX464" s="220"/>
      <c r="AY464" s="220"/>
      <c r="AZ464" s="220"/>
      <c r="BA464" s="220"/>
      <c r="BB464" s="220"/>
      <c r="BC464" s="220"/>
      <c r="BD464" s="220"/>
      <c r="BE464" s="220"/>
      <c r="BF464" s="220"/>
      <c r="BG464" s="220"/>
      <c r="BH464" s="220"/>
      <c r="BI464" s="220"/>
      <c r="BJ464" s="220"/>
      <c r="BK464" s="220"/>
      <c r="BL464" s="220"/>
      <c r="BM464" s="222">
        <v>4</v>
      </c>
    </row>
    <row r="465" spans="1:65">
      <c r="A465" s="29"/>
      <c r="B465" s="18">
        <v>1</v>
      </c>
      <c r="C465" s="8">
        <v>3</v>
      </c>
      <c r="D465" s="225" t="s">
        <v>336</v>
      </c>
      <c r="E465" s="219"/>
      <c r="F465" s="220"/>
      <c r="G465" s="220"/>
      <c r="H465" s="220"/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  <c r="AJ465" s="220"/>
      <c r="AK465" s="220"/>
      <c r="AL465" s="220"/>
      <c r="AM465" s="220"/>
      <c r="AN465" s="220"/>
      <c r="AO465" s="220"/>
      <c r="AP465" s="220"/>
      <c r="AQ465" s="220"/>
      <c r="AR465" s="220"/>
      <c r="AS465" s="220"/>
      <c r="AT465" s="220"/>
      <c r="AU465" s="220"/>
      <c r="AV465" s="220"/>
      <c r="AW465" s="220"/>
      <c r="AX465" s="220"/>
      <c r="AY465" s="220"/>
      <c r="AZ465" s="220"/>
      <c r="BA465" s="220"/>
      <c r="BB465" s="220"/>
      <c r="BC465" s="220"/>
      <c r="BD465" s="220"/>
      <c r="BE465" s="220"/>
      <c r="BF465" s="220"/>
      <c r="BG465" s="220"/>
      <c r="BH465" s="220"/>
      <c r="BI465" s="220"/>
      <c r="BJ465" s="220"/>
      <c r="BK465" s="220"/>
      <c r="BL465" s="220"/>
      <c r="BM465" s="222">
        <v>16</v>
      </c>
    </row>
    <row r="466" spans="1:65">
      <c r="A466" s="29"/>
      <c r="B466" s="18">
        <v>1</v>
      </c>
      <c r="C466" s="8">
        <v>4</v>
      </c>
      <c r="D466" s="225" t="s">
        <v>211</v>
      </c>
      <c r="E466" s="219"/>
      <c r="F466" s="220"/>
      <c r="G466" s="220"/>
      <c r="H466" s="220"/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  <c r="AJ466" s="220"/>
      <c r="AK466" s="220"/>
      <c r="AL466" s="220"/>
      <c r="AM466" s="220"/>
      <c r="AN466" s="220"/>
      <c r="AO466" s="220"/>
      <c r="AP466" s="220"/>
      <c r="AQ466" s="220"/>
      <c r="AR466" s="220"/>
      <c r="AS466" s="220"/>
      <c r="AT466" s="220"/>
      <c r="AU466" s="220"/>
      <c r="AV466" s="220"/>
      <c r="AW466" s="220"/>
      <c r="AX466" s="220"/>
      <c r="AY466" s="220"/>
      <c r="AZ466" s="220"/>
      <c r="BA466" s="220"/>
      <c r="BB466" s="220"/>
      <c r="BC466" s="220"/>
      <c r="BD466" s="220"/>
      <c r="BE466" s="220"/>
      <c r="BF466" s="220"/>
      <c r="BG466" s="220"/>
      <c r="BH466" s="220"/>
      <c r="BI466" s="220"/>
      <c r="BJ466" s="220"/>
      <c r="BK466" s="220"/>
      <c r="BL466" s="220"/>
      <c r="BM466" s="222" t="s">
        <v>211</v>
      </c>
    </row>
    <row r="467" spans="1:65">
      <c r="A467" s="29"/>
      <c r="B467" s="18">
        <v>1</v>
      </c>
      <c r="C467" s="8">
        <v>5</v>
      </c>
      <c r="D467" s="225" t="s">
        <v>337</v>
      </c>
      <c r="E467" s="219"/>
      <c r="F467" s="220"/>
      <c r="G467" s="220"/>
      <c r="H467" s="220"/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  <c r="AJ467" s="220"/>
      <c r="AK467" s="220"/>
      <c r="AL467" s="220"/>
      <c r="AM467" s="220"/>
      <c r="AN467" s="220"/>
      <c r="AO467" s="220"/>
      <c r="AP467" s="220"/>
      <c r="AQ467" s="220"/>
      <c r="AR467" s="220"/>
      <c r="AS467" s="220"/>
      <c r="AT467" s="220"/>
      <c r="AU467" s="220"/>
      <c r="AV467" s="220"/>
      <c r="AW467" s="220"/>
      <c r="AX467" s="220"/>
      <c r="AY467" s="220"/>
      <c r="AZ467" s="220"/>
      <c r="BA467" s="220"/>
      <c r="BB467" s="220"/>
      <c r="BC467" s="220"/>
      <c r="BD467" s="220"/>
      <c r="BE467" s="220"/>
      <c r="BF467" s="220"/>
      <c r="BG467" s="220"/>
      <c r="BH467" s="220"/>
      <c r="BI467" s="220"/>
      <c r="BJ467" s="220"/>
      <c r="BK467" s="220"/>
      <c r="BL467" s="220"/>
      <c r="BM467" s="222">
        <v>14</v>
      </c>
    </row>
    <row r="468" spans="1:65">
      <c r="A468" s="29"/>
      <c r="B468" s="18">
        <v>1</v>
      </c>
      <c r="C468" s="8">
        <v>6</v>
      </c>
      <c r="D468" s="225" t="s">
        <v>218</v>
      </c>
      <c r="E468" s="219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220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20"/>
      <c r="BD468" s="220"/>
      <c r="BE468" s="220"/>
      <c r="BF468" s="220"/>
      <c r="BG468" s="220"/>
      <c r="BH468" s="220"/>
      <c r="BI468" s="220"/>
      <c r="BJ468" s="220"/>
      <c r="BK468" s="220"/>
      <c r="BL468" s="220"/>
      <c r="BM468" s="56"/>
    </row>
    <row r="469" spans="1:65">
      <c r="A469" s="29"/>
      <c r="B469" s="19" t="s">
        <v>271</v>
      </c>
      <c r="C469" s="11"/>
      <c r="D469" s="223" t="s">
        <v>682</v>
      </c>
      <c r="E469" s="219"/>
      <c r="F469" s="220"/>
      <c r="G469" s="220"/>
      <c r="H469" s="220"/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  <c r="AJ469" s="220"/>
      <c r="AK469" s="220"/>
      <c r="AL469" s="220"/>
      <c r="AM469" s="220"/>
      <c r="AN469" s="220"/>
      <c r="AO469" s="220"/>
      <c r="AP469" s="220"/>
      <c r="AQ469" s="220"/>
      <c r="AR469" s="220"/>
      <c r="AS469" s="220"/>
      <c r="AT469" s="220"/>
      <c r="AU469" s="220"/>
      <c r="AV469" s="220"/>
      <c r="AW469" s="220"/>
      <c r="AX469" s="220"/>
      <c r="AY469" s="220"/>
      <c r="AZ469" s="220"/>
      <c r="BA469" s="220"/>
      <c r="BB469" s="220"/>
      <c r="BC469" s="220"/>
      <c r="BD469" s="220"/>
      <c r="BE469" s="220"/>
      <c r="BF469" s="220"/>
      <c r="BG469" s="220"/>
      <c r="BH469" s="220"/>
      <c r="BI469" s="220"/>
      <c r="BJ469" s="220"/>
      <c r="BK469" s="220"/>
      <c r="BL469" s="220"/>
      <c r="BM469" s="56"/>
    </row>
    <row r="470" spans="1:65">
      <c r="A470" s="29"/>
      <c r="B470" s="3" t="s">
        <v>272</v>
      </c>
      <c r="C470" s="28"/>
      <c r="D470" s="23" t="s">
        <v>682</v>
      </c>
      <c r="E470" s="219"/>
      <c r="F470" s="220"/>
      <c r="G470" s="220"/>
      <c r="H470" s="220"/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  <c r="AJ470" s="220"/>
      <c r="AK470" s="220"/>
      <c r="AL470" s="220"/>
      <c r="AM470" s="220"/>
      <c r="AN470" s="220"/>
      <c r="AO470" s="220"/>
      <c r="AP470" s="220"/>
      <c r="AQ470" s="220"/>
      <c r="AR470" s="220"/>
      <c r="AS470" s="220"/>
      <c r="AT470" s="220"/>
      <c r="AU470" s="220"/>
      <c r="AV470" s="220"/>
      <c r="AW470" s="220"/>
      <c r="AX470" s="220"/>
      <c r="AY470" s="220"/>
      <c r="AZ470" s="220"/>
      <c r="BA470" s="220"/>
      <c r="BB470" s="220"/>
      <c r="BC470" s="220"/>
      <c r="BD470" s="220"/>
      <c r="BE470" s="220"/>
      <c r="BF470" s="220"/>
      <c r="BG470" s="220"/>
      <c r="BH470" s="220"/>
      <c r="BI470" s="220"/>
      <c r="BJ470" s="220"/>
      <c r="BK470" s="220"/>
      <c r="BL470" s="220"/>
      <c r="BM470" s="56"/>
    </row>
    <row r="471" spans="1:65">
      <c r="A471" s="29"/>
      <c r="B471" s="3" t="s">
        <v>273</v>
      </c>
      <c r="C471" s="28"/>
      <c r="D471" s="23" t="s">
        <v>682</v>
      </c>
      <c r="E471" s="219"/>
      <c r="F471" s="220"/>
      <c r="G471" s="220"/>
      <c r="H471" s="220"/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  <c r="AJ471" s="220"/>
      <c r="AK471" s="220"/>
      <c r="AL471" s="220"/>
      <c r="AM471" s="220"/>
      <c r="AN471" s="220"/>
      <c r="AO471" s="220"/>
      <c r="AP471" s="220"/>
      <c r="AQ471" s="220"/>
      <c r="AR471" s="220"/>
      <c r="AS471" s="220"/>
      <c r="AT471" s="220"/>
      <c r="AU471" s="220"/>
      <c r="AV471" s="220"/>
      <c r="AW471" s="220"/>
      <c r="AX471" s="220"/>
      <c r="AY471" s="220"/>
      <c r="AZ471" s="220"/>
      <c r="BA471" s="220"/>
      <c r="BB471" s="220"/>
      <c r="BC471" s="220"/>
      <c r="BD471" s="220"/>
      <c r="BE471" s="220"/>
      <c r="BF471" s="220"/>
      <c r="BG471" s="220"/>
      <c r="BH471" s="220"/>
      <c r="BI471" s="220"/>
      <c r="BJ471" s="220"/>
      <c r="BK471" s="220"/>
      <c r="BL471" s="220"/>
      <c r="BM471" s="56"/>
    </row>
    <row r="472" spans="1:65">
      <c r="A472" s="29"/>
      <c r="B472" s="3" t="s">
        <v>87</v>
      </c>
      <c r="C472" s="28"/>
      <c r="D472" s="12" t="s">
        <v>682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3" t="s">
        <v>274</v>
      </c>
      <c r="C473" s="28"/>
      <c r="D473" s="12" t="s">
        <v>682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46" t="s">
        <v>275</v>
      </c>
      <c r="C474" s="47"/>
      <c r="D474" s="45" t="s">
        <v>276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0"/>
      <c r="C475" s="19"/>
      <c r="D475" s="19"/>
      <c r="BM475" s="55"/>
    </row>
    <row r="476" spans="1:65" ht="15">
      <c r="B476" s="7" t="s">
        <v>575</v>
      </c>
      <c r="BM476" s="27" t="s">
        <v>67</v>
      </c>
    </row>
    <row r="477" spans="1:65" ht="15">
      <c r="A477" s="24" t="s">
        <v>54</v>
      </c>
      <c r="B477" s="17" t="s">
        <v>111</v>
      </c>
      <c r="C477" s="14" t="s">
        <v>112</v>
      </c>
      <c r="D477" s="15" t="s">
        <v>231</v>
      </c>
      <c r="E477" s="16" t="s">
        <v>231</v>
      </c>
      <c r="F477" s="16" t="s">
        <v>231</v>
      </c>
      <c r="G477" s="16" t="s">
        <v>231</v>
      </c>
      <c r="H477" s="16" t="s">
        <v>231</v>
      </c>
      <c r="I477" s="16" t="s">
        <v>231</v>
      </c>
      <c r="J477" s="16" t="s">
        <v>231</v>
      </c>
      <c r="K477" s="16" t="s">
        <v>231</v>
      </c>
      <c r="L477" s="16" t="s">
        <v>231</v>
      </c>
      <c r="M477" s="16" t="s">
        <v>231</v>
      </c>
      <c r="N477" s="16" t="s">
        <v>231</v>
      </c>
      <c r="O477" s="16" t="s">
        <v>231</v>
      </c>
      <c r="P477" s="16" t="s">
        <v>231</v>
      </c>
      <c r="Q477" s="16" t="s">
        <v>231</v>
      </c>
      <c r="R477" s="16" t="s">
        <v>231</v>
      </c>
      <c r="S477" s="16" t="s">
        <v>231</v>
      </c>
      <c r="T477" s="16" t="s">
        <v>231</v>
      </c>
      <c r="U477" s="16" t="s">
        <v>231</v>
      </c>
      <c r="V477" s="16" t="s">
        <v>231</v>
      </c>
      <c r="W477" s="16" t="s">
        <v>231</v>
      </c>
      <c r="X477" s="16" t="s">
        <v>231</v>
      </c>
      <c r="Y477" s="15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8" t="s">
        <v>232</v>
      </c>
      <c r="C478" s="8" t="s">
        <v>232</v>
      </c>
      <c r="D478" s="151" t="s">
        <v>234</v>
      </c>
      <c r="E478" s="152" t="s">
        <v>236</v>
      </c>
      <c r="F478" s="152" t="s">
        <v>238</v>
      </c>
      <c r="G478" s="152" t="s">
        <v>239</v>
      </c>
      <c r="H478" s="152" t="s">
        <v>240</v>
      </c>
      <c r="I478" s="152" t="s">
        <v>241</v>
      </c>
      <c r="J478" s="152" t="s">
        <v>242</v>
      </c>
      <c r="K478" s="152" t="s">
        <v>243</v>
      </c>
      <c r="L478" s="152" t="s">
        <v>244</v>
      </c>
      <c r="M478" s="152" t="s">
        <v>245</v>
      </c>
      <c r="N478" s="152" t="s">
        <v>246</v>
      </c>
      <c r="O478" s="152" t="s">
        <v>247</v>
      </c>
      <c r="P478" s="152" t="s">
        <v>248</v>
      </c>
      <c r="Q478" s="152" t="s">
        <v>249</v>
      </c>
      <c r="R478" s="152" t="s">
        <v>251</v>
      </c>
      <c r="S478" s="152" t="s">
        <v>253</v>
      </c>
      <c r="T478" s="152" t="s">
        <v>254</v>
      </c>
      <c r="U478" s="152" t="s">
        <v>257</v>
      </c>
      <c r="V478" s="152" t="s">
        <v>259</v>
      </c>
      <c r="W478" s="152" t="s">
        <v>261</v>
      </c>
      <c r="X478" s="152" t="s">
        <v>279</v>
      </c>
      <c r="Y478" s="15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1</v>
      </c>
    </row>
    <row r="479" spans="1:65">
      <c r="A479" s="29"/>
      <c r="B479" s="18"/>
      <c r="C479" s="8"/>
      <c r="D479" s="9" t="s">
        <v>280</v>
      </c>
      <c r="E479" s="10" t="s">
        <v>283</v>
      </c>
      <c r="F479" s="10" t="s">
        <v>282</v>
      </c>
      <c r="G479" s="10" t="s">
        <v>283</v>
      </c>
      <c r="H479" s="10" t="s">
        <v>282</v>
      </c>
      <c r="I479" s="10" t="s">
        <v>280</v>
      </c>
      <c r="J479" s="10" t="s">
        <v>282</v>
      </c>
      <c r="K479" s="10" t="s">
        <v>282</v>
      </c>
      <c r="L479" s="10" t="s">
        <v>280</v>
      </c>
      <c r="M479" s="10" t="s">
        <v>280</v>
      </c>
      <c r="N479" s="10" t="s">
        <v>280</v>
      </c>
      <c r="O479" s="10" t="s">
        <v>280</v>
      </c>
      <c r="P479" s="10" t="s">
        <v>280</v>
      </c>
      <c r="Q479" s="10" t="s">
        <v>283</v>
      </c>
      <c r="R479" s="10" t="s">
        <v>283</v>
      </c>
      <c r="S479" s="10" t="s">
        <v>283</v>
      </c>
      <c r="T479" s="10" t="s">
        <v>283</v>
      </c>
      <c r="U479" s="10" t="s">
        <v>283</v>
      </c>
      <c r="V479" s="10" t="s">
        <v>282</v>
      </c>
      <c r="W479" s="10" t="s">
        <v>283</v>
      </c>
      <c r="X479" s="10" t="s">
        <v>283</v>
      </c>
      <c r="Y479" s="15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3</v>
      </c>
    </row>
    <row r="480" spans="1:65">
      <c r="A480" s="29"/>
      <c r="B480" s="18"/>
      <c r="C480" s="8"/>
      <c r="D480" s="25" t="s">
        <v>324</v>
      </c>
      <c r="E480" s="25" t="s">
        <v>324</v>
      </c>
      <c r="F480" s="25" t="s">
        <v>324</v>
      </c>
      <c r="G480" s="25" t="s">
        <v>324</v>
      </c>
      <c r="H480" s="25" t="s">
        <v>325</v>
      </c>
      <c r="I480" s="25" t="s">
        <v>326</v>
      </c>
      <c r="J480" s="25" t="s">
        <v>325</v>
      </c>
      <c r="K480" s="25" t="s">
        <v>327</v>
      </c>
      <c r="L480" s="25" t="s">
        <v>324</v>
      </c>
      <c r="M480" s="25" t="s">
        <v>324</v>
      </c>
      <c r="N480" s="25" t="s">
        <v>324</v>
      </c>
      <c r="O480" s="25" t="s">
        <v>324</v>
      </c>
      <c r="P480" s="25" t="s">
        <v>324</v>
      </c>
      <c r="Q480" s="25" t="s">
        <v>326</v>
      </c>
      <c r="R480" s="25" t="s">
        <v>324</v>
      </c>
      <c r="S480" s="25" t="s">
        <v>327</v>
      </c>
      <c r="T480" s="25" t="s">
        <v>326</v>
      </c>
      <c r="U480" s="25" t="s">
        <v>325</v>
      </c>
      <c r="V480" s="25" t="s">
        <v>324</v>
      </c>
      <c r="W480" s="25" t="s">
        <v>324</v>
      </c>
      <c r="X480" s="25" t="s">
        <v>324</v>
      </c>
      <c r="Y480" s="15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3</v>
      </c>
    </row>
    <row r="481" spans="1:65">
      <c r="A481" s="29"/>
      <c r="B481" s="17">
        <v>1</v>
      </c>
      <c r="C481" s="13">
        <v>1</v>
      </c>
      <c r="D481" s="221">
        <v>0.83400000000000007</v>
      </c>
      <c r="E481" s="224">
        <v>1.0635250000000001</v>
      </c>
      <c r="F481" s="221">
        <v>0.79</v>
      </c>
      <c r="G481" s="221">
        <v>0.91949999999999998</v>
      </c>
      <c r="H481" s="221">
        <v>0.94500000000000006</v>
      </c>
      <c r="I481" s="221">
        <v>0.93</v>
      </c>
      <c r="J481" s="221">
        <v>0.96</v>
      </c>
      <c r="K481" s="221">
        <v>0.86</v>
      </c>
      <c r="L481" s="221">
        <v>0.84</v>
      </c>
      <c r="M481" s="221">
        <v>0.96</v>
      </c>
      <c r="N481" s="221">
        <v>0.91999999999999993</v>
      </c>
      <c r="O481" s="221">
        <v>0.86999999999999988</v>
      </c>
      <c r="P481" s="221">
        <v>0.89</v>
      </c>
      <c r="Q481" s="221">
        <v>0.88269340524726436</v>
      </c>
      <c r="R481" s="221">
        <v>0.89700000000000002</v>
      </c>
      <c r="S481" s="221">
        <v>0.86</v>
      </c>
      <c r="T481" s="221">
        <v>0.8742629999999999</v>
      </c>
      <c r="U481" s="221">
        <v>0.90000000000000013</v>
      </c>
      <c r="V481" s="221">
        <v>0.95</v>
      </c>
      <c r="W481" s="221">
        <v>0.92349999999999999</v>
      </c>
      <c r="X481" s="221">
        <v>1.0071000000000001</v>
      </c>
      <c r="Y481" s="219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  <c r="AJ481" s="220"/>
      <c r="AK481" s="220"/>
      <c r="AL481" s="220"/>
      <c r="AM481" s="220"/>
      <c r="AN481" s="220"/>
      <c r="AO481" s="220"/>
      <c r="AP481" s="220"/>
      <c r="AQ481" s="220"/>
      <c r="AR481" s="220"/>
      <c r="AS481" s="220"/>
      <c r="AT481" s="220"/>
      <c r="AU481" s="220"/>
      <c r="AV481" s="220"/>
      <c r="AW481" s="220"/>
      <c r="AX481" s="220"/>
      <c r="AY481" s="220"/>
      <c r="AZ481" s="220"/>
      <c r="BA481" s="220"/>
      <c r="BB481" s="220"/>
      <c r="BC481" s="220"/>
      <c r="BD481" s="220"/>
      <c r="BE481" s="220"/>
      <c r="BF481" s="220"/>
      <c r="BG481" s="220"/>
      <c r="BH481" s="220"/>
      <c r="BI481" s="220"/>
      <c r="BJ481" s="220"/>
      <c r="BK481" s="220"/>
      <c r="BL481" s="220"/>
      <c r="BM481" s="222">
        <v>1</v>
      </c>
    </row>
    <row r="482" spans="1:65">
      <c r="A482" s="29"/>
      <c r="B482" s="18">
        <v>1</v>
      </c>
      <c r="C482" s="8">
        <v>2</v>
      </c>
      <c r="D482" s="23">
        <v>0.83800000000000008</v>
      </c>
      <c r="E482" s="225">
        <v>1.0470900000000001</v>
      </c>
      <c r="F482" s="23">
        <v>0.79</v>
      </c>
      <c r="G482" s="23">
        <v>0.91549999999999998</v>
      </c>
      <c r="H482" s="23">
        <v>0.94399999999999984</v>
      </c>
      <c r="I482" s="23">
        <v>0.89</v>
      </c>
      <c r="J482" s="23">
        <v>0.96500000000000008</v>
      </c>
      <c r="K482" s="23">
        <v>0.86999999999999988</v>
      </c>
      <c r="L482" s="23">
        <v>0.85000000000000009</v>
      </c>
      <c r="M482" s="23">
        <v>0.95</v>
      </c>
      <c r="N482" s="23">
        <v>0.93</v>
      </c>
      <c r="O482" s="23">
        <v>0.85000000000000009</v>
      </c>
      <c r="P482" s="23">
        <v>0.91999999999999993</v>
      </c>
      <c r="Q482" s="23">
        <v>0.886208689685</v>
      </c>
      <c r="R482" s="23">
        <v>0.872</v>
      </c>
      <c r="S482" s="23">
        <v>0.91999999999999993</v>
      </c>
      <c r="T482" s="23">
        <v>0.85056299999999985</v>
      </c>
      <c r="U482" s="23">
        <v>0.90000000000000013</v>
      </c>
      <c r="V482" s="23">
        <v>0.93999999999999984</v>
      </c>
      <c r="W482" s="23">
        <v>0.91229999999999989</v>
      </c>
      <c r="X482" s="23">
        <v>1.0066999999999999</v>
      </c>
      <c r="Y482" s="219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  <c r="AJ482" s="220"/>
      <c r="AK482" s="220"/>
      <c r="AL482" s="220"/>
      <c r="AM482" s="220"/>
      <c r="AN482" s="220"/>
      <c r="AO482" s="220"/>
      <c r="AP482" s="220"/>
      <c r="AQ482" s="220"/>
      <c r="AR482" s="220"/>
      <c r="AS482" s="220"/>
      <c r="AT482" s="220"/>
      <c r="AU482" s="220"/>
      <c r="AV482" s="220"/>
      <c r="AW482" s="220"/>
      <c r="AX482" s="220"/>
      <c r="AY482" s="220"/>
      <c r="AZ482" s="220"/>
      <c r="BA482" s="220"/>
      <c r="BB482" s="220"/>
      <c r="BC482" s="220"/>
      <c r="BD482" s="220"/>
      <c r="BE482" s="220"/>
      <c r="BF482" s="220"/>
      <c r="BG482" s="220"/>
      <c r="BH482" s="220"/>
      <c r="BI482" s="220"/>
      <c r="BJ482" s="220"/>
      <c r="BK482" s="220"/>
      <c r="BL482" s="220"/>
      <c r="BM482" s="222" t="e">
        <v>#N/A</v>
      </c>
    </row>
    <row r="483" spans="1:65">
      <c r="A483" s="29"/>
      <c r="B483" s="18">
        <v>1</v>
      </c>
      <c r="C483" s="8">
        <v>3</v>
      </c>
      <c r="D483" s="23">
        <v>0.84799999999999998</v>
      </c>
      <c r="E483" s="225">
        <v>1.0108949999999999</v>
      </c>
      <c r="F483" s="23">
        <v>0.79</v>
      </c>
      <c r="G483" s="23">
        <v>0.92100000000000015</v>
      </c>
      <c r="H483" s="23">
        <v>0.93200000000000005</v>
      </c>
      <c r="I483" s="23">
        <v>0.88</v>
      </c>
      <c r="J483" s="23">
        <v>0.96</v>
      </c>
      <c r="K483" s="23">
        <v>0.86</v>
      </c>
      <c r="L483" s="23">
        <v>0.86</v>
      </c>
      <c r="M483" s="23">
        <v>0.93999999999999984</v>
      </c>
      <c r="N483" s="23">
        <v>0.93</v>
      </c>
      <c r="O483" s="23">
        <v>0.86</v>
      </c>
      <c r="P483" s="23">
        <v>0.90000000000000013</v>
      </c>
      <c r="Q483" s="23">
        <v>0.87556957444348527</v>
      </c>
      <c r="R483" s="23">
        <v>0.89700000000000002</v>
      </c>
      <c r="S483" s="23">
        <v>0.86</v>
      </c>
      <c r="T483" s="23">
        <v>0.85604200000000008</v>
      </c>
      <c r="U483" s="23">
        <v>0.89</v>
      </c>
      <c r="V483" s="23">
        <v>0.91</v>
      </c>
      <c r="W483" s="23">
        <v>0.91229999999999989</v>
      </c>
      <c r="X483" s="23">
        <v>1.0073000000000001</v>
      </c>
      <c r="Y483" s="219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22">
        <v>16</v>
      </c>
    </row>
    <row r="484" spans="1:65">
      <c r="A484" s="29"/>
      <c r="B484" s="18">
        <v>1</v>
      </c>
      <c r="C484" s="8">
        <v>4</v>
      </c>
      <c r="D484" s="23">
        <v>0.83899999999999997</v>
      </c>
      <c r="E484" s="225">
        <v>1.0152649999999999</v>
      </c>
      <c r="F484" s="23">
        <v>0.81000000000000016</v>
      </c>
      <c r="G484" s="23">
        <v>0.91049999999999998</v>
      </c>
      <c r="H484" s="23">
        <v>0.94599999999999995</v>
      </c>
      <c r="I484" s="23">
        <v>0.89</v>
      </c>
      <c r="J484" s="23">
        <v>0.98799999999999999</v>
      </c>
      <c r="K484" s="23">
        <v>0.85000000000000009</v>
      </c>
      <c r="L484" s="23">
        <v>0.86999999999999988</v>
      </c>
      <c r="M484" s="23">
        <v>0.93999999999999984</v>
      </c>
      <c r="N484" s="23">
        <v>0.93999999999999984</v>
      </c>
      <c r="O484" s="23">
        <v>0.86999999999999988</v>
      </c>
      <c r="P484" s="23">
        <v>0.89</v>
      </c>
      <c r="Q484" s="23">
        <v>0.89847418271978308</v>
      </c>
      <c r="R484" s="23">
        <v>0.88</v>
      </c>
      <c r="S484" s="23">
        <v>0.86999999999999988</v>
      </c>
      <c r="T484" s="23">
        <v>0.85168799999999989</v>
      </c>
      <c r="U484" s="23">
        <v>0.90000000000000013</v>
      </c>
      <c r="V484" s="23">
        <v>0.89</v>
      </c>
      <c r="W484" s="23">
        <v>0.90189999999999992</v>
      </c>
      <c r="X484" s="23">
        <v>1.0065</v>
      </c>
      <c r="Y484" s="219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22">
        <v>0.89959113795899825</v>
      </c>
    </row>
    <row r="485" spans="1:65">
      <c r="A485" s="29"/>
      <c r="B485" s="18">
        <v>1</v>
      </c>
      <c r="C485" s="8">
        <v>5</v>
      </c>
      <c r="D485" s="23">
        <v>0.86199999999999988</v>
      </c>
      <c r="E485" s="225">
        <v>1.029515</v>
      </c>
      <c r="F485" s="23">
        <v>0.8</v>
      </c>
      <c r="G485" s="23">
        <v>0.91900000000000004</v>
      </c>
      <c r="H485" s="23">
        <v>0.93400000000000016</v>
      </c>
      <c r="I485" s="23">
        <v>0.91</v>
      </c>
      <c r="J485" s="23">
        <v>1.02</v>
      </c>
      <c r="K485" s="23">
        <v>0.86</v>
      </c>
      <c r="L485" s="23">
        <v>0.86999999999999988</v>
      </c>
      <c r="M485" s="23">
        <v>0.95</v>
      </c>
      <c r="N485" s="23">
        <v>0.93</v>
      </c>
      <c r="O485" s="23">
        <v>0.88</v>
      </c>
      <c r="P485" s="23">
        <v>0.86999999999999988</v>
      </c>
      <c r="Q485" s="23">
        <v>0.87246113694691929</v>
      </c>
      <c r="R485" s="23">
        <v>0.90500000000000003</v>
      </c>
      <c r="S485" s="23">
        <v>0.81999999999999984</v>
      </c>
      <c r="T485" s="23">
        <v>0.87590800000000002</v>
      </c>
      <c r="U485" s="23">
        <v>0.90000000000000013</v>
      </c>
      <c r="V485" s="23">
        <v>0.90000000000000013</v>
      </c>
      <c r="W485" s="23">
        <v>0.92630000000000001</v>
      </c>
      <c r="X485" s="23">
        <v>1.0065999999999999</v>
      </c>
      <c r="Y485" s="219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222">
        <v>90</v>
      </c>
    </row>
    <row r="486" spans="1:65">
      <c r="A486" s="29"/>
      <c r="B486" s="18">
        <v>1</v>
      </c>
      <c r="C486" s="8">
        <v>6</v>
      </c>
      <c r="D486" s="23">
        <v>0.84299999999999997</v>
      </c>
      <c r="E486" s="225">
        <v>1.0615299999999999</v>
      </c>
      <c r="F486" s="23">
        <v>0.83</v>
      </c>
      <c r="G486" s="23">
        <v>0.91999999999999993</v>
      </c>
      <c r="H486" s="23">
        <v>0.95300000000000007</v>
      </c>
      <c r="I486" s="23">
        <v>0.93</v>
      </c>
      <c r="J486" s="23">
        <v>0.97800000000000009</v>
      </c>
      <c r="K486" s="23">
        <v>0.86999999999999988</v>
      </c>
      <c r="L486" s="23">
        <v>0.86</v>
      </c>
      <c r="M486" s="23">
        <v>0.95</v>
      </c>
      <c r="N486" s="23">
        <v>0.93999999999999984</v>
      </c>
      <c r="O486" s="23">
        <v>0.86999999999999988</v>
      </c>
      <c r="P486" s="23">
        <v>0.91999999999999993</v>
      </c>
      <c r="Q486" s="23">
        <v>0.85235556255068723</v>
      </c>
      <c r="R486" s="23">
        <v>0.89700000000000002</v>
      </c>
      <c r="S486" s="23">
        <v>0.84</v>
      </c>
      <c r="T486" s="23">
        <v>0.87413700000000005</v>
      </c>
      <c r="U486" s="23">
        <v>0.90000000000000013</v>
      </c>
      <c r="V486" s="23">
        <v>0.93</v>
      </c>
      <c r="W486" s="23">
        <v>0.93290000000000006</v>
      </c>
      <c r="X486" s="23">
        <v>1.0065</v>
      </c>
      <c r="Y486" s="219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56"/>
    </row>
    <row r="487" spans="1:65">
      <c r="A487" s="29"/>
      <c r="B487" s="19" t="s">
        <v>271</v>
      </c>
      <c r="C487" s="11"/>
      <c r="D487" s="223">
        <v>0.84399999999999997</v>
      </c>
      <c r="E487" s="223">
        <v>1.0379699999999998</v>
      </c>
      <c r="F487" s="223">
        <v>0.80166666666666675</v>
      </c>
      <c r="G487" s="223">
        <v>0.91758333333333331</v>
      </c>
      <c r="H487" s="223">
        <v>0.94233333333333336</v>
      </c>
      <c r="I487" s="223">
        <v>0.90499999999999992</v>
      </c>
      <c r="J487" s="223">
        <v>0.97849999999999993</v>
      </c>
      <c r="K487" s="223">
        <v>0.86166666666666669</v>
      </c>
      <c r="L487" s="223">
        <v>0.85833333333333339</v>
      </c>
      <c r="M487" s="223">
        <v>0.94833333333333325</v>
      </c>
      <c r="N487" s="223">
        <v>0.93166666666666664</v>
      </c>
      <c r="O487" s="223">
        <v>0.8666666666666667</v>
      </c>
      <c r="P487" s="223">
        <v>0.89833333333333332</v>
      </c>
      <c r="Q487" s="223">
        <v>0.8779604252655232</v>
      </c>
      <c r="R487" s="223">
        <v>0.89133333333333342</v>
      </c>
      <c r="S487" s="223">
        <v>0.86166666666666669</v>
      </c>
      <c r="T487" s="223">
        <v>0.86376683333333337</v>
      </c>
      <c r="U487" s="223">
        <v>0.89833333333333354</v>
      </c>
      <c r="V487" s="223">
        <v>0.91999999999999993</v>
      </c>
      <c r="W487" s="223">
        <v>0.91820000000000002</v>
      </c>
      <c r="X487" s="223">
        <v>1.0067833333333331</v>
      </c>
      <c r="Y487" s="219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56"/>
    </row>
    <row r="488" spans="1:65">
      <c r="A488" s="29"/>
      <c r="B488" s="3" t="s">
        <v>272</v>
      </c>
      <c r="C488" s="28"/>
      <c r="D488" s="23">
        <v>0.84099999999999997</v>
      </c>
      <c r="E488" s="23">
        <v>1.0383024999999999</v>
      </c>
      <c r="F488" s="23">
        <v>0.79500000000000004</v>
      </c>
      <c r="G488" s="23">
        <v>0.91925000000000001</v>
      </c>
      <c r="H488" s="23">
        <v>0.9444999999999999</v>
      </c>
      <c r="I488" s="23">
        <v>0.9</v>
      </c>
      <c r="J488" s="23">
        <v>0.97150000000000003</v>
      </c>
      <c r="K488" s="23">
        <v>0.86</v>
      </c>
      <c r="L488" s="23">
        <v>0.86</v>
      </c>
      <c r="M488" s="23">
        <v>0.95</v>
      </c>
      <c r="N488" s="23">
        <v>0.93</v>
      </c>
      <c r="O488" s="23">
        <v>0.86999999999999988</v>
      </c>
      <c r="P488" s="23">
        <v>0.89500000000000002</v>
      </c>
      <c r="Q488" s="23">
        <v>0.87913148984537481</v>
      </c>
      <c r="R488" s="23">
        <v>0.89700000000000002</v>
      </c>
      <c r="S488" s="23">
        <v>0.86</v>
      </c>
      <c r="T488" s="23">
        <v>0.86508950000000007</v>
      </c>
      <c r="U488" s="23">
        <v>0.90000000000000013</v>
      </c>
      <c r="V488" s="23">
        <v>0.92</v>
      </c>
      <c r="W488" s="23">
        <v>0.91789999999999994</v>
      </c>
      <c r="X488" s="23">
        <v>1.00665</v>
      </c>
      <c r="Y488" s="219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56"/>
    </row>
    <row r="489" spans="1:65">
      <c r="A489" s="29"/>
      <c r="B489" s="3" t="s">
        <v>273</v>
      </c>
      <c r="C489" s="28"/>
      <c r="D489" s="23">
        <v>1.0019980039900213E-2</v>
      </c>
      <c r="E489" s="23">
        <v>2.2853296042365582E-2</v>
      </c>
      <c r="F489" s="23">
        <v>1.6020819787597208E-2</v>
      </c>
      <c r="G489" s="23">
        <v>3.942292057504986E-3</v>
      </c>
      <c r="H489" s="23">
        <v>7.9162280580252417E-3</v>
      </c>
      <c r="I489" s="23">
        <v>2.1679483388678818E-2</v>
      </c>
      <c r="J489" s="23">
        <v>2.3149514033776183E-2</v>
      </c>
      <c r="K489" s="23">
        <v>7.5277265270907332E-3</v>
      </c>
      <c r="L489" s="23">
        <v>1.1690451944500073E-2</v>
      </c>
      <c r="M489" s="23">
        <v>7.5277265270908668E-3</v>
      </c>
      <c r="N489" s="23">
        <v>7.5277265270907523E-3</v>
      </c>
      <c r="O489" s="23">
        <v>1.0327955589886396E-2</v>
      </c>
      <c r="P489" s="23">
        <v>1.9407902170679517E-2</v>
      </c>
      <c r="Q489" s="23">
        <v>1.551010344674298E-2</v>
      </c>
      <c r="R489" s="23">
        <v>1.253262409340785E-2</v>
      </c>
      <c r="S489" s="23">
        <v>3.3714487489307436E-2</v>
      </c>
      <c r="T489" s="23">
        <v>1.2206803667081226E-2</v>
      </c>
      <c r="U489" s="23">
        <v>4.0824829046386792E-3</v>
      </c>
      <c r="V489" s="23">
        <v>2.3664319132398397E-2</v>
      </c>
      <c r="W489" s="23">
        <v>1.1358697108383576E-2</v>
      </c>
      <c r="X489" s="23">
        <v>3.3714487489314686E-4</v>
      </c>
      <c r="Y489" s="219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  <c r="AJ489" s="220"/>
      <c r="AK489" s="220"/>
      <c r="AL489" s="220"/>
      <c r="AM489" s="220"/>
      <c r="AN489" s="220"/>
      <c r="AO489" s="220"/>
      <c r="AP489" s="220"/>
      <c r="AQ489" s="220"/>
      <c r="AR489" s="220"/>
      <c r="AS489" s="220"/>
      <c r="AT489" s="220"/>
      <c r="AU489" s="220"/>
      <c r="AV489" s="220"/>
      <c r="AW489" s="220"/>
      <c r="AX489" s="220"/>
      <c r="AY489" s="220"/>
      <c r="AZ489" s="220"/>
      <c r="BA489" s="220"/>
      <c r="BB489" s="220"/>
      <c r="BC489" s="220"/>
      <c r="BD489" s="220"/>
      <c r="BE489" s="220"/>
      <c r="BF489" s="220"/>
      <c r="BG489" s="220"/>
      <c r="BH489" s="220"/>
      <c r="BI489" s="220"/>
      <c r="BJ489" s="220"/>
      <c r="BK489" s="220"/>
      <c r="BL489" s="220"/>
      <c r="BM489" s="56"/>
    </row>
    <row r="490" spans="1:65">
      <c r="A490" s="29"/>
      <c r="B490" s="3" t="s">
        <v>87</v>
      </c>
      <c r="C490" s="28"/>
      <c r="D490" s="12">
        <v>1.1872014265284612E-2</v>
      </c>
      <c r="E490" s="12">
        <v>2.2017299192043687E-2</v>
      </c>
      <c r="F490" s="12">
        <v>1.9984390587439341E-2</v>
      </c>
      <c r="G490" s="12">
        <v>4.2963858586922022E-3</v>
      </c>
      <c r="H490" s="12">
        <v>8.4006664924215508E-3</v>
      </c>
      <c r="I490" s="12">
        <v>2.3955230263733501E-2</v>
      </c>
      <c r="J490" s="12">
        <v>2.3658164572075816E-2</v>
      </c>
      <c r="K490" s="12">
        <v>8.7362396832774466E-3</v>
      </c>
      <c r="L490" s="12">
        <v>1.3619944013009793E-2</v>
      </c>
      <c r="M490" s="12">
        <v>7.9378487104648874E-3</v>
      </c>
      <c r="N490" s="12">
        <v>8.07984958185054E-3</v>
      </c>
      <c r="O490" s="12">
        <v>1.1916871834484304E-2</v>
      </c>
      <c r="P490" s="12">
        <v>2.1604343789253636E-2</v>
      </c>
      <c r="Q490" s="12">
        <v>1.7666062159979741E-2</v>
      </c>
      <c r="R490" s="12">
        <v>1.4060535632095568E-2</v>
      </c>
      <c r="S490" s="12">
        <v>3.9127064784496055E-2</v>
      </c>
      <c r="T490" s="12">
        <v>1.4132058787177973E-2</v>
      </c>
      <c r="U490" s="12">
        <v>4.5445078715829444E-3</v>
      </c>
      <c r="V490" s="12">
        <v>2.572208601347652E-2</v>
      </c>
      <c r="W490" s="12">
        <v>1.2370613274214305E-2</v>
      </c>
      <c r="X490" s="12">
        <v>3.3487331755572723E-4</v>
      </c>
      <c r="Y490" s="15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3" t="s">
        <v>274</v>
      </c>
      <c r="C491" s="28"/>
      <c r="D491" s="12">
        <v>-6.1796004443889996E-2</v>
      </c>
      <c r="E491" s="12">
        <v>0.15382417211774335</v>
      </c>
      <c r="F491" s="12">
        <v>-0.10885441970282583</v>
      </c>
      <c r="G491" s="12">
        <v>2.0000414205008754E-2</v>
      </c>
      <c r="H491" s="12">
        <v>4.7512912889859038E-2</v>
      </c>
      <c r="I491" s="12">
        <v>6.012578173316907E-3</v>
      </c>
      <c r="J491" s="12">
        <v>8.771636214650913E-2</v>
      </c>
      <c r="K491" s="12">
        <v>-4.2157453194097694E-2</v>
      </c>
      <c r="L491" s="12">
        <v>-4.5862840222360313E-2</v>
      </c>
      <c r="M491" s="12">
        <v>5.4182609540731841E-2</v>
      </c>
      <c r="N491" s="12">
        <v>3.5655674399418524E-2</v>
      </c>
      <c r="O491" s="12">
        <v>-3.6599372651703654E-2</v>
      </c>
      <c r="P491" s="12">
        <v>-1.3981958832083308E-3</v>
      </c>
      <c r="Q491" s="12">
        <v>-2.4045048667943769E-2</v>
      </c>
      <c r="R491" s="12">
        <v>-9.179508642559786E-3</v>
      </c>
      <c r="S491" s="12">
        <v>-4.2157453194097694E-2</v>
      </c>
      <c r="T491" s="12">
        <v>-3.9822874096940741E-2</v>
      </c>
      <c r="U491" s="12">
        <v>-1.3981958832079977E-3</v>
      </c>
      <c r="V491" s="12">
        <v>2.2686819800499025E-2</v>
      </c>
      <c r="W491" s="12">
        <v>2.0685910805237295E-2</v>
      </c>
      <c r="X491" s="12">
        <v>0.11915657108131783</v>
      </c>
      <c r="Y491" s="15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46" t="s">
        <v>275</v>
      </c>
      <c r="C492" s="47"/>
      <c r="D492" s="45">
        <v>1.06</v>
      </c>
      <c r="E492" s="45">
        <v>2.72</v>
      </c>
      <c r="F492" s="45">
        <v>1.89</v>
      </c>
      <c r="G492" s="45">
        <v>0.38</v>
      </c>
      <c r="H492" s="45">
        <v>0.86</v>
      </c>
      <c r="I492" s="45">
        <v>0.13</v>
      </c>
      <c r="J492" s="45">
        <v>1.56</v>
      </c>
      <c r="K492" s="45">
        <v>0.72</v>
      </c>
      <c r="L492" s="45">
        <v>0.78</v>
      </c>
      <c r="M492" s="45">
        <v>0.98</v>
      </c>
      <c r="N492" s="45">
        <v>0.65</v>
      </c>
      <c r="O492" s="45">
        <v>0.62</v>
      </c>
      <c r="P492" s="45">
        <v>0</v>
      </c>
      <c r="Q492" s="45">
        <v>0.4</v>
      </c>
      <c r="R492" s="45">
        <v>0.14000000000000001</v>
      </c>
      <c r="S492" s="45">
        <v>0.72</v>
      </c>
      <c r="T492" s="45">
        <v>0.67</v>
      </c>
      <c r="U492" s="45">
        <v>0</v>
      </c>
      <c r="V492" s="45">
        <v>0.42</v>
      </c>
      <c r="W492" s="45">
        <v>0.39</v>
      </c>
      <c r="X492" s="45">
        <v>2.12</v>
      </c>
      <c r="Y492" s="15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BM493" s="55"/>
    </row>
    <row r="494" spans="1:65" ht="15">
      <c r="B494" s="7" t="s">
        <v>576</v>
      </c>
      <c r="BM494" s="27" t="s">
        <v>67</v>
      </c>
    </row>
    <row r="495" spans="1:65" ht="15">
      <c r="A495" s="24" t="s">
        <v>17</v>
      </c>
      <c r="B495" s="17" t="s">
        <v>111</v>
      </c>
      <c r="C495" s="14" t="s">
        <v>112</v>
      </c>
      <c r="D495" s="15" t="s">
        <v>231</v>
      </c>
      <c r="E495" s="16" t="s">
        <v>231</v>
      </c>
      <c r="F495" s="16" t="s">
        <v>231</v>
      </c>
      <c r="G495" s="16" t="s">
        <v>231</v>
      </c>
      <c r="H495" s="16" t="s">
        <v>231</v>
      </c>
      <c r="I495" s="16" t="s">
        <v>231</v>
      </c>
      <c r="J495" s="16" t="s">
        <v>231</v>
      </c>
      <c r="K495" s="16" t="s">
        <v>231</v>
      </c>
      <c r="L495" s="16" t="s">
        <v>231</v>
      </c>
      <c r="M495" s="16" t="s">
        <v>231</v>
      </c>
      <c r="N495" s="16" t="s">
        <v>231</v>
      </c>
      <c r="O495" s="16" t="s">
        <v>231</v>
      </c>
      <c r="P495" s="16" t="s">
        <v>231</v>
      </c>
      <c r="Q495" s="16" t="s">
        <v>231</v>
      </c>
      <c r="R495" s="16" t="s">
        <v>231</v>
      </c>
      <c r="S495" s="16" t="s">
        <v>231</v>
      </c>
      <c r="T495" s="16" t="s">
        <v>231</v>
      </c>
      <c r="U495" s="16" t="s">
        <v>231</v>
      </c>
      <c r="V495" s="16" t="s">
        <v>231</v>
      </c>
      <c r="W495" s="16" t="s">
        <v>231</v>
      </c>
      <c r="X495" s="15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8" t="s">
        <v>232</v>
      </c>
      <c r="C496" s="8" t="s">
        <v>232</v>
      </c>
      <c r="D496" s="151" t="s">
        <v>234</v>
      </c>
      <c r="E496" s="152" t="s">
        <v>236</v>
      </c>
      <c r="F496" s="152" t="s">
        <v>238</v>
      </c>
      <c r="G496" s="152" t="s">
        <v>239</v>
      </c>
      <c r="H496" s="152" t="s">
        <v>240</v>
      </c>
      <c r="I496" s="152" t="s">
        <v>241</v>
      </c>
      <c r="J496" s="152" t="s">
        <v>242</v>
      </c>
      <c r="K496" s="152" t="s">
        <v>243</v>
      </c>
      <c r="L496" s="152" t="s">
        <v>244</v>
      </c>
      <c r="M496" s="152" t="s">
        <v>245</v>
      </c>
      <c r="N496" s="152" t="s">
        <v>246</v>
      </c>
      <c r="O496" s="152" t="s">
        <v>247</v>
      </c>
      <c r="P496" s="152" t="s">
        <v>248</v>
      </c>
      <c r="Q496" s="152" t="s">
        <v>249</v>
      </c>
      <c r="R496" s="152" t="s">
        <v>251</v>
      </c>
      <c r="S496" s="152" t="s">
        <v>252</v>
      </c>
      <c r="T496" s="152" t="s">
        <v>253</v>
      </c>
      <c r="U496" s="152" t="s">
        <v>257</v>
      </c>
      <c r="V496" s="152" t="s">
        <v>259</v>
      </c>
      <c r="W496" s="152" t="s">
        <v>261</v>
      </c>
      <c r="X496" s="15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 t="s">
        <v>3</v>
      </c>
    </row>
    <row r="497" spans="1:65">
      <c r="A497" s="29"/>
      <c r="B497" s="18"/>
      <c r="C497" s="8"/>
      <c r="D497" s="9" t="s">
        <v>280</v>
      </c>
      <c r="E497" s="10" t="s">
        <v>283</v>
      </c>
      <c r="F497" s="10" t="s">
        <v>282</v>
      </c>
      <c r="G497" s="10" t="s">
        <v>283</v>
      </c>
      <c r="H497" s="10" t="s">
        <v>282</v>
      </c>
      <c r="I497" s="10" t="s">
        <v>282</v>
      </c>
      <c r="J497" s="10" t="s">
        <v>282</v>
      </c>
      <c r="K497" s="10" t="s">
        <v>282</v>
      </c>
      <c r="L497" s="10" t="s">
        <v>280</v>
      </c>
      <c r="M497" s="10" t="s">
        <v>280</v>
      </c>
      <c r="N497" s="10" t="s">
        <v>280</v>
      </c>
      <c r="O497" s="10" t="s">
        <v>280</v>
      </c>
      <c r="P497" s="10" t="s">
        <v>280</v>
      </c>
      <c r="Q497" s="10" t="s">
        <v>283</v>
      </c>
      <c r="R497" s="10" t="s">
        <v>283</v>
      </c>
      <c r="S497" s="10" t="s">
        <v>280</v>
      </c>
      <c r="T497" s="10" t="s">
        <v>280</v>
      </c>
      <c r="U497" s="10" t="s">
        <v>283</v>
      </c>
      <c r="V497" s="10" t="s">
        <v>282</v>
      </c>
      <c r="W497" s="10" t="s">
        <v>280</v>
      </c>
      <c r="X497" s="15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8"/>
      <c r="C498" s="8"/>
      <c r="D498" s="25" t="s">
        <v>324</v>
      </c>
      <c r="E498" s="25" t="s">
        <v>324</v>
      </c>
      <c r="F498" s="25" t="s">
        <v>324</v>
      </c>
      <c r="G498" s="25" t="s">
        <v>324</v>
      </c>
      <c r="H498" s="25" t="s">
        <v>325</v>
      </c>
      <c r="I498" s="25" t="s">
        <v>326</v>
      </c>
      <c r="J498" s="25" t="s">
        <v>325</v>
      </c>
      <c r="K498" s="25" t="s">
        <v>327</v>
      </c>
      <c r="L498" s="25" t="s">
        <v>324</v>
      </c>
      <c r="M498" s="25" t="s">
        <v>324</v>
      </c>
      <c r="N498" s="25" t="s">
        <v>324</v>
      </c>
      <c r="O498" s="25" t="s">
        <v>324</v>
      </c>
      <c r="P498" s="25" t="s">
        <v>324</v>
      </c>
      <c r="Q498" s="25" t="s">
        <v>326</v>
      </c>
      <c r="R498" s="25" t="s">
        <v>324</v>
      </c>
      <c r="S498" s="25" t="s">
        <v>324</v>
      </c>
      <c r="T498" s="25" t="s">
        <v>327</v>
      </c>
      <c r="U498" s="25" t="s">
        <v>325</v>
      </c>
      <c r="V498" s="25" t="s">
        <v>324</v>
      </c>
      <c r="W498" s="25" t="s">
        <v>324</v>
      </c>
      <c r="X498" s="15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7">
        <v>1</v>
      </c>
      <c r="C499" s="13">
        <v>1</v>
      </c>
      <c r="D499" s="237">
        <v>30.399000000000001</v>
      </c>
      <c r="E499" s="246">
        <v>38.918000000000006</v>
      </c>
      <c r="F499" s="237">
        <v>24.7</v>
      </c>
      <c r="G499" s="237">
        <v>26.143333333333334</v>
      </c>
      <c r="H499" s="237">
        <v>35.47</v>
      </c>
      <c r="I499" s="237">
        <v>26</v>
      </c>
      <c r="J499" s="237">
        <v>36.9</v>
      </c>
      <c r="K499" s="237">
        <v>29</v>
      </c>
      <c r="L499" s="237">
        <v>27</v>
      </c>
      <c r="M499" s="237">
        <v>26.3</v>
      </c>
      <c r="N499" s="237">
        <v>29.7</v>
      </c>
      <c r="O499" s="237">
        <v>29.2</v>
      </c>
      <c r="P499" s="237">
        <v>27.9</v>
      </c>
      <c r="Q499" s="237">
        <v>28.078985697222237</v>
      </c>
      <c r="R499" s="246">
        <v>19</v>
      </c>
      <c r="S499" s="237">
        <v>29.74</v>
      </c>
      <c r="T499" s="237">
        <v>30.4</v>
      </c>
      <c r="U499" s="237">
        <v>34.9</v>
      </c>
      <c r="V499" s="237">
        <v>24.2</v>
      </c>
      <c r="W499" s="237">
        <v>23.8508</v>
      </c>
      <c r="X499" s="238"/>
      <c r="Y499" s="239"/>
      <c r="Z499" s="239"/>
      <c r="AA499" s="239"/>
      <c r="AB499" s="239"/>
      <c r="AC499" s="239"/>
      <c r="AD499" s="239"/>
      <c r="AE499" s="239"/>
      <c r="AF499" s="239"/>
      <c r="AG499" s="239"/>
      <c r="AH499" s="239"/>
      <c r="AI499" s="239"/>
      <c r="AJ499" s="239"/>
      <c r="AK499" s="239"/>
      <c r="AL499" s="239"/>
      <c r="AM499" s="239"/>
      <c r="AN499" s="239"/>
      <c r="AO499" s="239"/>
      <c r="AP499" s="239"/>
      <c r="AQ499" s="239"/>
      <c r="AR499" s="239"/>
      <c r="AS499" s="239"/>
      <c r="AT499" s="239"/>
      <c r="AU499" s="239"/>
      <c r="AV499" s="239"/>
      <c r="AW499" s="239"/>
      <c r="AX499" s="239"/>
      <c r="AY499" s="239"/>
      <c r="AZ499" s="239"/>
      <c r="BA499" s="239"/>
      <c r="BB499" s="239"/>
      <c r="BC499" s="239"/>
      <c r="BD499" s="239"/>
      <c r="BE499" s="239"/>
      <c r="BF499" s="239"/>
      <c r="BG499" s="239"/>
      <c r="BH499" s="239"/>
      <c r="BI499" s="239"/>
      <c r="BJ499" s="239"/>
      <c r="BK499" s="239"/>
      <c r="BL499" s="239"/>
      <c r="BM499" s="240">
        <v>1</v>
      </c>
    </row>
    <row r="500" spans="1:65">
      <c r="A500" s="29"/>
      <c r="B500" s="18">
        <v>1</v>
      </c>
      <c r="C500" s="8">
        <v>2</v>
      </c>
      <c r="D500" s="241">
        <v>29.774000000000001</v>
      </c>
      <c r="E500" s="248">
        <v>38.698</v>
      </c>
      <c r="F500" s="241">
        <v>25.2</v>
      </c>
      <c r="G500" s="241">
        <v>26.263333333333335</v>
      </c>
      <c r="H500" s="241">
        <v>35.46</v>
      </c>
      <c r="I500" s="241">
        <v>22</v>
      </c>
      <c r="J500" s="241">
        <v>36.4</v>
      </c>
      <c r="K500" s="241">
        <v>29</v>
      </c>
      <c r="L500" s="241">
        <v>28.4</v>
      </c>
      <c r="M500" s="241">
        <v>27.1</v>
      </c>
      <c r="N500" s="241">
        <v>29.4</v>
      </c>
      <c r="O500" s="241">
        <v>29.7</v>
      </c>
      <c r="P500" s="241">
        <v>30.2</v>
      </c>
      <c r="Q500" s="241">
        <v>28.187572159999998</v>
      </c>
      <c r="R500" s="248">
        <v>18</v>
      </c>
      <c r="S500" s="241">
        <v>28.67</v>
      </c>
      <c r="T500" s="241">
        <v>29.9</v>
      </c>
      <c r="U500" s="241">
        <v>35.5</v>
      </c>
      <c r="V500" s="241">
        <v>23.5</v>
      </c>
      <c r="W500" s="241">
        <v>22.479700000000001</v>
      </c>
      <c r="X500" s="238"/>
      <c r="Y500" s="239"/>
      <c r="Z500" s="239"/>
      <c r="AA500" s="239"/>
      <c r="AB500" s="239"/>
      <c r="AC500" s="239"/>
      <c r="AD500" s="239"/>
      <c r="AE500" s="239"/>
      <c r="AF500" s="239"/>
      <c r="AG500" s="239"/>
      <c r="AH500" s="239"/>
      <c r="AI500" s="239"/>
      <c r="AJ500" s="239"/>
      <c r="AK500" s="239"/>
      <c r="AL500" s="239"/>
      <c r="AM500" s="239"/>
      <c r="AN500" s="239"/>
      <c r="AO500" s="239"/>
      <c r="AP500" s="239"/>
      <c r="AQ500" s="239"/>
      <c r="AR500" s="239"/>
      <c r="AS500" s="239"/>
      <c r="AT500" s="239"/>
      <c r="AU500" s="239"/>
      <c r="AV500" s="239"/>
      <c r="AW500" s="239"/>
      <c r="AX500" s="239"/>
      <c r="AY500" s="239"/>
      <c r="AZ500" s="239"/>
      <c r="BA500" s="239"/>
      <c r="BB500" s="239"/>
      <c r="BC500" s="239"/>
      <c r="BD500" s="239"/>
      <c r="BE500" s="239"/>
      <c r="BF500" s="239"/>
      <c r="BG500" s="239"/>
      <c r="BH500" s="239"/>
      <c r="BI500" s="239"/>
      <c r="BJ500" s="239"/>
      <c r="BK500" s="239"/>
      <c r="BL500" s="239"/>
      <c r="BM500" s="240">
        <v>28</v>
      </c>
    </row>
    <row r="501" spans="1:65">
      <c r="A501" s="29"/>
      <c r="B501" s="18">
        <v>1</v>
      </c>
      <c r="C501" s="8">
        <v>3</v>
      </c>
      <c r="D501" s="241">
        <v>30.324999999999999</v>
      </c>
      <c r="E501" s="248">
        <v>37.850999999999999</v>
      </c>
      <c r="F501" s="241">
        <v>24.9</v>
      </c>
      <c r="G501" s="241">
        <v>26.983333333333334</v>
      </c>
      <c r="H501" s="241">
        <v>35.369999999999997</v>
      </c>
      <c r="I501" s="241">
        <v>22</v>
      </c>
      <c r="J501" s="241">
        <v>37.4</v>
      </c>
      <c r="K501" s="241">
        <v>28</v>
      </c>
      <c r="L501" s="241">
        <v>27.9</v>
      </c>
      <c r="M501" s="241">
        <v>26.1</v>
      </c>
      <c r="N501" s="241">
        <v>29.3</v>
      </c>
      <c r="O501" s="241">
        <v>30.7</v>
      </c>
      <c r="P501" s="241">
        <v>29.5</v>
      </c>
      <c r="Q501" s="241">
        <v>27.323018999999999</v>
      </c>
      <c r="R501" s="248">
        <v>18</v>
      </c>
      <c r="S501" s="241">
        <v>32.85</v>
      </c>
      <c r="T501" s="241">
        <v>31</v>
      </c>
      <c r="U501" s="241">
        <v>34.5</v>
      </c>
      <c r="V501" s="241">
        <v>22.8</v>
      </c>
      <c r="W501" s="241">
        <v>27.404699999999998</v>
      </c>
      <c r="X501" s="238"/>
      <c r="Y501" s="239"/>
      <c r="Z501" s="239"/>
      <c r="AA501" s="239"/>
      <c r="AB501" s="239"/>
      <c r="AC501" s="239"/>
      <c r="AD501" s="239"/>
      <c r="AE501" s="239"/>
      <c r="AF501" s="239"/>
      <c r="AG501" s="239"/>
      <c r="AH501" s="239"/>
      <c r="AI501" s="239"/>
      <c r="AJ501" s="239"/>
      <c r="AK501" s="239"/>
      <c r="AL501" s="239"/>
      <c r="AM501" s="239"/>
      <c r="AN501" s="239"/>
      <c r="AO501" s="239"/>
      <c r="AP501" s="239"/>
      <c r="AQ501" s="239"/>
      <c r="AR501" s="239"/>
      <c r="AS501" s="239"/>
      <c r="AT501" s="239"/>
      <c r="AU501" s="239"/>
      <c r="AV501" s="239"/>
      <c r="AW501" s="239"/>
      <c r="AX501" s="239"/>
      <c r="AY501" s="239"/>
      <c r="AZ501" s="239"/>
      <c r="BA501" s="239"/>
      <c r="BB501" s="239"/>
      <c r="BC501" s="239"/>
      <c r="BD501" s="239"/>
      <c r="BE501" s="239"/>
      <c r="BF501" s="239"/>
      <c r="BG501" s="239"/>
      <c r="BH501" s="239"/>
      <c r="BI501" s="239"/>
      <c r="BJ501" s="239"/>
      <c r="BK501" s="239"/>
      <c r="BL501" s="239"/>
      <c r="BM501" s="240">
        <v>16</v>
      </c>
    </row>
    <row r="502" spans="1:65">
      <c r="A502" s="29"/>
      <c r="B502" s="18">
        <v>1</v>
      </c>
      <c r="C502" s="8">
        <v>4</v>
      </c>
      <c r="D502" s="241">
        <v>30.402999999999999</v>
      </c>
      <c r="E502" s="248">
        <v>38.786000000000001</v>
      </c>
      <c r="F502" s="241">
        <v>24.9</v>
      </c>
      <c r="G502" s="241">
        <v>26.263333333333335</v>
      </c>
      <c r="H502" s="241">
        <v>35.380000000000003</v>
      </c>
      <c r="I502" s="241">
        <v>25</v>
      </c>
      <c r="J502" s="241">
        <v>37.6</v>
      </c>
      <c r="K502" s="241">
        <v>28</v>
      </c>
      <c r="L502" s="241">
        <v>28.9</v>
      </c>
      <c r="M502" s="241">
        <v>25.4</v>
      </c>
      <c r="N502" s="241">
        <v>29.4</v>
      </c>
      <c r="O502" s="241">
        <v>30.1</v>
      </c>
      <c r="P502" s="241">
        <v>27.6</v>
      </c>
      <c r="Q502" s="241">
        <v>28.405080866899411</v>
      </c>
      <c r="R502" s="248">
        <v>20</v>
      </c>
      <c r="S502" s="241">
        <v>30.09</v>
      </c>
      <c r="T502" s="241">
        <v>31.3</v>
      </c>
      <c r="U502" s="241">
        <v>36.299999999999997</v>
      </c>
      <c r="V502" s="241">
        <v>22.4</v>
      </c>
      <c r="W502" s="241">
        <v>27.1159</v>
      </c>
      <c r="X502" s="238"/>
      <c r="Y502" s="239"/>
      <c r="Z502" s="239"/>
      <c r="AA502" s="239"/>
      <c r="AB502" s="239"/>
      <c r="AC502" s="239"/>
      <c r="AD502" s="239"/>
      <c r="AE502" s="239"/>
      <c r="AF502" s="239"/>
      <c r="AG502" s="239"/>
      <c r="AH502" s="239"/>
      <c r="AI502" s="239"/>
      <c r="AJ502" s="239"/>
      <c r="AK502" s="239"/>
      <c r="AL502" s="239"/>
      <c r="AM502" s="239"/>
      <c r="AN502" s="239"/>
      <c r="AO502" s="239"/>
      <c r="AP502" s="239"/>
      <c r="AQ502" s="239"/>
      <c r="AR502" s="239"/>
      <c r="AS502" s="239"/>
      <c r="AT502" s="239"/>
      <c r="AU502" s="239"/>
      <c r="AV502" s="239"/>
      <c r="AW502" s="239"/>
      <c r="AX502" s="239"/>
      <c r="AY502" s="239"/>
      <c r="AZ502" s="239"/>
      <c r="BA502" s="239"/>
      <c r="BB502" s="239"/>
      <c r="BC502" s="239"/>
      <c r="BD502" s="239"/>
      <c r="BE502" s="239"/>
      <c r="BF502" s="239"/>
      <c r="BG502" s="239"/>
      <c r="BH502" s="239"/>
      <c r="BI502" s="239"/>
      <c r="BJ502" s="239"/>
      <c r="BK502" s="239"/>
      <c r="BL502" s="239"/>
      <c r="BM502" s="240">
        <v>29.100827033220291</v>
      </c>
    </row>
    <row r="503" spans="1:65">
      <c r="A503" s="29"/>
      <c r="B503" s="18">
        <v>1</v>
      </c>
      <c r="C503" s="8">
        <v>5</v>
      </c>
      <c r="D503" s="241">
        <v>28.654</v>
      </c>
      <c r="E503" s="248">
        <v>38.808000000000007</v>
      </c>
      <c r="F503" s="241">
        <v>25.8</v>
      </c>
      <c r="G503" s="241">
        <v>26.246666666666666</v>
      </c>
      <c r="H503" s="241">
        <v>35.85</v>
      </c>
      <c r="I503" s="241">
        <v>27</v>
      </c>
      <c r="J503" s="241">
        <v>37.4</v>
      </c>
      <c r="K503" s="241">
        <v>29</v>
      </c>
      <c r="L503" s="241">
        <v>28.5</v>
      </c>
      <c r="M503" s="241">
        <v>27.5</v>
      </c>
      <c r="N503" s="249">
        <v>30.5</v>
      </c>
      <c r="O503" s="241">
        <v>30.2</v>
      </c>
      <c r="P503" s="241">
        <v>27.8</v>
      </c>
      <c r="Q503" s="241">
        <v>27.225879597535119</v>
      </c>
      <c r="R503" s="248">
        <v>19</v>
      </c>
      <c r="S503" s="241">
        <v>28.53</v>
      </c>
      <c r="T503" s="241">
        <v>33.299999999999997</v>
      </c>
      <c r="U503" s="241">
        <v>35.200000000000003</v>
      </c>
      <c r="V503" s="241">
        <v>22.5</v>
      </c>
      <c r="W503" s="241">
        <v>26.710899999999999</v>
      </c>
      <c r="X503" s="238"/>
      <c r="Y503" s="239"/>
      <c r="Z503" s="239"/>
      <c r="AA503" s="239"/>
      <c r="AB503" s="239"/>
      <c r="AC503" s="239"/>
      <c r="AD503" s="239"/>
      <c r="AE503" s="239"/>
      <c r="AF503" s="239"/>
      <c r="AG503" s="239"/>
      <c r="AH503" s="239"/>
      <c r="AI503" s="239"/>
      <c r="AJ503" s="239"/>
      <c r="AK503" s="239"/>
      <c r="AL503" s="239"/>
      <c r="AM503" s="239"/>
      <c r="AN503" s="239"/>
      <c r="AO503" s="239"/>
      <c r="AP503" s="239"/>
      <c r="AQ503" s="239"/>
      <c r="AR503" s="239"/>
      <c r="AS503" s="239"/>
      <c r="AT503" s="239"/>
      <c r="AU503" s="239"/>
      <c r="AV503" s="239"/>
      <c r="AW503" s="239"/>
      <c r="AX503" s="239"/>
      <c r="AY503" s="239"/>
      <c r="AZ503" s="239"/>
      <c r="BA503" s="239"/>
      <c r="BB503" s="239"/>
      <c r="BC503" s="239"/>
      <c r="BD503" s="239"/>
      <c r="BE503" s="239"/>
      <c r="BF503" s="239"/>
      <c r="BG503" s="239"/>
      <c r="BH503" s="239"/>
      <c r="BI503" s="239"/>
      <c r="BJ503" s="239"/>
      <c r="BK503" s="239"/>
      <c r="BL503" s="239"/>
      <c r="BM503" s="240">
        <v>91</v>
      </c>
    </row>
    <row r="504" spans="1:65">
      <c r="A504" s="29"/>
      <c r="B504" s="18">
        <v>1</v>
      </c>
      <c r="C504" s="8">
        <v>6</v>
      </c>
      <c r="D504" s="241">
        <v>29.478999999999999</v>
      </c>
      <c r="E504" s="248">
        <v>39.039000000000009</v>
      </c>
      <c r="F504" s="241">
        <v>25.2</v>
      </c>
      <c r="G504" s="241">
        <v>26.61</v>
      </c>
      <c r="H504" s="241">
        <v>35.86</v>
      </c>
      <c r="I504" s="241">
        <v>27</v>
      </c>
      <c r="J504" s="241">
        <v>38.200000000000003</v>
      </c>
      <c r="K504" s="241">
        <v>30</v>
      </c>
      <c r="L504" s="241">
        <v>27.5</v>
      </c>
      <c r="M504" s="241">
        <v>26.8</v>
      </c>
      <c r="N504" s="241">
        <v>29.4</v>
      </c>
      <c r="O504" s="241">
        <v>30.4</v>
      </c>
      <c r="P504" s="241">
        <v>29.7</v>
      </c>
      <c r="Q504" s="241">
        <v>28.525382266134596</v>
      </c>
      <c r="R504" s="248">
        <v>18</v>
      </c>
      <c r="S504" s="241">
        <v>31.690000000000005</v>
      </c>
      <c r="T504" s="241">
        <v>31.3</v>
      </c>
      <c r="U504" s="241">
        <v>34.799999999999997</v>
      </c>
      <c r="V504" s="241">
        <v>24.4</v>
      </c>
      <c r="W504" s="241">
        <v>23.237400000000001</v>
      </c>
      <c r="X504" s="238"/>
      <c r="Y504" s="239"/>
      <c r="Z504" s="239"/>
      <c r="AA504" s="239"/>
      <c r="AB504" s="239"/>
      <c r="AC504" s="239"/>
      <c r="AD504" s="239"/>
      <c r="AE504" s="239"/>
      <c r="AF504" s="239"/>
      <c r="AG504" s="239"/>
      <c r="AH504" s="239"/>
      <c r="AI504" s="239"/>
      <c r="AJ504" s="239"/>
      <c r="AK504" s="239"/>
      <c r="AL504" s="239"/>
      <c r="AM504" s="239"/>
      <c r="AN504" s="239"/>
      <c r="AO504" s="239"/>
      <c r="AP504" s="239"/>
      <c r="AQ504" s="239"/>
      <c r="AR504" s="239"/>
      <c r="AS504" s="239"/>
      <c r="AT504" s="239"/>
      <c r="AU504" s="239"/>
      <c r="AV504" s="239"/>
      <c r="AW504" s="239"/>
      <c r="AX504" s="239"/>
      <c r="AY504" s="239"/>
      <c r="AZ504" s="239"/>
      <c r="BA504" s="239"/>
      <c r="BB504" s="239"/>
      <c r="BC504" s="239"/>
      <c r="BD504" s="239"/>
      <c r="BE504" s="239"/>
      <c r="BF504" s="239"/>
      <c r="BG504" s="239"/>
      <c r="BH504" s="239"/>
      <c r="BI504" s="239"/>
      <c r="BJ504" s="239"/>
      <c r="BK504" s="239"/>
      <c r="BL504" s="239"/>
      <c r="BM504" s="242"/>
    </row>
    <row r="505" spans="1:65">
      <c r="A505" s="29"/>
      <c r="B505" s="19" t="s">
        <v>271</v>
      </c>
      <c r="C505" s="11"/>
      <c r="D505" s="243">
        <v>29.838999999999999</v>
      </c>
      <c r="E505" s="243">
        <v>38.683333333333344</v>
      </c>
      <c r="F505" s="243">
        <v>25.116666666666664</v>
      </c>
      <c r="G505" s="243">
        <v>26.418333333333333</v>
      </c>
      <c r="H505" s="243">
        <v>35.564999999999998</v>
      </c>
      <c r="I505" s="243">
        <v>24.833333333333332</v>
      </c>
      <c r="J505" s="243">
        <v>37.316666666666663</v>
      </c>
      <c r="K505" s="243">
        <v>28.833333333333332</v>
      </c>
      <c r="L505" s="243">
        <v>28.033333333333331</v>
      </c>
      <c r="M505" s="243">
        <v>26.533333333333335</v>
      </c>
      <c r="N505" s="243">
        <v>29.616666666666664</v>
      </c>
      <c r="O505" s="243">
        <v>30.049999999999997</v>
      </c>
      <c r="P505" s="243">
        <v>28.783333333333331</v>
      </c>
      <c r="Q505" s="243">
        <v>27.95765326463189</v>
      </c>
      <c r="R505" s="243">
        <v>18.666666666666668</v>
      </c>
      <c r="S505" s="243">
        <v>30.261666666666667</v>
      </c>
      <c r="T505" s="243">
        <v>31.2</v>
      </c>
      <c r="U505" s="243">
        <v>35.199999999999996</v>
      </c>
      <c r="V505" s="243">
        <v>23.3</v>
      </c>
      <c r="W505" s="243">
        <v>25.133233333333333</v>
      </c>
      <c r="X505" s="238"/>
      <c r="Y505" s="239"/>
      <c r="Z505" s="239"/>
      <c r="AA505" s="239"/>
      <c r="AB505" s="239"/>
      <c r="AC505" s="239"/>
      <c r="AD505" s="239"/>
      <c r="AE505" s="239"/>
      <c r="AF505" s="239"/>
      <c r="AG505" s="239"/>
      <c r="AH505" s="239"/>
      <c r="AI505" s="239"/>
      <c r="AJ505" s="239"/>
      <c r="AK505" s="239"/>
      <c r="AL505" s="239"/>
      <c r="AM505" s="239"/>
      <c r="AN505" s="239"/>
      <c r="AO505" s="239"/>
      <c r="AP505" s="239"/>
      <c r="AQ505" s="239"/>
      <c r="AR505" s="239"/>
      <c r="AS505" s="239"/>
      <c r="AT505" s="239"/>
      <c r="AU505" s="239"/>
      <c r="AV505" s="239"/>
      <c r="AW505" s="239"/>
      <c r="AX505" s="239"/>
      <c r="AY505" s="239"/>
      <c r="AZ505" s="239"/>
      <c r="BA505" s="239"/>
      <c r="BB505" s="239"/>
      <c r="BC505" s="239"/>
      <c r="BD505" s="239"/>
      <c r="BE505" s="239"/>
      <c r="BF505" s="239"/>
      <c r="BG505" s="239"/>
      <c r="BH505" s="239"/>
      <c r="BI505" s="239"/>
      <c r="BJ505" s="239"/>
      <c r="BK505" s="239"/>
      <c r="BL505" s="239"/>
      <c r="BM505" s="242"/>
    </row>
    <row r="506" spans="1:65">
      <c r="A506" s="29"/>
      <c r="B506" s="3" t="s">
        <v>272</v>
      </c>
      <c r="C506" s="28"/>
      <c r="D506" s="241">
        <v>30.049500000000002</v>
      </c>
      <c r="E506" s="241">
        <v>38.797000000000004</v>
      </c>
      <c r="F506" s="241">
        <v>25.049999999999997</v>
      </c>
      <c r="G506" s="241">
        <v>26.263333333333335</v>
      </c>
      <c r="H506" s="241">
        <v>35.465000000000003</v>
      </c>
      <c r="I506" s="241">
        <v>25.5</v>
      </c>
      <c r="J506" s="241">
        <v>37.4</v>
      </c>
      <c r="K506" s="241">
        <v>29</v>
      </c>
      <c r="L506" s="241">
        <v>28.15</v>
      </c>
      <c r="M506" s="241">
        <v>26.55</v>
      </c>
      <c r="N506" s="241">
        <v>29.4</v>
      </c>
      <c r="O506" s="241">
        <v>30.15</v>
      </c>
      <c r="P506" s="241">
        <v>28.7</v>
      </c>
      <c r="Q506" s="241">
        <v>28.133278928611119</v>
      </c>
      <c r="R506" s="241">
        <v>18.5</v>
      </c>
      <c r="S506" s="241">
        <v>29.914999999999999</v>
      </c>
      <c r="T506" s="241">
        <v>31.15</v>
      </c>
      <c r="U506" s="241">
        <v>35.049999999999997</v>
      </c>
      <c r="V506" s="241">
        <v>23.15</v>
      </c>
      <c r="W506" s="241">
        <v>25.280850000000001</v>
      </c>
      <c r="X506" s="238"/>
      <c r="Y506" s="239"/>
      <c r="Z506" s="239"/>
      <c r="AA506" s="239"/>
      <c r="AB506" s="239"/>
      <c r="AC506" s="239"/>
      <c r="AD506" s="239"/>
      <c r="AE506" s="239"/>
      <c r="AF506" s="239"/>
      <c r="AG506" s="239"/>
      <c r="AH506" s="239"/>
      <c r="AI506" s="239"/>
      <c r="AJ506" s="239"/>
      <c r="AK506" s="239"/>
      <c r="AL506" s="239"/>
      <c r="AM506" s="239"/>
      <c r="AN506" s="239"/>
      <c r="AO506" s="239"/>
      <c r="AP506" s="239"/>
      <c r="AQ506" s="239"/>
      <c r="AR506" s="239"/>
      <c r="AS506" s="239"/>
      <c r="AT506" s="239"/>
      <c r="AU506" s="239"/>
      <c r="AV506" s="239"/>
      <c r="AW506" s="239"/>
      <c r="AX506" s="239"/>
      <c r="AY506" s="239"/>
      <c r="AZ506" s="239"/>
      <c r="BA506" s="239"/>
      <c r="BB506" s="239"/>
      <c r="BC506" s="239"/>
      <c r="BD506" s="239"/>
      <c r="BE506" s="239"/>
      <c r="BF506" s="239"/>
      <c r="BG506" s="239"/>
      <c r="BH506" s="239"/>
      <c r="BI506" s="239"/>
      <c r="BJ506" s="239"/>
      <c r="BK506" s="239"/>
      <c r="BL506" s="239"/>
      <c r="BM506" s="242"/>
    </row>
    <row r="507" spans="1:65">
      <c r="A507" s="29"/>
      <c r="B507" s="3" t="s">
        <v>273</v>
      </c>
      <c r="C507" s="28"/>
      <c r="D507" s="241">
        <v>0.69367744665658537</v>
      </c>
      <c r="E507" s="241">
        <v>0.42441567674470881</v>
      </c>
      <c r="F507" s="241">
        <v>0.38686776379877813</v>
      </c>
      <c r="G507" s="241">
        <v>0.31909420413274653</v>
      </c>
      <c r="H507" s="241">
        <v>0.22827614855696185</v>
      </c>
      <c r="I507" s="241">
        <v>2.3166067138525408</v>
      </c>
      <c r="J507" s="241">
        <v>0.61454590281497157</v>
      </c>
      <c r="K507" s="241">
        <v>0.752772652709081</v>
      </c>
      <c r="L507" s="241">
        <v>0.70332543439482265</v>
      </c>
      <c r="M507" s="241">
        <v>0.75542482529148292</v>
      </c>
      <c r="N507" s="241">
        <v>0.45350486950711671</v>
      </c>
      <c r="O507" s="241">
        <v>0.53197744313081541</v>
      </c>
      <c r="P507" s="241">
        <v>1.1409060726749882</v>
      </c>
      <c r="Q507" s="241">
        <v>0.55287345491799866</v>
      </c>
      <c r="R507" s="241">
        <v>0.81649658092772603</v>
      </c>
      <c r="S507" s="241">
        <v>1.7072365584964111</v>
      </c>
      <c r="T507" s="241">
        <v>1.1661903789690597</v>
      </c>
      <c r="U507" s="241">
        <v>0.63874877690685194</v>
      </c>
      <c r="V507" s="241">
        <v>0.86717933554715165</v>
      </c>
      <c r="W507" s="241">
        <v>2.1844733220313457</v>
      </c>
      <c r="X507" s="238"/>
      <c r="Y507" s="239"/>
      <c r="Z507" s="239"/>
      <c r="AA507" s="239"/>
      <c r="AB507" s="239"/>
      <c r="AC507" s="239"/>
      <c r="AD507" s="239"/>
      <c r="AE507" s="239"/>
      <c r="AF507" s="239"/>
      <c r="AG507" s="239"/>
      <c r="AH507" s="239"/>
      <c r="AI507" s="239"/>
      <c r="AJ507" s="239"/>
      <c r="AK507" s="239"/>
      <c r="AL507" s="239"/>
      <c r="AM507" s="239"/>
      <c r="AN507" s="239"/>
      <c r="AO507" s="239"/>
      <c r="AP507" s="239"/>
      <c r="AQ507" s="239"/>
      <c r="AR507" s="239"/>
      <c r="AS507" s="239"/>
      <c r="AT507" s="239"/>
      <c r="AU507" s="239"/>
      <c r="AV507" s="239"/>
      <c r="AW507" s="239"/>
      <c r="AX507" s="239"/>
      <c r="AY507" s="239"/>
      <c r="AZ507" s="239"/>
      <c r="BA507" s="239"/>
      <c r="BB507" s="239"/>
      <c r="BC507" s="239"/>
      <c r="BD507" s="239"/>
      <c r="BE507" s="239"/>
      <c r="BF507" s="239"/>
      <c r="BG507" s="239"/>
      <c r="BH507" s="239"/>
      <c r="BI507" s="239"/>
      <c r="BJ507" s="239"/>
      <c r="BK507" s="239"/>
      <c r="BL507" s="239"/>
      <c r="BM507" s="242"/>
    </row>
    <row r="508" spans="1:65">
      <c r="A508" s="29"/>
      <c r="B508" s="3" t="s">
        <v>87</v>
      </c>
      <c r="C508" s="28"/>
      <c r="D508" s="12">
        <v>2.3247342292187587E-2</v>
      </c>
      <c r="E508" s="12">
        <v>1.097153839064305E-2</v>
      </c>
      <c r="F508" s="12">
        <v>1.540283067546562E-2</v>
      </c>
      <c r="G508" s="12">
        <v>1.2078513814879056E-2</v>
      </c>
      <c r="H508" s="12">
        <v>6.4185617477003198E-3</v>
      </c>
      <c r="I508" s="12">
        <v>9.328617639674662E-2</v>
      </c>
      <c r="J508" s="12">
        <v>1.646840293385364E-2</v>
      </c>
      <c r="K508" s="12">
        <v>2.6107722059274488E-2</v>
      </c>
      <c r="L508" s="12">
        <v>2.5088897778650036E-2</v>
      </c>
      <c r="M508" s="12">
        <v>2.8470784872794582E-2</v>
      </c>
      <c r="N508" s="12">
        <v>1.5312488559610021E-2</v>
      </c>
      <c r="O508" s="12">
        <v>1.7703076310509665E-2</v>
      </c>
      <c r="P508" s="12">
        <v>3.9637732692819512E-2</v>
      </c>
      <c r="Q508" s="12">
        <v>1.9775388502203679E-2</v>
      </c>
      <c r="R508" s="12">
        <v>4.3740888263985318E-2</v>
      </c>
      <c r="S508" s="12">
        <v>5.6415814016514111E-2</v>
      </c>
      <c r="T508" s="12">
        <v>3.7377896761828837E-2</v>
      </c>
      <c r="U508" s="12">
        <v>1.8146272071217388E-2</v>
      </c>
      <c r="V508" s="12">
        <v>3.7217997233783329E-2</v>
      </c>
      <c r="W508" s="12">
        <v>8.6915729984257728E-2</v>
      </c>
      <c r="X508" s="15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274</v>
      </c>
      <c r="C509" s="28"/>
      <c r="D509" s="12">
        <v>2.5366047705003059E-2</v>
      </c>
      <c r="E509" s="12">
        <v>0.32928639069858945</v>
      </c>
      <c r="F509" s="12">
        <v>-0.13690883637105833</v>
      </c>
      <c r="G509" s="12">
        <v>-9.2179294314375881E-2</v>
      </c>
      <c r="H509" s="12">
        <v>0.2221302150416713</v>
      </c>
      <c r="I509" s="12">
        <v>-0.14664510032705824</v>
      </c>
      <c r="J509" s="12">
        <v>0.28232323514611846</v>
      </c>
      <c r="K509" s="12">
        <v>-9.1919621247051886E-3</v>
      </c>
      <c r="L509" s="12">
        <v>-3.668258976517591E-2</v>
      </c>
      <c r="M509" s="12">
        <v>-8.8227516591058097E-2</v>
      </c>
      <c r="N509" s="12">
        <v>1.7725944106588898E-2</v>
      </c>
      <c r="O509" s="12">
        <v>3.2616700745177196E-2</v>
      </c>
      <c r="P509" s="12">
        <v>-1.091012635223465E-2</v>
      </c>
      <c r="Q509" s="12">
        <v>-3.9283205500771579E-2</v>
      </c>
      <c r="R509" s="12">
        <v>-0.35855202172235245</v>
      </c>
      <c r="S509" s="12">
        <v>3.9890262641718355E-2</v>
      </c>
      <c r="T509" s="12">
        <v>7.2134477978353706E-2</v>
      </c>
      <c r="U509" s="12">
        <v>0.20958761618070665</v>
      </c>
      <c r="V509" s="12">
        <v>-0.19933546997129359</v>
      </c>
      <c r="W509" s="12">
        <v>-0.13633955129033681</v>
      </c>
      <c r="X509" s="15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46" t="s">
        <v>275</v>
      </c>
      <c r="C510" s="47"/>
      <c r="D510" s="45">
        <v>0.28999999999999998</v>
      </c>
      <c r="E510" s="45">
        <v>2.79</v>
      </c>
      <c r="F510" s="45">
        <v>1.04</v>
      </c>
      <c r="G510" s="45">
        <v>0.67</v>
      </c>
      <c r="H510" s="45">
        <v>1.91</v>
      </c>
      <c r="I510" s="45">
        <v>1.1200000000000001</v>
      </c>
      <c r="J510" s="45">
        <v>2.4</v>
      </c>
      <c r="K510" s="45">
        <v>0.01</v>
      </c>
      <c r="L510" s="45">
        <v>0.22</v>
      </c>
      <c r="M510" s="45">
        <v>0.64</v>
      </c>
      <c r="N510" s="45">
        <v>0.23</v>
      </c>
      <c r="O510" s="45">
        <v>0.35</v>
      </c>
      <c r="P510" s="45">
        <v>0.01</v>
      </c>
      <c r="Q510" s="45">
        <v>0.24</v>
      </c>
      <c r="R510" s="45">
        <v>2.86</v>
      </c>
      <c r="S510" s="45">
        <v>0.41</v>
      </c>
      <c r="T510" s="45">
        <v>0.67</v>
      </c>
      <c r="U510" s="45">
        <v>1.8</v>
      </c>
      <c r="V510" s="45">
        <v>1.55</v>
      </c>
      <c r="W510" s="45">
        <v>1.04</v>
      </c>
      <c r="X510" s="15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B511" s="3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BM511" s="55"/>
    </row>
    <row r="512" spans="1:65" ht="15">
      <c r="B512" s="7" t="s">
        <v>577</v>
      </c>
      <c r="BM512" s="27" t="s">
        <v>67</v>
      </c>
    </row>
    <row r="513" spans="1:65" ht="15">
      <c r="A513" s="24" t="s">
        <v>20</v>
      </c>
      <c r="B513" s="17" t="s">
        <v>111</v>
      </c>
      <c r="C513" s="14" t="s">
        <v>112</v>
      </c>
      <c r="D513" s="15" t="s">
        <v>231</v>
      </c>
      <c r="E513" s="16" t="s">
        <v>231</v>
      </c>
      <c r="F513" s="16" t="s">
        <v>231</v>
      </c>
      <c r="G513" s="16" t="s">
        <v>231</v>
      </c>
      <c r="H513" s="16" t="s">
        <v>231</v>
      </c>
      <c r="I513" s="16" t="s">
        <v>231</v>
      </c>
      <c r="J513" s="16" t="s">
        <v>231</v>
      </c>
      <c r="K513" s="16" t="s">
        <v>231</v>
      </c>
      <c r="L513" s="16" t="s">
        <v>231</v>
      </c>
      <c r="M513" s="16" t="s">
        <v>231</v>
      </c>
      <c r="N513" s="16" t="s">
        <v>231</v>
      </c>
      <c r="O513" s="16" t="s">
        <v>231</v>
      </c>
      <c r="P513" s="16" t="s">
        <v>231</v>
      </c>
      <c r="Q513" s="16" t="s">
        <v>231</v>
      </c>
      <c r="R513" s="16" t="s">
        <v>231</v>
      </c>
      <c r="S513" s="16" t="s">
        <v>231</v>
      </c>
      <c r="T513" s="16" t="s">
        <v>231</v>
      </c>
      <c r="U513" s="16" t="s">
        <v>231</v>
      </c>
      <c r="V513" s="15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8" t="s">
        <v>232</v>
      </c>
      <c r="C514" s="8" t="s">
        <v>232</v>
      </c>
      <c r="D514" s="151" t="s">
        <v>234</v>
      </c>
      <c r="E514" s="152" t="s">
        <v>236</v>
      </c>
      <c r="F514" s="152" t="s">
        <v>238</v>
      </c>
      <c r="G514" s="152" t="s">
        <v>239</v>
      </c>
      <c r="H514" s="152" t="s">
        <v>240</v>
      </c>
      <c r="I514" s="152" t="s">
        <v>241</v>
      </c>
      <c r="J514" s="152" t="s">
        <v>242</v>
      </c>
      <c r="K514" s="152" t="s">
        <v>243</v>
      </c>
      <c r="L514" s="152" t="s">
        <v>244</v>
      </c>
      <c r="M514" s="152" t="s">
        <v>245</v>
      </c>
      <c r="N514" s="152" t="s">
        <v>246</v>
      </c>
      <c r="O514" s="152" t="s">
        <v>247</v>
      </c>
      <c r="P514" s="152" t="s">
        <v>249</v>
      </c>
      <c r="Q514" s="152" t="s">
        <v>252</v>
      </c>
      <c r="R514" s="152" t="s">
        <v>253</v>
      </c>
      <c r="S514" s="152" t="s">
        <v>259</v>
      </c>
      <c r="T514" s="152" t="s">
        <v>261</v>
      </c>
      <c r="U514" s="152" t="s">
        <v>263</v>
      </c>
      <c r="V514" s="15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 t="s">
        <v>3</v>
      </c>
    </row>
    <row r="515" spans="1:65">
      <c r="A515" s="29"/>
      <c r="B515" s="18"/>
      <c r="C515" s="8"/>
      <c r="D515" s="9" t="s">
        <v>280</v>
      </c>
      <c r="E515" s="10" t="s">
        <v>280</v>
      </c>
      <c r="F515" s="10" t="s">
        <v>282</v>
      </c>
      <c r="G515" s="10" t="s">
        <v>283</v>
      </c>
      <c r="H515" s="10" t="s">
        <v>282</v>
      </c>
      <c r="I515" s="10" t="s">
        <v>280</v>
      </c>
      <c r="J515" s="10" t="s">
        <v>282</v>
      </c>
      <c r="K515" s="10" t="s">
        <v>282</v>
      </c>
      <c r="L515" s="10" t="s">
        <v>280</v>
      </c>
      <c r="M515" s="10" t="s">
        <v>280</v>
      </c>
      <c r="N515" s="10" t="s">
        <v>280</v>
      </c>
      <c r="O515" s="10" t="s">
        <v>280</v>
      </c>
      <c r="P515" s="10" t="s">
        <v>280</v>
      </c>
      <c r="Q515" s="10" t="s">
        <v>280</v>
      </c>
      <c r="R515" s="10" t="s">
        <v>283</v>
      </c>
      <c r="S515" s="10" t="s">
        <v>282</v>
      </c>
      <c r="T515" s="10" t="s">
        <v>283</v>
      </c>
      <c r="U515" s="10" t="s">
        <v>280</v>
      </c>
      <c r="V515" s="15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8"/>
      <c r="C516" s="8"/>
      <c r="D516" s="25" t="s">
        <v>324</v>
      </c>
      <c r="E516" s="25" t="s">
        <v>324</v>
      </c>
      <c r="F516" s="25" t="s">
        <v>324</v>
      </c>
      <c r="G516" s="25" t="s">
        <v>324</v>
      </c>
      <c r="H516" s="25" t="s">
        <v>325</v>
      </c>
      <c r="I516" s="25" t="s">
        <v>326</v>
      </c>
      <c r="J516" s="25" t="s">
        <v>325</v>
      </c>
      <c r="K516" s="25" t="s">
        <v>327</v>
      </c>
      <c r="L516" s="25" t="s">
        <v>324</v>
      </c>
      <c r="M516" s="25" t="s">
        <v>324</v>
      </c>
      <c r="N516" s="25" t="s">
        <v>324</v>
      </c>
      <c r="O516" s="25" t="s">
        <v>324</v>
      </c>
      <c r="P516" s="25" t="s">
        <v>326</v>
      </c>
      <c r="Q516" s="25" t="s">
        <v>324</v>
      </c>
      <c r="R516" s="25" t="s">
        <v>327</v>
      </c>
      <c r="S516" s="25" t="s">
        <v>324</v>
      </c>
      <c r="T516" s="25" t="s">
        <v>324</v>
      </c>
      <c r="U516" s="25" t="s">
        <v>324</v>
      </c>
      <c r="V516" s="15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2</v>
      </c>
    </row>
    <row r="517" spans="1:65">
      <c r="A517" s="29"/>
      <c r="B517" s="17">
        <v>1</v>
      </c>
      <c r="C517" s="13">
        <v>1</v>
      </c>
      <c r="D517" s="237">
        <v>41.65</v>
      </c>
      <c r="E517" s="237">
        <v>50.988203322115879</v>
      </c>
      <c r="F517" s="237">
        <v>50.6</v>
      </c>
      <c r="G517" s="237">
        <v>48.174999999999997</v>
      </c>
      <c r="H517" s="237">
        <v>45.4</v>
      </c>
      <c r="I517" s="237">
        <v>49.1</v>
      </c>
      <c r="J517" s="237">
        <v>52.8</v>
      </c>
      <c r="K517" s="237">
        <v>46.4</v>
      </c>
      <c r="L517" s="237">
        <v>44.3</v>
      </c>
      <c r="M517" s="237">
        <v>43.3</v>
      </c>
      <c r="N517" s="237">
        <v>44.7</v>
      </c>
      <c r="O517" s="237">
        <v>45.3</v>
      </c>
      <c r="P517" s="237">
        <v>46.467781999999993</v>
      </c>
      <c r="Q517" s="237">
        <v>40.92</v>
      </c>
      <c r="R517" s="237">
        <v>43</v>
      </c>
      <c r="S517" s="237">
        <v>47.9</v>
      </c>
      <c r="T517" s="237">
        <v>41.6</v>
      </c>
      <c r="U517" s="237">
        <v>43.43291</v>
      </c>
      <c r="V517" s="238"/>
      <c r="W517" s="239"/>
      <c r="X517" s="239"/>
      <c r="Y517" s="239"/>
      <c r="Z517" s="239"/>
      <c r="AA517" s="239"/>
      <c r="AB517" s="239"/>
      <c r="AC517" s="239"/>
      <c r="AD517" s="239"/>
      <c r="AE517" s="239"/>
      <c r="AF517" s="239"/>
      <c r="AG517" s="239"/>
      <c r="AH517" s="239"/>
      <c r="AI517" s="239"/>
      <c r="AJ517" s="239"/>
      <c r="AK517" s="239"/>
      <c r="AL517" s="239"/>
      <c r="AM517" s="239"/>
      <c r="AN517" s="239"/>
      <c r="AO517" s="239"/>
      <c r="AP517" s="239"/>
      <c r="AQ517" s="239"/>
      <c r="AR517" s="239"/>
      <c r="AS517" s="239"/>
      <c r="AT517" s="239"/>
      <c r="AU517" s="239"/>
      <c r="AV517" s="239"/>
      <c r="AW517" s="239"/>
      <c r="AX517" s="239"/>
      <c r="AY517" s="239"/>
      <c r="AZ517" s="239"/>
      <c r="BA517" s="239"/>
      <c r="BB517" s="239"/>
      <c r="BC517" s="239"/>
      <c r="BD517" s="239"/>
      <c r="BE517" s="239"/>
      <c r="BF517" s="239"/>
      <c r="BG517" s="239"/>
      <c r="BH517" s="239"/>
      <c r="BI517" s="239"/>
      <c r="BJ517" s="239"/>
      <c r="BK517" s="239"/>
      <c r="BL517" s="239"/>
      <c r="BM517" s="240">
        <v>1</v>
      </c>
    </row>
    <row r="518" spans="1:65">
      <c r="A518" s="29"/>
      <c r="B518" s="18">
        <v>1</v>
      </c>
      <c r="C518" s="8">
        <v>2</v>
      </c>
      <c r="D518" s="241">
        <v>41.71</v>
      </c>
      <c r="E518" s="241">
        <v>50.842615033776525</v>
      </c>
      <c r="F518" s="241">
        <v>50.1</v>
      </c>
      <c r="G518" s="241">
        <v>48.13</v>
      </c>
      <c r="H518" s="241">
        <v>44.2</v>
      </c>
      <c r="I518" s="241">
        <v>46.1</v>
      </c>
      <c r="J518" s="241">
        <v>51.4</v>
      </c>
      <c r="K518" s="241">
        <v>46.1</v>
      </c>
      <c r="L518" s="241">
        <v>46.5</v>
      </c>
      <c r="M518" s="241">
        <v>43.5</v>
      </c>
      <c r="N518" s="241">
        <v>43.4</v>
      </c>
      <c r="O518" s="241">
        <v>45.7</v>
      </c>
      <c r="P518" s="241">
        <v>44.306162166666667</v>
      </c>
      <c r="Q518" s="241">
        <v>40.18</v>
      </c>
      <c r="R518" s="241">
        <v>45</v>
      </c>
      <c r="S518" s="241">
        <v>44.7</v>
      </c>
      <c r="T518" s="241">
        <v>40.700000000000003</v>
      </c>
      <c r="U518" s="241">
        <v>43.236319999999999</v>
      </c>
      <c r="V518" s="238"/>
      <c r="W518" s="239"/>
      <c r="X518" s="239"/>
      <c r="Y518" s="239"/>
      <c r="Z518" s="239"/>
      <c r="AA518" s="239"/>
      <c r="AB518" s="239"/>
      <c r="AC518" s="239"/>
      <c r="AD518" s="239"/>
      <c r="AE518" s="239"/>
      <c r="AF518" s="239"/>
      <c r="AG518" s="239"/>
      <c r="AH518" s="239"/>
      <c r="AI518" s="239"/>
      <c r="AJ518" s="239"/>
      <c r="AK518" s="239"/>
      <c r="AL518" s="239"/>
      <c r="AM518" s="239"/>
      <c r="AN518" s="239"/>
      <c r="AO518" s="239"/>
      <c r="AP518" s="239"/>
      <c r="AQ518" s="239"/>
      <c r="AR518" s="239"/>
      <c r="AS518" s="239"/>
      <c r="AT518" s="239"/>
      <c r="AU518" s="239"/>
      <c r="AV518" s="239"/>
      <c r="AW518" s="239"/>
      <c r="AX518" s="239"/>
      <c r="AY518" s="239"/>
      <c r="AZ518" s="239"/>
      <c r="BA518" s="239"/>
      <c r="BB518" s="239"/>
      <c r="BC518" s="239"/>
      <c r="BD518" s="239"/>
      <c r="BE518" s="239"/>
      <c r="BF518" s="239"/>
      <c r="BG518" s="239"/>
      <c r="BH518" s="239"/>
      <c r="BI518" s="239"/>
      <c r="BJ518" s="239"/>
      <c r="BK518" s="239"/>
      <c r="BL518" s="239"/>
      <c r="BM518" s="240" t="e">
        <v>#N/A</v>
      </c>
    </row>
    <row r="519" spans="1:65">
      <c r="A519" s="29"/>
      <c r="B519" s="18">
        <v>1</v>
      </c>
      <c r="C519" s="8">
        <v>3</v>
      </c>
      <c r="D519" s="241">
        <v>44.09</v>
      </c>
      <c r="E519" s="241">
        <v>49.811469643585802</v>
      </c>
      <c r="F519" s="241">
        <v>47.7</v>
      </c>
      <c r="G519" s="241">
        <v>48.22</v>
      </c>
      <c r="H519" s="241">
        <v>45.3</v>
      </c>
      <c r="I519" s="241">
        <v>47.6</v>
      </c>
      <c r="J519" s="241">
        <v>52.9</v>
      </c>
      <c r="K519" s="241">
        <v>46.9</v>
      </c>
      <c r="L519" s="241">
        <v>46.7</v>
      </c>
      <c r="M519" s="241">
        <v>43.4</v>
      </c>
      <c r="N519" s="241">
        <v>43.9</v>
      </c>
      <c r="O519" s="241">
        <v>46.2</v>
      </c>
      <c r="P519" s="241">
        <v>48.265449427994845</v>
      </c>
      <c r="Q519" s="241">
        <v>45.44</v>
      </c>
      <c r="R519" s="241">
        <v>44</v>
      </c>
      <c r="S519" s="241">
        <v>46.1</v>
      </c>
      <c r="T519" s="241">
        <v>40.299999999999997</v>
      </c>
      <c r="U519" s="241">
        <v>43.903530000000003</v>
      </c>
      <c r="V519" s="238"/>
      <c r="W519" s="239"/>
      <c r="X519" s="239"/>
      <c r="Y519" s="239"/>
      <c r="Z519" s="239"/>
      <c r="AA519" s="239"/>
      <c r="AB519" s="239"/>
      <c r="AC519" s="239"/>
      <c r="AD519" s="239"/>
      <c r="AE519" s="239"/>
      <c r="AF519" s="239"/>
      <c r="AG519" s="239"/>
      <c r="AH519" s="239"/>
      <c r="AI519" s="239"/>
      <c r="AJ519" s="239"/>
      <c r="AK519" s="239"/>
      <c r="AL519" s="239"/>
      <c r="AM519" s="239"/>
      <c r="AN519" s="239"/>
      <c r="AO519" s="239"/>
      <c r="AP519" s="239"/>
      <c r="AQ519" s="239"/>
      <c r="AR519" s="239"/>
      <c r="AS519" s="239"/>
      <c r="AT519" s="239"/>
      <c r="AU519" s="239"/>
      <c r="AV519" s="239"/>
      <c r="AW519" s="239"/>
      <c r="AX519" s="239"/>
      <c r="AY519" s="239"/>
      <c r="AZ519" s="239"/>
      <c r="BA519" s="239"/>
      <c r="BB519" s="239"/>
      <c r="BC519" s="239"/>
      <c r="BD519" s="239"/>
      <c r="BE519" s="239"/>
      <c r="BF519" s="239"/>
      <c r="BG519" s="239"/>
      <c r="BH519" s="239"/>
      <c r="BI519" s="239"/>
      <c r="BJ519" s="239"/>
      <c r="BK519" s="239"/>
      <c r="BL519" s="239"/>
      <c r="BM519" s="240">
        <v>16</v>
      </c>
    </row>
    <row r="520" spans="1:65">
      <c r="A520" s="29"/>
      <c r="B520" s="18">
        <v>1</v>
      </c>
      <c r="C520" s="8">
        <v>4</v>
      </c>
      <c r="D520" s="241">
        <v>43.76</v>
      </c>
      <c r="E520" s="241">
        <v>49.815904646486601</v>
      </c>
      <c r="F520" s="241">
        <v>51</v>
      </c>
      <c r="G520" s="241">
        <v>47.814999999999998</v>
      </c>
      <c r="H520" s="241">
        <v>44.4</v>
      </c>
      <c r="I520" s="241">
        <v>48.1</v>
      </c>
      <c r="J520" s="241">
        <v>52.9</v>
      </c>
      <c r="K520" s="241">
        <v>46.2</v>
      </c>
      <c r="L520" s="241">
        <v>48.1</v>
      </c>
      <c r="M520" s="241">
        <v>43.6</v>
      </c>
      <c r="N520" s="241">
        <v>44.1</v>
      </c>
      <c r="O520" s="241">
        <v>47.1</v>
      </c>
      <c r="P520" s="241">
        <v>43.358777500000002</v>
      </c>
      <c r="Q520" s="241">
        <v>43.97</v>
      </c>
      <c r="R520" s="241">
        <v>44</v>
      </c>
      <c r="S520" s="241">
        <v>44.5</v>
      </c>
      <c r="T520" s="241">
        <v>40.4</v>
      </c>
      <c r="U520" s="241">
        <v>44.354590000000002</v>
      </c>
      <c r="V520" s="238"/>
      <c r="W520" s="239"/>
      <c r="X520" s="239"/>
      <c r="Y520" s="239"/>
      <c r="Z520" s="239"/>
      <c r="AA520" s="239"/>
      <c r="AB520" s="239"/>
      <c r="AC520" s="239"/>
      <c r="AD520" s="239"/>
      <c r="AE520" s="239"/>
      <c r="AF520" s="239"/>
      <c r="AG520" s="239"/>
      <c r="AH520" s="239"/>
      <c r="AI520" s="239"/>
      <c r="AJ520" s="239"/>
      <c r="AK520" s="239"/>
      <c r="AL520" s="239"/>
      <c r="AM520" s="239"/>
      <c r="AN520" s="239"/>
      <c r="AO520" s="239"/>
      <c r="AP520" s="239"/>
      <c r="AQ520" s="239"/>
      <c r="AR520" s="239"/>
      <c r="AS520" s="239"/>
      <c r="AT520" s="239"/>
      <c r="AU520" s="239"/>
      <c r="AV520" s="239"/>
      <c r="AW520" s="239"/>
      <c r="AX520" s="239"/>
      <c r="AY520" s="239"/>
      <c r="AZ520" s="239"/>
      <c r="BA520" s="239"/>
      <c r="BB520" s="239"/>
      <c r="BC520" s="239"/>
      <c r="BD520" s="239"/>
      <c r="BE520" s="239"/>
      <c r="BF520" s="239"/>
      <c r="BG520" s="239"/>
      <c r="BH520" s="239"/>
      <c r="BI520" s="239"/>
      <c r="BJ520" s="239"/>
      <c r="BK520" s="239"/>
      <c r="BL520" s="239"/>
      <c r="BM520" s="240">
        <v>45.784084913689178</v>
      </c>
    </row>
    <row r="521" spans="1:65">
      <c r="A521" s="29"/>
      <c r="B521" s="18">
        <v>1</v>
      </c>
      <c r="C521" s="8">
        <v>5</v>
      </c>
      <c r="D521" s="241">
        <v>42.84</v>
      </c>
      <c r="E521" s="241">
        <v>49.698691682841776</v>
      </c>
      <c r="F521" s="241">
        <v>47.4</v>
      </c>
      <c r="G521" s="241">
        <v>47.879999999999995</v>
      </c>
      <c r="H521" s="241">
        <v>44.7</v>
      </c>
      <c r="I521" s="241">
        <v>48.9</v>
      </c>
      <c r="J521" s="241">
        <v>51.1</v>
      </c>
      <c r="K521" s="249">
        <v>44.7</v>
      </c>
      <c r="L521" s="241">
        <v>47.8</v>
      </c>
      <c r="M521" s="241">
        <v>44.3</v>
      </c>
      <c r="N521" s="249">
        <v>45.9</v>
      </c>
      <c r="O521" s="241">
        <v>47.1</v>
      </c>
      <c r="P521" s="241">
        <v>47.213185717559703</v>
      </c>
      <c r="Q521" s="241">
        <v>42.59</v>
      </c>
      <c r="R521" s="241">
        <v>41</v>
      </c>
      <c r="S521" s="241">
        <v>43.2</v>
      </c>
      <c r="T521" s="241">
        <v>41.3</v>
      </c>
      <c r="U521" s="249">
        <v>41.390140000000002</v>
      </c>
      <c r="V521" s="238"/>
      <c r="W521" s="239"/>
      <c r="X521" s="239"/>
      <c r="Y521" s="239"/>
      <c r="Z521" s="239"/>
      <c r="AA521" s="239"/>
      <c r="AB521" s="239"/>
      <c r="AC521" s="239"/>
      <c r="AD521" s="239"/>
      <c r="AE521" s="239"/>
      <c r="AF521" s="239"/>
      <c r="AG521" s="239"/>
      <c r="AH521" s="239"/>
      <c r="AI521" s="239"/>
      <c r="AJ521" s="239"/>
      <c r="AK521" s="239"/>
      <c r="AL521" s="239"/>
      <c r="AM521" s="239"/>
      <c r="AN521" s="239"/>
      <c r="AO521" s="239"/>
      <c r="AP521" s="239"/>
      <c r="AQ521" s="239"/>
      <c r="AR521" s="239"/>
      <c r="AS521" s="239"/>
      <c r="AT521" s="239"/>
      <c r="AU521" s="239"/>
      <c r="AV521" s="239"/>
      <c r="AW521" s="239"/>
      <c r="AX521" s="239"/>
      <c r="AY521" s="239"/>
      <c r="AZ521" s="239"/>
      <c r="BA521" s="239"/>
      <c r="BB521" s="239"/>
      <c r="BC521" s="239"/>
      <c r="BD521" s="239"/>
      <c r="BE521" s="239"/>
      <c r="BF521" s="239"/>
      <c r="BG521" s="239"/>
      <c r="BH521" s="239"/>
      <c r="BI521" s="239"/>
      <c r="BJ521" s="239"/>
      <c r="BK521" s="239"/>
      <c r="BL521" s="239"/>
      <c r="BM521" s="240">
        <v>92</v>
      </c>
    </row>
    <row r="522" spans="1:65">
      <c r="A522" s="29"/>
      <c r="B522" s="18">
        <v>1</v>
      </c>
      <c r="C522" s="8">
        <v>6</v>
      </c>
      <c r="D522" s="241">
        <v>43.41</v>
      </c>
      <c r="E522" s="241">
        <v>48.644680806397474</v>
      </c>
      <c r="F522" s="241">
        <v>48</v>
      </c>
      <c r="G522" s="241">
        <v>48.61</v>
      </c>
      <c r="H522" s="241">
        <v>44.5</v>
      </c>
      <c r="I522" s="241">
        <v>49.1</v>
      </c>
      <c r="J522" s="241">
        <v>53.7</v>
      </c>
      <c r="K522" s="241">
        <v>46.6</v>
      </c>
      <c r="L522" s="241">
        <v>46.8</v>
      </c>
      <c r="M522" s="241">
        <v>44.1</v>
      </c>
      <c r="N522" s="241">
        <v>44.2</v>
      </c>
      <c r="O522" s="241">
        <v>46.5</v>
      </c>
      <c r="P522" s="241">
        <v>43.572220731005665</v>
      </c>
      <c r="Q522" s="241">
        <v>42.31</v>
      </c>
      <c r="R522" s="241">
        <v>42</v>
      </c>
      <c r="S522" s="241">
        <v>45.6</v>
      </c>
      <c r="T522" s="241">
        <v>41.9</v>
      </c>
      <c r="U522" s="241">
        <v>43.819339999999997</v>
      </c>
      <c r="V522" s="238"/>
      <c r="W522" s="239"/>
      <c r="X522" s="239"/>
      <c r="Y522" s="239"/>
      <c r="Z522" s="239"/>
      <c r="AA522" s="239"/>
      <c r="AB522" s="239"/>
      <c r="AC522" s="239"/>
      <c r="AD522" s="239"/>
      <c r="AE522" s="239"/>
      <c r="AF522" s="239"/>
      <c r="AG522" s="239"/>
      <c r="AH522" s="239"/>
      <c r="AI522" s="239"/>
      <c r="AJ522" s="239"/>
      <c r="AK522" s="239"/>
      <c r="AL522" s="239"/>
      <c r="AM522" s="239"/>
      <c r="AN522" s="239"/>
      <c r="AO522" s="239"/>
      <c r="AP522" s="239"/>
      <c r="AQ522" s="239"/>
      <c r="AR522" s="239"/>
      <c r="AS522" s="239"/>
      <c r="AT522" s="239"/>
      <c r="AU522" s="239"/>
      <c r="AV522" s="239"/>
      <c r="AW522" s="239"/>
      <c r="AX522" s="239"/>
      <c r="AY522" s="239"/>
      <c r="AZ522" s="239"/>
      <c r="BA522" s="239"/>
      <c r="BB522" s="239"/>
      <c r="BC522" s="239"/>
      <c r="BD522" s="239"/>
      <c r="BE522" s="239"/>
      <c r="BF522" s="239"/>
      <c r="BG522" s="239"/>
      <c r="BH522" s="239"/>
      <c r="BI522" s="239"/>
      <c r="BJ522" s="239"/>
      <c r="BK522" s="239"/>
      <c r="BL522" s="239"/>
      <c r="BM522" s="242"/>
    </row>
    <row r="523" spans="1:65">
      <c r="A523" s="29"/>
      <c r="B523" s="19" t="s">
        <v>271</v>
      </c>
      <c r="C523" s="11"/>
      <c r="D523" s="243">
        <v>42.910000000000004</v>
      </c>
      <c r="E523" s="243">
        <v>49.966927522534007</v>
      </c>
      <c r="F523" s="243">
        <v>49.133333333333333</v>
      </c>
      <c r="G523" s="243">
        <v>48.138333333333328</v>
      </c>
      <c r="H523" s="243">
        <v>44.75</v>
      </c>
      <c r="I523" s="243">
        <v>48.150000000000006</v>
      </c>
      <c r="J523" s="243">
        <v>52.466666666666669</v>
      </c>
      <c r="K523" s="243">
        <v>46.150000000000006</v>
      </c>
      <c r="L523" s="243">
        <v>46.699999999999996</v>
      </c>
      <c r="M523" s="243">
        <v>43.699999999999996</v>
      </c>
      <c r="N523" s="243">
        <v>44.366666666666667</v>
      </c>
      <c r="O523" s="243">
        <v>46.316666666666663</v>
      </c>
      <c r="P523" s="243">
        <v>45.530596257204479</v>
      </c>
      <c r="Q523" s="243">
        <v>42.568333333333335</v>
      </c>
      <c r="R523" s="243">
        <v>43.166666666666664</v>
      </c>
      <c r="S523" s="243">
        <v>45.333333333333336</v>
      </c>
      <c r="T523" s="243">
        <v>41.033333333333339</v>
      </c>
      <c r="U523" s="243">
        <v>43.356138333333341</v>
      </c>
      <c r="V523" s="238"/>
      <c r="W523" s="239"/>
      <c r="X523" s="239"/>
      <c r="Y523" s="239"/>
      <c r="Z523" s="239"/>
      <c r="AA523" s="239"/>
      <c r="AB523" s="239"/>
      <c r="AC523" s="239"/>
      <c r="AD523" s="239"/>
      <c r="AE523" s="239"/>
      <c r="AF523" s="239"/>
      <c r="AG523" s="239"/>
      <c r="AH523" s="239"/>
      <c r="AI523" s="239"/>
      <c r="AJ523" s="239"/>
      <c r="AK523" s="239"/>
      <c r="AL523" s="239"/>
      <c r="AM523" s="239"/>
      <c r="AN523" s="239"/>
      <c r="AO523" s="239"/>
      <c r="AP523" s="239"/>
      <c r="AQ523" s="239"/>
      <c r="AR523" s="239"/>
      <c r="AS523" s="239"/>
      <c r="AT523" s="239"/>
      <c r="AU523" s="239"/>
      <c r="AV523" s="239"/>
      <c r="AW523" s="239"/>
      <c r="AX523" s="239"/>
      <c r="AY523" s="239"/>
      <c r="AZ523" s="239"/>
      <c r="BA523" s="239"/>
      <c r="BB523" s="239"/>
      <c r="BC523" s="239"/>
      <c r="BD523" s="239"/>
      <c r="BE523" s="239"/>
      <c r="BF523" s="239"/>
      <c r="BG523" s="239"/>
      <c r="BH523" s="239"/>
      <c r="BI523" s="239"/>
      <c r="BJ523" s="239"/>
      <c r="BK523" s="239"/>
      <c r="BL523" s="239"/>
      <c r="BM523" s="242"/>
    </row>
    <row r="524" spans="1:65">
      <c r="A524" s="29"/>
      <c r="B524" s="3" t="s">
        <v>272</v>
      </c>
      <c r="C524" s="28"/>
      <c r="D524" s="241">
        <v>43.125</v>
      </c>
      <c r="E524" s="241">
        <v>49.813687145036198</v>
      </c>
      <c r="F524" s="241">
        <v>49.05</v>
      </c>
      <c r="G524" s="241">
        <v>48.152500000000003</v>
      </c>
      <c r="H524" s="241">
        <v>44.6</v>
      </c>
      <c r="I524" s="241">
        <v>48.5</v>
      </c>
      <c r="J524" s="241">
        <v>52.849999999999994</v>
      </c>
      <c r="K524" s="241">
        <v>46.3</v>
      </c>
      <c r="L524" s="241">
        <v>46.75</v>
      </c>
      <c r="M524" s="241">
        <v>43.55</v>
      </c>
      <c r="N524" s="241">
        <v>44.150000000000006</v>
      </c>
      <c r="O524" s="241">
        <v>46.35</v>
      </c>
      <c r="P524" s="241">
        <v>45.386972083333333</v>
      </c>
      <c r="Q524" s="241">
        <v>42.45</v>
      </c>
      <c r="R524" s="241">
        <v>43.5</v>
      </c>
      <c r="S524" s="241">
        <v>45.150000000000006</v>
      </c>
      <c r="T524" s="241">
        <v>41</v>
      </c>
      <c r="U524" s="241">
        <v>43.626125000000002</v>
      </c>
      <c r="V524" s="238"/>
      <c r="W524" s="239"/>
      <c r="X524" s="239"/>
      <c r="Y524" s="239"/>
      <c r="Z524" s="239"/>
      <c r="AA524" s="239"/>
      <c r="AB524" s="239"/>
      <c r="AC524" s="239"/>
      <c r="AD524" s="239"/>
      <c r="AE524" s="239"/>
      <c r="AF524" s="239"/>
      <c r="AG524" s="239"/>
      <c r="AH524" s="239"/>
      <c r="AI524" s="239"/>
      <c r="AJ524" s="239"/>
      <c r="AK524" s="239"/>
      <c r="AL524" s="239"/>
      <c r="AM524" s="239"/>
      <c r="AN524" s="239"/>
      <c r="AO524" s="239"/>
      <c r="AP524" s="239"/>
      <c r="AQ524" s="239"/>
      <c r="AR524" s="239"/>
      <c r="AS524" s="239"/>
      <c r="AT524" s="239"/>
      <c r="AU524" s="239"/>
      <c r="AV524" s="239"/>
      <c r="AW524" s="239"/>
      <c r="AX524" s="239"/>
      <c r="AY524" s="239"/>
      <c r="AZ524" s="239"/>
      <c r="BA524" s="239"/>
      <c r="BB524" s="239"/>
      <c r="BC524" s="239"/>
      <c r="BD524" s="239"/>
      <c r="BE524" s="239"/>
      <c r="BF524" s="239"/>
      <c r="BG524" s="239"/>
      <c r="BH524" s="239"/>
      <c r="BI524" s="239"/>
      <c r="BJ524" s="239"/>
      <c r="BK524" s="239"/>
      <c r="BL524" s="239"/>
      <c r="BM524" s="242"/>
    </row>
    <row r="525" spans="1:65">
      <c r="A525" s="29"/>
      <c r="B525" s="3" t="s">
        <v>273</v>
      </c>
      <c r="C525" s="28"/>
      <c r="D525" s="23">
        <v>1.0389802693025507</v>
      </c>
      <c r="E525" s="23">
        <v>0.85756571542986171</v>
      </c>
      <c r="F525" s="23">
        <v>1.6070677231114645</v>
      </c>
      <c r="G525" s="23">
        <v>0.28349015268024252</v>
      </c>
      <c r="H525" s="23">
        <v>0.49295030175464799</v>
      </c>
      <c r="I525" s="23">
        <v>1.172603939955857</v>
      </c>
      <c r="J525" s="23">
        <v>1.0013324456276582</v>
      </c>
      <c r="K525" s="23">
        <v>0.76615925237511684</v>
      </c>
      <c r="L525" s="23">
        <v>1.3401492454200772</v>
      </c>
      <c r="M525" s="23">
        <v>0.40496913462633183</v>
      </c>
      <c r="N525" s="23">
        <v>0.86178110136314001</v>
      </c>
      <c r="O525" s="23">
        <v>0.73325757184407436</v>
      </c>
      <c r="P525" s="23">
        <v>2.0610733384433764</v>
      </c>
      <c r="Q525" s="23">
        <v>1.9338812441995146</v>
      </c>
      <c r="R525" s="23">
        <v>1.4719601443879744</v>
      </c>
      <c r="S525" s="23">
        <v>1.6058227382456205</v>
      </c>
      <c r="T525" s="23">
        <v>0.66231915770772254</v>
      </c>
      <c r="U525" s="23">
        <v>1.0388935383265532</v>
      </c>
      <c r="V525" s="15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87</v>
      </c>
      <c r="C526" s="28"/>
      <c r="D526" s="12">
        <v>2.4213010237766269E-2</v>
      </c>
      <c r="E526" s="12">
        <v>1.7162666546649642E-2</v>
      </c>
      <c r="F526" s="12">
        <v>3.2708298299419222E-2</v>
      </c>
      <c r="G526" s="12">
        <v>5.8890728666740133E-3</v>
      </c>
      <c r="H526" s="12">
        <v>1.1015649201221184E-2</v>
      </c>
      <c r="I526" s="12">
        <v>2.435314517042278E-2</v>
      </c>
      <c r="J526" s="12">
        <v>1.9085116498621185E-2</v>
      </c>
      <c r="K526" s="12">
        <v>1.6601500593176961E-2</v>
      </c>
      <c r="L526" s="12">
        <v>2.8696985983299301E-2</v>
      </c>
      <c r="M526" s="12">
        <v>9.2670282523188065E-3</v>
      </c>
      <c r="N526" s="12">
        <v>1.9424066897741697E-2</v>
      </c>
      <c r="O526" s="12">
        <v>1.5831397736827804E-2</v>
      </c>
      <c r="P526" s="12">
        <v>4.5267874964787992E-2</v>
      </c>
      <c r="Q526" s="12">
        <v>4.5430043714800077E-2</v>
      </c>
      <c r="R526" s="12">
        <v>3.4099462804354622E-2</v>
      </c>
      <c r="S526" s="12">
        <v>3.5422560402476919E-2</v>
      </c>
      <c r="T526" s="12">
        <v>1.6141003031057411E-2</v>
      </c>
      <c r="U526" s="12">
        <v>2.396185588161168E-2</v>
      </c>
      <c r="V526" s="15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274</v>
      </c>
      <c r="C527" s="28"/>
      <c r="D527" s="12">
        <v>-6.2774759375606504E-2</v>
      </c>
      <c r="E527" s="12">
        <v>9.1360188081299532E-2</v>
      </c>
      <c r="F527" s="12">
        <v>7.3153114798691687E-2</v>
      </c>
      <c r="G527" s="12">
        <v>5.1420672141472501E-2</v>
      </c>
      <c r="H527" s="12">
        <v>-2.2586121697935058E-2</v>
      </c>
      <c r="I527" s="12">
        <v>5.1675491402110252E-2</v>
      </c>
      <c r="J527" s="12">
        <v>0.14595861783795172</v>
      </c>
      <c r="K527" s="12">
        <v>7.9921895785541874E-3</v>
      </c>
      <c r="L527" s="12">
        <v>2.0005097580031883E-2</v>
      </c>
      <c r="M527" s="12">
        <v>-4.5519855155302102E-2</v>
      </c>
      <c r="N527" s="12">
        <v>-3.0958754547450007E-2</v>
      </c>
      <c r="O527" s="12">
        <v>1.1632464730517045E-2</v>
      </c>
      <c r="P527" s="12">
        <v>-5.5366107450344204E-3</v>
      </c>
      <c r="Q527" s="12">
        <v>-7.0237323437130739E-2</v>
      </c>
      <c r="R527" s="12">
        <v>-5.7168735641583646E-2</v>
      </c>
      <c r="S527" s="12">
        <v>-9.8451586660645019E-3</v>
      </c>
      <c r="T527" s="12">
        <v>-0.10376425758670982</v>
      </c>
      <c r="U527" s="12">
        <v>-5.3030361640577284E-2</v>
      </c>
      <c r="V527" s="15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46" t="s">
        <v>275</v>
      </c>
      <c r="C528" s="47"/>
      <c r="D528" s="45">
        <v>0.78</v>
      </c>
      <c r="E528" s="45">
        <v>1.41</v>
      </c>
      <c r="F528" s="45">
        <v>1.1499999999999999</v>
      </c>
      <c r="G528" s="45">
        <v>0.84</v>
      </c>
      <c r="H528" s="45">
        <v>0.21</v>
      </c>
      <c r="I528" s="45">
        <v>0.84</v>
      </c>
      <c r="J528" s="45">
        <v>2.19</v>
      </c>
      <c r="K528" s="45">
        <v>0.22</v>
      </c>
      <c r="L528" s="45">
        <v>0.39</v>
      </c>
      <c r="M528" s="45">
        <v>0.54</v>
      </c>
      <c r="N528" s="45">
        <v>0.33</v>
      </c>
      <c r="O528" s="45">
        <v>0.27</v>
      </c>
      <c r="P528" s="45">
        <v>0.03</v>
      </c>
      <c r="Q528" s="45">
        <v>0.89</v>
      </c>
      <c r="R528" s="45">
        <v>0.7</v>
      </c>
      <c r="S528" s="45">
        <v>0.03</v>
      </c>
      <c r="T528" s="45">
        <v>1.37</v>
      </c>
      <c r="U528" s="45">
        <v>0.64</v>
      </c>
      <c r="V528" s="15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BM529" s="55"/>
    </row>
    <row r="530" spans="1:65" ht="15">
      <c r="B530" s="7" t="s">
        <v>578</v>
      </c>
      <c r="BM530" s="27" t="s">
        <v>67</v>
      </c>
    </row>
    <row r="531" spans="1:65" ht="15">
      <c r="A531" s="24" t="s">
        <v>23</v>
      </c>
      <c r="B531" s="17" t="s">
        <v>111</v>
      </c>
      <c r="C531" s="14" t="s">
        <v>112</v>
      </c>
      <c r="D531" s="15" t="s">
        <v>231</v>
      </c>
      <c r="E531" s="16" t="s">
        <v>231</v>
      </c>
      <c r="F531" s="16" t="s">
        <v>231</v>
      </c>
      <c r="G531" s="16" t="s">
        <v>231</v>
      </c>
      <c r="H531" s="16" t="s">
        <v>231</v>
      </c>
      <c r="I531" s="15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8" t="s">
        <v>232</v>
      </c>
      <c r="C532" s="8" t="s">
        <v>232</v>
      </c>
      <c r="D532" s="151" t="s">
        <v>236</v>
      </c>
      <c r="E532" s="152" t="s">
        <v>238</v>
      </c>
      <c r="F532" s="152" t="s">
        <v>252</v>
      </c>
      <c r="G532" s="152" t="s">
        <v>253</v>
      </c>
      <c r="H532" s="152" t="s">
        <v>261</v>
      </c>
      <c r="I532" s="15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3</v>
      </c>
    </row>
    <row r="533" spans="1:65">
      <c r="A533" s="29"/>
      <c r="B533" s="18"/>
      <c r="C533" s="8"/>
      <c r="D533" s="9" t="s">
        <v>280</v>
      </c>
      <c r="E533" s="10" t="s">
        <v>282</v>
      </c>
      <c r="F533" s="10" t="s">
        <v>280</v>
      </c>
      <c r="G533" s="10" t="s">
        <v>280</v>
      </c>
      <c r="H533" s="10" t="s">
        <v>280</v>
      </c>
      <c r="I533" s="15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2</v>
      </c>
    </row>
    <row r="534" spans="1:65">
      <c r="A534" s="29"/>
      <c r="B534" s="18"/>
      <c r="C534" s="8"/>
      <c r="D534" s="25" t="s">
        <v>324</v>
      </c>
      <c r="E534" s="25" t="s">
        <v>324</v>
      </c>
      <c r="F534" s="25" t="s">
        <v>324</v>
      </c>
      <c r="G534" s="25" t="s">
        <v>327</v>
      </c>
      <c r="H534" s="25" t="s">
        <v>324</v>
      </c>
      <c r="I534" s="15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2</v>
      </c>
    </row>
    <row r="535" spans="1:65">
      <c r="A535" s="29"/>
      <c r="B535" s="17">
        <v>1</v>
      </c>
      <c r="C535" s="13">
        <v>1</v>
      </c>
      <c r="D535" s="21">
        <v>0.12912599838236097</v>
      </c>
      <c r="E535" s="21">
        <v>0.1</v>
      </c>
      <c r="F535" s="21">
        <v>0.113</v>
      </c>
      <c r="G535" s="21">
        <v>0.12</v>
      </c>
      <c r="H535" s="21">
        <v>0.1865</v>
      </c>
      <c r="I535" s="15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1</v>
      </c>
    </row>
    <row r="536" spans="1:65">
      <c r="A536" s="29"/>
      <c r="B536" s="18">
        <v>1</v>
      </c>
      <c r="C536" s="8">
        <v>2</v>
      </c>
      <c r="D536" s="10">
        <v>0.13167724143356077</v>
      </c>
      <c r="E536" s="10">
        <v>0.1</v>
      </c>
      <c r="F536" s="10">
        <v>0.109</v>
      </c>
      <c r="G536" s="10">
        <v>0.12</v>
      </c>
      <c r="H536" s="10">
        <v>0.17119999999999999</v>
      </c>
      <c r="I536" s="15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29</v>
      </c>
    </row>
    <row r="537" spans="1:65">
      <c r="A537" s="29"/>
      <c r="B537" s="18">
        <v>1</v>
      </c>
      <c r="C537" s="8">
        <v>3</v>
      </c>
      <c r="D537" s="10">
        <v>0.12211222547253485</v>
      </c>
      <c r="E537" s="10">
        <v>0.1</v>
      </c>
      <c r="F537" s="10">
        <v>0.123</v>
      </c>
      <c r="G537" s="10">
        <v>0.13</v>
      </c>
      <c r="H537" s="10">
        <v>0.19889999999999999</v>
      </c>
      <c r="I537" s="15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16</v>
      </c>
    </row>
    <row r="538" spans="1:65">
      <c r="A538" s="29"/>
      <c r="B538" s="18">
        <v>1</v>
      </c>
      <c r="C538" s="8">
        <v>4</v>
      </c>
      <c r="D538" s="10">
        <v>0.12696929975647736</v>
      </c>
      <c r="E538" s="10">
        <v>0.1</v>
      </c>
      <c r="F538" s="10">
        <v>0.114</v>
      </c>
      <c r="G538" s="10">
        <v>0.13</v>
      </c>
      <c r="H538" s="10">
        <v>0.20630000000000001</v>
      </c>
      <c r="I538" s="15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0.12999050005665019</v>
      </c>
    </row>
    <row r="539" spans="1:65">
      <c r="A539" s="29"/>
      <c r="B539" s="18">
        <v>1</v>
      </c>
      <c r="C539" s="8">
        <v>5</v>
      </c>
      <c r="D539" s="10">
        <v>0.12464075427572888</v>
      </c>
      <c r="E539" s="10">
        <v>0.1</v>
      </c>
      <c r="F539" s="10">
        <v>0.111</v>
      </c>
      <c r="G539" s="10">
        <v>0.11</v>
      </c>
      <c r="H539" s="10">
        <v>0.1971</v>
      </c>
      <c r="I539" s="15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93</v>
      </c>
    </row>
    <row r="540" spans="1:65">
      <c r="A540" s="29"/>
      <c r="B540" s="18">
        <v>1</v>
      </c>
      <c r="C540" s="8">
        <v>6</v>
      </c>
      <c r="D540" s="10">
        <v>0.1262894823788428</v>
      </c>
      <c r="E540" s="10">
        <v>0.1</v>
      </c>
      <c r="F540" s="10">
        <v>0.11899999999999999</v>
      </c>
      <c r="G540" s="10">
        <v>0.11</v>
      </c>
      <c r="H540" s="10">
        <v>0.1699</v>
      </c>
      <c r="I540" s="15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29"/>
      <c r="B541" s="19" t="s">
        <v>271</v>
      </c>
      <c r="C541" s="11"/>
      <c r="D541" s="22">
        <v>0.12680250028325094</v>
      </c>
      <c r="E541" s="22">
        <v>9.9999999999999992E-2</v>
      </c>
      <c r="F541" s="22">
        <v>0.11483333333333333</v>
      </c>
      <c r="G541" s="22">
        <v>0.12</v>
      </c>
      <c r="H541" s="22">
        <v>0.18831666666666666</v>
      </c>
      <c r="I541" s="15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29"/>
      <c r="B542" s="3" t="s">
        <v>272</v>
      </c>
      <c r="C542" s="28"/>
      <c r="D542" s="10">
        <v>0.12662939106766008</v>
      </c>
      <c r="E542" s="10">
        <v>0.1</v>
      </c>
      <c r="F542" s="10">
        <v>0.1135</v>
      </c>
      <c r="G542" s="10">
        <v>0.12</v>
      </c>
      <c r="H542" s="10">
        <v>0.1918</v>
      </c>
      <c r="I542" s="15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273</v>
      </c>
      <c r="C543" s="28"/>
      <c r="D543" s="23">
        <v>3.3503605099952844E-3</v>
      </c>
      <c r="E543" s="23">
        <v>1.5202354861220293E-17</v>
      </c>
      <c r="F543" s="23">
        <v>5.2313159593611481E-3</v>
      </c>
      <c r="G543" s="23">
        <v>8.9442719099991595E-3</v>
      </c>
      <c r="H543" s="23">
        <v>1.515261253601724E-2</v>
      </c>
      <c r="I543" s="15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87</v>
      </c>
      <c r="C544" s="28"/>
      <c r="D544" s="12">
        <v>2.6421880503233471E-2</v>
      </c>
      <c r="E544" s="12">
        <v>1.5202354861220294E-16</v>
      </c>
      <c r="F544" s="12">
        <v>4.5555726786889537E-2</v>
      </c>
      <c r="G544" s="12">
        <v>7.4535599249992993E-2</v>
      </c>
      <c r="H544" s="12">
        <v>8.0463470409862334E-2</v>
      </c>
      <c r="I544" s="15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3" t="s">
        <v>274</v>
      </c>
      <c r="C545" s="28"/>
      <c r="D545" s="12">
        <v>-2.4524867371153447E-2</v>
      </c>
      <c r="E545" s="12">
        <v>-0.23071301397856203</v>
      </c>
      <c r="F545" s="12">
        <v>-0.11660211105204865</v>
      </c>
      <c r="G545" s="12">
        <v>-7.6855616774274327E-2</v>
      </c>
      <c r="H545" s="12">
        <v>0.44869560917603812</v>
      </c>
      <c r="I545" s="15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29"/>
      <c r="B546" s="46" t="s">
        <v>275</v>
      </c>
      <c r="C546" s="47"/>
      <c r="D546" s="45">
        <v>0.67</v>
      </c>
      <c r="E546" s="45">
        <v>1.98</v>
      </c>
      <c r="F546" s="45">
        <v>0.51</v>
      </c>
      <c r="G546" s="45">
        <v>0</v>
      </c>
      <c r="H546" s="45">
        <v>6.77</v>
      </c>
      <c r="I546" s="15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0"/>
      <c r="C547" s="19"/>
      <c r="D547" s="19"/>
      <c r="E547" s="19"/>
      <c r="F547" s="19"/>
      <c r="G547" s="19"/>
      <c r="H547" s="19"/>
      <c r="BM547" s="55"/>
    </row>
    <row r="548" spans="1:65" ht="15">
      <c r="B548" s="7" t="s">
        <v>579</v>
      </c>
      <c r="BM548" s="27" t="s">
        <v>67</v>
      </c>
    </row>
    <row r="549" spans="1:65" ht="15">
      <c r="A549" s="24" t="s">
        <v>55</v>
      </c>
      <c r="B549" s="17" t="s">
        <v>111</v>
      </c>
      <c r="C549" s="14" t="s">
        <v>112</v>
      </c>
      <c r="D549" s="15" t="s">
        <v>231</v>
      </c>
      <c r="E549" s="16" t="s">
        <v>231</v>
      </c>
      <c r="F549" s="16" t="s">
        <v>231</v>
      </c>
      <c r="G549" s="16" t="s">
        <v>231</v>
      </c>
      <c r="H549" s="16" t="s">
        <v>231</v>
      </c>
      <c r="I549" s="16" t="s">
        <v>231</v>
      </c>
      <c r="J549" s="16" t="s">
        <v>231</v>
      </c>
      <c r="K549" s="16" t="s">
        <v>231</v>
      </c>
      <c r="L549" s="16" t="s">
        <v>231</v>
      </c>
      <c r="M549" s="16" t="s">
        <v>231</v>
      </c>
      <c r="N549" s="16" t="s">
        <v>231</v>
      </c>
      <c r="O549" s="16" t="s">
        <v>231</v>
      </c>
      <c r="P549" s="16" t="s">
        <v>231</v>
      </c>
      <c r="Q549" s="16" t="s">
        <v>231</v>
      </c>
      <c r="R549" s="16" t="s">
        <v>231</v>
      </c>
      <c r="S549" s="16" t="s">
        <v>231</v>
      </c>
      <c r="T549" s="16" t="s">
        <v>231</v>
      </c>
      <c r="U549" s="16" t="s">
        <v>231</v>
      </c>
      <c r="V549" s="16" t="s">
        <v>231</v>
      </c>
      <c r="W549" s="16" t="s">
        <v>231</v>
      </c>
      <c r="X549" s="16" t="s">
        <v>231</v>
      </c>
      <c r="Y549" s="15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1</v>
      </c>
    </row>
    <row r="550" spans="1:65">
      <c r="A550" s="29"/>
      <c r="B550" s="18" t="s">
        <v>232</v>
      </c>
      <c r="C550" s="8" t="s">
        <v>232</v>
      </c>
      <c r="D550" s="151" t="s">
        <v>234</v>
      </c>
      <c r="E550" s="152" t="s">
        <v>236</v>
      </c>
      <c r="F550" s="152" t="s">
        <v>238</v>
      </c>
      <c r="G550" s="152" t="s">
        <v>239</v>
      </c>
      <c r="H550" s="152" t="s">
        <v>240</v>
      </c>
      <c r="I550" s="152" t="s">
        <v>241</v>
      </c>
      <c r="J550" s="152" t="s">
        <v>242</v>
      </c>
      <c r="K550" s="152" t="s">
        <v>243</v>
      </c>
      <c r="L550" s="152" t="s">
        <v>244</v>
      </c>
      <c r="M550" s="152" t="s">
        <v>245</v>
      </c>
      <c r="N550" s="152" t="s">
        <v>246</v>
      </c>
      <c r="O550" s="152" t="s">
        <v>247</v>
      </c>
      <c r="P550" s="152" t="s">
        <v>248</v>
      </c>
      <c r="Q550" s="152" t="s">
        <v>249</v>
      </c>
      <c r="R550" s="152" t="s">
        <v>251</v>
      </c>
      <c r="S550" s="152" t="s">
        <v>253</v>
      </c>
      <c r="T550" s="152" t="s">
        <v>254</v>
      </c>
      <c r="U550" s="152" t="s">
        <v>257</v>
      </c>
      <c r="V550" s="152" t="s">
        <v>259</v>
      </c>
      <c r="W550" s="152" t="s">
        <v>261</v>
      </c>
      <c r="X550" s="152" t="s">
        <v>279</v>
      </c>
      <c r="Y550" s="15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 t="s">
        <v>1</v>
      </c>
    </row>
    <row r="551" spans="1:65">
      <c r="A551" s="29"/>
      <c r="B551" s="18"/>
      <c r="C551" s="8"/>
      <c r="D551" s="9" t="s">
        <v>280</v>
      </c>
      <c r="E551" s="10" t="s">
        <v>283</v>
      </c>
      <c r="F551" s="10" t="s">
        <v>282</v>
      </c>
      <c r="G551" s="10" t="s">
        <v>283</v>
      </c>
      <c r="H551" s="10" t="s">
        <v>282</v>
      </c>
      <c r="I551" s="10" t="s">
        <v>280</v>
      </c>
      <c r="J551" s="10" t="s">
        <v>282</v>
      </c>
      <c r="K551" s="10" t="s">
        <v>282</v>
      </c>
      <c r="L551" s="10" t="s">
        <v>280</v>
      </c>
      <c r="M551" s="10" t="s">
        <v>280</v>
      </c>
      <c r="N551" s="10" t="s">
        <v>280</v>
      </c>
      <c r="O551" s="10" t="s">
        <v>280</v>
      </c>
      <c r="P551" s="10" t="s">
        <v>280</v>
      </c>
      <c r="Q551" s="10" t="s">
        <v>283</v>
      </c>
      <c r="R551" s="10" t="s">
        <v>283</v>
      </c>
      <c r="S551" s="10" t="s">
        <v>283</v>
      </c>
      <c r="T551" s="10" t="s">
        <v>283</v>
      </c>
      <c r="U551" s="10" t="s">
        <v>283</v>
      </c>
      <c r="V551" s="10" t="s">
        <v>282</v>
      </c>
      <c r="W551" s="10" t="s">
        <v>283</v>
      </c>
      <c r="X551" s="10" t="s">
        <v>283</v>
      </c>
      <c r="Y551" s="15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/>
      <c r="C552" s="8"/>
      <c r="D552" s="25" t="s">
        <v>324</v>
      </c>
      <c r="E552" s="25" t="s">
        <v>324</v>
      </c>
      <c r="F552" s="25" t="s">
        <v>324</v>
      </c>
      <c r="G552" s="25" t="s">
        <v>324</v>
      </c>
      <c r="H552" s="25" t="s">
        <v>325</v>
      </c>
      <c r="I552" s="25" t="s">
        <v>326</v>
      </c>
      <c r="J552" s="25" t="s">
        <v>325</v>
      </c>
      <c r="K552" s="25" t="s">
        <v>327</v>
      </c>
      <c r="L552" s="25" t="s">
        <v>324</v>
      </c>
      <c r="M552" s="25" t="s">
        <v>324</v>
      </c>
      <c r="N552" s="25" t="s">
        <v>324</v>
      </c>
      <c r="O552" s="25" t="s">
        <v>324</v>
      </c>
      <c r="P552" s="25" t="s">
        <v>324</v>
      </c>
      <c r="Q552" s="25" t="s">
        <v>326</v>
      </c>
      <c r="R552" s="25" t="s">
        <v>324</v>
      </c>
      <c r="S552" s="25" t="s">
        <v>327</v>
      </c>
      <c r="T552" s="25" t="s">
        <v>326</v>
      </c>
      <c r="U552" s="25" t="s">
        <v>325</v>
      </c>
      <c r="V552" s="25" t="s">
        <v>324</v>
      </c>
      <c r="W552" s="25" t="s">
        <v>324</v>
      </c>
      <c r="X552" s="25" t="s">
        <v>324</v>
      </c>
      <c r="Y552" s="15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7">
        <v>1</v>
      </c>
      <c r="C553" s="13">
        <v>1</v>
      </c>
      <c r="D553" s="21">
        <v>1.3109999999999999</v>
      </c>
      <c r="E553" s="21">
        <v>1.4165239999999999</v>
      </c>
      <c r="F553" s="21">
        <v>1.45</v>
      </c>
      <c r="G553" s="21">
        <v>1.4733333333333334</v>
      </c>
      <c r="H553" s="21">
        <v>1.48</v>
      </c>
      <c r="I553" s="21">
        <v>1.45</v>
      </c>
      <c r="J553" s="21">
        <v>1.54</v>
      </c>
      <c r="K553" s="21">
        <v>1.38</v>
      </c>
      <c r="L553" s="21">
        <v>1.4</v>
      </c>
      <c r="M553" s="21">
        <v>1.5</v>
      </c>
      <c r="N553" s="21">
        <v>1.47</v>
      </c>
      <c r="O553" s="21">
        <v>1.41</v>
      </c>
      <c r="P553" s="21">
        <v>1.49</v>
      </c>
      <c r="Q553" s="21">
        <v>1.5971334524260499</v>
      </c>
      <c r="R553" s="21">
        <v>1.532</v>
      </c>
      <c r="S553" s="21">
        <v>1.35</v>
      </c>
      <c r="T553" s="21">
        <v>1.3949860000000001</v>
      </c>
      <c r="U553" s="21">
        <v>1.5</v>
      </c>
      <c r="V553" s="21">
        <v>1.55</v>
      </c>
      <c r="W553" s="21">
        <v>1.6091000000000002</v>
      </c>
      <c r="X553" s="154">
        <v>1.3769</v>
      </c>
      <c r="Y553" s="15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</v>
      </c>
    </row>
    <row r="554" spans="1:65">
      <c r="A554" s="29"/>
      <c r="B554" s="18">
        <v>1</v>
      </c>
      <c r="C554" s="8">
        <v>2</v>
      </c>
      <c r="D554" s="10">
        <v>1.2929999999999999</v>
      </c>
      <c r="E554" s="10">
        <v>1.400792</v>
      </c>
      <c r="F554" s="10">
        <v>1.46</v>
      </c>
      <c r="G554" s="10">
        <v>1.4733333333333334</v>
      </c>
      <c r="H554" s="10">
        <v>1.48</v>
      </c>
      <c r="I554" s="10">
        <v>1.4</v>
      </c>
      <c r="J554" s="10">
        <v>1.53</v>
      </c>
      <c r="K554" s="10">
        <v>1.38</v>
      </c>
      <c r="L554" s="10">
        <v>1.43</v>
      </c>
      <c r="M554" s="10">
        <v>1.48</v>
      </c>
      <c r="N554" s="10">
        <v>1.47</v>
      </c>
      <c r="O554" s="10">
        <v>1.39</v>
      </c>
      <c r="P554" s="10">
        <v>1.54</v>
      </c>
      <c r="Q554" s="10">
        <v>1.5768365106833333</v>
      </c>
      <c r="R554" s="10">
        <v>1.52</v>
      </c>
      <c r="S554" s="149">
        <v>1.56</v>
      </c>
      <c r="T554" s="10">
        <v>1.368001</v>
      </c>
      <c r="U554" s="10">
        <v>1.49</v>
      </c>
      <c r="V554" s="10">
        <v>1.54</v>
      </c>
      <c r="W554" s="10">
        <v>1.5604</v>
      </c>
      <c r="X554" s="10">
        <v>1.5036</v>
      </c>
      <c r="Y554" s="15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 t="e">
        <v>#N/A</v>
      </c>
    </row>
    <row r="555" spans="1:65">
      <c r="A555" s="29"/>
      <c r="B555" s="18">
        <v>1</v>
      </c>
      <c r="C555" s="8">
        <v>3</v>
      </c>
      <c r="D555" s="10">
        <v>1.3140000000000001</v>
      </c>
      <c r="E555" s="10">
        <v>1.3478000000000001</v>
      </c>
      <c r="F555" s="10">
        <v>1.41</v>
      </c>
      <c r="G555" s="10">
        <v>1.49</v>
      </c>
      <c r="H555" s="10">
        <v>1.44</v>
      </c>
      <c r="I555" s="10">
        <v>1.42</v>
      </c>
      <c r="J555" s="10">
        <v>1.54</v>
      </c>
      <c r="K555" s="10">
        <v>1.38</v>
      </c>
      <c r="L555" s="10">
        <v>1.42</v>
      </c>
      <c r="M555" s="10">
        <v>1.48</v>
      </c>
      <c r="N555" s="10">
        <v>1.48</v>
      </c>
      <c r="O555" s="10">
        <v>1.4</v>
      </c>
      <c r="P555" s="10">
        <v>1.5</v>
      </c>
      <c r="Q555" s="10">
        <v>1.5814437551333334</v>
      </c>
      <c r="R555" s="10">
        <v>1.5620000000000001</v>
      </c>
      <c r="S555" s="10">
        <v>1.37</v>
      </c>
      <c r="T555" s="10">
        <v>1.3849370000000001</v>
      </c>
      <c r="U555" s="10">
        <v>1.49</v>
      </c>
      <c r="V555" s="10">
        <v>1.48</v>
      </c>
      <c r="W555" s="10">
        <v>1.5642</v>
      </c>
      <c r="X555" s="10">
        <v>1.4817</v>
      </c>
      <c r="Y555" s="15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16</v>
      </c>
    </row>
    <row r="556" spans="1:65">
      <c r="A556" s="29"/>
      <c r="B556" s="18">
        <v>1</v>
      </c>
      <c r="C556" s="8">
        <v>4</v>
      </c>
      <c r="D556" s="10">
        <v>1.306</v>
      </c>
      <c r="E556" s="10">
        <v>1.4138560000000002</v>
      </c>
      <c r="F556" s="10">
        <v>1.51</v>
      </c>
      <c r="G556" s="10">
        <v>1.4566666666666663</v>
      </c>
      <c r="H556" s="10">
        <v>1.45</v>
      </c>
      <c r="I556" s="10">
        <v>1.43</v>
      </c>
      <c r="J556" s="10">
        <v>1.5599999999999998</v>
      </c>
      <c r="K556" s="10">
        <v>1.37</v>
      </c>
      <c r="L556" s="10">
        <v>1.44</v>
      </c>
      <c r="M556" s="10">
        <v>1.46</v>
      </c>
      <c r="N556" s="10">
        <v>1.49</v>
      </c>
      <c r="O556" s="10">
        <v>1.41</v>
      </c>
      <c r="P556" s="10">
        <v>1.5</v>
      </c>
      <c r="Q556" s="10">
        <v>1.5844792704140302</v>
      </c>
      <c r="R556" s="10">
        <v>1.508</v>
      </c>
      <c r="S556" s="10">
        <v>1.37</v>
      </c>
      <c r="T556" s="10">
        <v>1.3641989999999999</v>
      </c>
      <c r="U556" s="10">
        <v>1.49</v>
      </c>
      <c r="V556" s="10">
        <v>1.46</v>
      </c>
      <c r="W556" s="10">
        <v>1.5530999999999999</v>
      </c>
      <c r="X556" s="10">
        <v>1.4911000000000001</v>
      </c>
      <c r="Y556" s="15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1.4593050759551136</v>
      </c>
    </row>
    <row r="557" spans="1:65">
      <c r="A557" s="29"/>
      <c r="B557" s="18">
        <v>1</v>
      </c>
      <c r="C557" s="8">
        <v>5</v>
      </c>
      <c r="D557" s="10">
        <v>1.298</v>
      </c>
      <c r="E557" s="10">
        <v>1.3885560000000001</v>
      </c>
      <c r="F557" s="10">
        <v>1.41</v>
      </c>
      <c r="G557" s="10">
        <v>1.4766666666666666</v>
      </c>
      <c r="H557" s="10">
        <v>1.45</v>
      </c>
      <c r="I557" s="10">
        <v>1.43</v>
      </c>
      <c r="J557" s="149">
        <v>1.6</v>
      </c>
      <c r="K557" s="10">
        <v>1.38</v>
      </c>
      <c r="L557" s="10">
        <v>1.43</v>
      </c>
      <c r="M557" s="10">
        <v>1.48</v>
      </c>
      <c r="N557" s="10">
        <v>1.48</v>
      </c>
      <c r="O557" s="10">
        <v>1.43</v>
      </c>
      <c r="P557" s="10">
        <v>1.46</v>
      </c>
      <c r="Q557" s="10">
        <v>1.6014967017875752</v>
      </c>
      <c r="R557" s="10">
        <v>1.556</v>
      </c>
      <c r="S557" s="10">
        <v>1.3</v>
      </c>
      <c r="T557" s="10">
        <v>1.402784</v>
      </c>
      <c r="U557" s="10">
        <v>1.5</v>
      </c>
      <c r="V557" s="10">
        <v>1.48</v>
      </c>
      <c r="W557" s="10">
        <v>1.5923</v>
      </c>
      <c r="X557" s="10">
        <v>1.4890000000000001</v>
      </c>
      <c r="Y557" s="15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94</v>
      </c>
    </row>
    <row r="558" spans="1:65">
      <c r="A558" s="29"/>
      <c r="B558" s="18">
        <v>1</v>
      </c>
      <c r="C558" s="8">
        <v>6</v>
      </c>
      <c r="D558" s="10">
        <v>1.284</v>
      </c>
      <c r="E558" s="10">
        <v>1.3883719999999999</v>
      </c>
      <c r="F558" s="10">
        <v>1.44</v>
      </c>
      <c r="G558" s="10">
        <v>1.49</v>
      </c>
      <c r="H558" s="10">
        <v>1.47</v>
      </c>
      <c r="I558" s="10">
        <v>1.43</v>
      </c>
      <c r="J558" s="10">
        <v>1.54</v>
      </c>
      <c r="K558" s="10">
        <v>1.39</v>
      </c>
      <c r="L558" s="10">
        <v>1.41</v>
      </c>
      <c r="M558" s="10">
        <v>1.48</v>
      </c>
      <c r="N558" s="10">
        <v>1.48</v>
      </c>
      <c r="O558" s="10">
        <v>1.41</v>
      </c>
      <c r="P558" s="10">
        <v>1.54</v>
      </c>
      <c r="Q558" s="10">
        <v>1.5785389100531722</v>
      </c>
      <c r="R558" s="10">
        <v>1.526</v>
      </c>
      <c r="S558" s="10">
        <v>1.32</v>
      </c>
      <c r="T558" s="10">
        <v>1.399154</v>
      </c>
      <c r="U558" s="10">
        <v>1.51</v>
      </c>
      <c r="V558" s="10">
        <v>1.51</v>
      </c>
      <c r="W558" s="10">
        <v>1.6196999999999999</v>
      </c>
      <c r="X558" s="10">
        <v>1.5021</v>
      </c>
      <c r="Y558" s="15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19" t="s">
        <v>271</v>
      </c>
      <c r="C559" s="11"/>
      <c r="D559" s="22">
        <v>1.3009999999999999</v>
      </c>
      <c r="E559" s="22">
        <v>1.3926499999999999</v>
      </c>
      <c r="F559" s="22">
        <v>1.4466666666666665</v>
      </c>
      <c r="G559" s="22">
        <v>1.4766666666666666</v>
      </c>
      <c r="H559" s="22">
        <v>1.4616666666666669</v>
      </c>
      <c r="I559" s="22">
        <v>1.4266666666666665</v>
      </c>
      <c r="J559" s="22">
        <v>1.5516666666666665</v>
      </c>
      <c r="K559" s="22">
        <v>1.38</v>
      </c>
      <c r="L559" s="22">
        <v>1.4216666666666666</v>
      </c>
      <c r="M559" s="22">
        <v>1.4800000000000002</v>
      </c>
      <c r="N559" s="22">
        <v>1.4783333333333335</v>
      </c>
      <c r="O559" s="22">
        <v>1.4083333333333332</v>
      </c>
      <c r="P559" s="22">
        <v>1.5050000000000001</v>
      </c>
      <c r="Q559" s="22">
        <v>1.5866547667495823</v>
      </c>
      <c r="R559" s="22">
        <v>1.534</v>
      </c>
      <c r="S559" s="22">
        <v>1.3783333333333332</v>
      </c>
      <c r="T559" s="22">
        <v>1.3856768333333331</v>
      </c>
      <c r="U559" s="22">
        <v>1.4966666666666668</v>
      </c>
      <c r="V559" s="22">
        <v>1.5033333333333332</v>
      </c>
      <c r="W559" s="22">
        <v>1.5831333333333333</v>
      </c>
      <c r="X559" s="22">
        <v>1.4740666666666666</v>
      </c>
      <c r="Y559" s="15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29"/>
      <c r="B560" s="3" t="s">
        <v>272</v>
      </c>
      <c r="C560" s="28"/>
      <c r="D560" s="10">
        <v>1.302</v>
      </c>
      <c r="E560" s="10">
        <v>1.3946740000000002</v>
      </c>
      <c r="F560" s="10">
        <v>1.4449999999999998</v>
      </c>
      <c r="G560" s="10">
        <v>1.4750000000000001</v>
      </c>
      <c r="H560" s="10">
        <v>1.46</v>
      </c>
      <c r="I560" s="10">
        <v>1.43</v>
      </c>
      <c r="J560" s="10">
        <v>1.54</v>
      </c>
      <c r="K560" s="10">
        <v>1.38</v>
      </c>
      <c r="L560" s="10">
        <v>1.4249999999999998</v>
      </c>
      <c r="M560" s="10">
        <v>1.48</v>
      </c>
      <c r="N560" s="10">
        <v>1.48</v>
      </c>
      <c r="O560" s="10">
        <v>1.41</v>
      </c>
      <c r="P560" s="10">
        <v>1.5</v>
      </c>
      <c r="Q560" s="10">
        <v>1.5829615127736818</v>
      </c>
      <c r="R560" s="10">
        <v>1.5289999999999999</v>
      </c>
      <c r="S560" s="10">
        <v>1.36</v>
      </c>
      <c r="T560" s="10">
        <v>1.3899615000000001</v>
      </c>
      <c r="U560" s="10">
        <v>1.4950000000000001</v>
      </c>
      <c r="V560" s="10">
        <v>1.4950000000000001</v>
      </c>
      <c r="W560" s="10">
        <v>1.5782500000000002</v>
      </c>
      <c r="X560" s="10">
        <v>1.4900500000000001</v>
      </c>
      <c r="Y560" s="15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3" t="s">
        <v>273</v>
      </c>
      <c r="C561" s="28"/>
      <c r="D561" s="23">
        <v>1.1454256850621089E-2</v>
      </c>
      <c r="E561" s="23">
        <v>2.5030138217756587E-2</v>
      </c>
      <c r="F561" s="23">
        <v>3.7237973450050539E-2</v>
      </c>
      <c r="G561" s="23">
        <v>1.247219128924657E-2</v>
      </c>
      <c r="H561" s="23">
        <v>1.7224014243685099E-2</v>
      </c>
      <c r="I561" s="23">
        <v>1.6329931618554536E-2</v>
      </c>
      <c r="J561" s="23">
        <v>2.5625508125043436E-2</v>
      </c>
      <c r="K561" s="23">
        <v>6.3245553203366937E-3</v>
      </c>
      <c r="L561" s="23">
        <v>1.4719601443879756E-2</v>
      </c>
      <c r="M561" s="23">
        <v>1.2649110640673528E-2</v>
      </c>
      <c r="N561" s="23">
        <v>7.5277265270908165E-3</v>
      </c>
      <c r="O561" s="23">
        <v>1.3291601358251269E-2</v>
      </c>
      <c r="P561" s="23">
        <v>3.082207001484491E-2</v>
      </c>
      <c r="Q561" s="23">
        <v>1.0239517543790726E-2</v>
      </c>
      <c r="R561" s="23">
        <v>2.1014280858501936E-2</v>
      </c>
      <c r="S561" s="23">
        <v>9.3255920276766699E-2</v>
      </c>
      <c r="T561" s="23">
        <v>1.6341539210449778E-2</v>
      </c>
      <c r="U561" s="23">
        <v>8.1649658092772665E-3</v>
      </c>
      <c r="V561" s="23">
        <v>3.6147844564602592E-2</v>
      </c>
      <c r="W561" s="23">
        <v>2.7830534789447872E-2</v>
      </c>
      <c r="X561" s="23">
        <v>4.8313255599955883E-2</v>
      </c>
      <c r="Y561" s="219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  <c r="AJ561" s="220"/>
      <c r="AK561" s="220"/>
      <c r="AL561" s="220"/>
      <c r="AM561" s="220"/>
      <c r="AN561" s="220"/>
      <c r="AO561" s="220"/>
      <c r="AP561" s="220"/>
      <c r="AQ561" s="220"/>
      <c r="AR561" s="220"/>
      <c r="AS561" s="220"/>
      <c r="AT561" s="220"/>
      <c r="AU561" s="220"/>
      <c r="AV561" s="220"/>
      <c r="AW561" s="220"/>
      <c r="AX561" s="220"/>
      <c r="AY561" s="220"/>
      <c r="AZ561" s="220"/>
      <c r="BA561" s="220"/>
      <c r="BB561" s="220"/>
      <c r="BC561" s="220"/>
      <c r="BD561" s="220"/>
      <c r="BE561" s="220"/>
      <c r="BF561" s="220"/>
      <c r="BG561" s="220"/>
      <c r="BH561" s="220"/>
      <c r="BI561" s="220"/>
      <c r="BJ561" s="220"/>
      <c r="BK561" s="220"/>
      <c r="BL561" s="220"/>
      <c r="BM561" s="56"/>
    </row>
    <row r="562" spans="1:65">
      <c r="A562" s="29"/>
      <c r="B562" s="3" t="s">
        <v>87</v>
      </c>
      <c r="C562" s="28"/>
      <c r="D562" s="12">
        <v>8.8041943509770092E-3</v>
      </c>
      <c r="E562" s="12">
        <v>1.7973028555456568E-2</v>
      </c>
      <c r="F562" s="12">
        <v>2.5740534642892079E-2</v>
      </c>
      <c r="G562" s="12">
        <v>8.4461792026500476E-3</v>
      </c>
      <c r="H562" s="12">
        <v>1.1783818182680796E-2</v>
      </c>
      <c r="I562" s="12">
        <v>1.1446213751323275E-2</v>
      </c>
      <c r="J562" s="12">
        <v>1.6514828007546792E-2</v>
      </c>
      <c r="K562" s="12">
        <v>4.5830111016932568E-3</v>
      </c>
      <c r="L562" s="12">
        <v>1.0353764204370286E-2</v>
      </c>
      <c r="M562" s="12">
        <v>8.5466963788334641E-3</v>
      </c>
      <c r="N562" s="12">
        <v>5.0920359822485784E-3</v>
      </c>
      <c r="O562" s="12">
        <v>9.4378234496458723E-3</v>
      </c>
      <c r="P562" s="12">
        <v>2.0479780740760737E-2</v>
      </c>
      <c r="Q562" s="12">
        <v>6.4535258446721724E-3</v>
      </c>
      <c r="R562" s="12">
        <v>1.3699009686115994E-2</v>
      </c>
      <c r="S562" s="12">
        <v>6.7658466948077423E-2</v>
      </c>
      <c r="T562" s="12">
        <v>1.1793182087874828E-2</v>
      </c>
      <c r="U562" s="12">
        <v>5.4554337255750106E-3</v>
      </c>
      <c r="V562" s="12">
        <v>2.4045129422130329E-2</v>
      </c>
      <c r="W562" s="12">
        <v>1.7579400422862598E-2</v>
      </c>
      <c r="X562" s="12">
        <v>3.2775488851672842E-2</v>
      </c>
      <c r="Y562" s="15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274</v>
      </c>
      <c r="C563" s="28"/>
      <c r="D563" s="12">
        <v>-0.10847976791384983</v>
      </c>
      <c r="E563" s="12">
        <v>-4.5675902217696351E-2</v>
      </c>
      <c r="F563" s="12">
        <v>-8.6605669346934144E-3</v>
      </c>
      <c r="G563" s="12">
        <v>1.18971632440803E-2</v>
      </c>
      <c r="H563" s="12">
        <v>1.6182981546937203E-3</v>
      </c>
      <c r="I563" s="12">
        <v>-2.2365720387209187E-2</v>
      </c>
      <c r="J563" s="12">
        <v>6.3291488691014308E-2</v>
      </c>
      <c r="K563" s="12">
        <v>-5.4344411776412582E-2</v>
      </c>
      <c r="L563" s="12">
        <v>-2.5792008750338047E-2</v>
      </c>
      <c r="M563" s="12">
        <v>1.4181355486166503E-2</v>
      </c>
      <c r="N563" s="12">
        <v>1.3039259365123401E-2</v>
      </c>
      <c r="O563" s="12">
        <v>-3.4928777718681969E-2</v>
      </c>
      <c r="P563" s="12">
        <v>3.1312797301811024E-2</v>
      </c>
      <c r="Q563" s="12">
        <v>8.7267352723431335E-2</v>
      </c>
      <c r="R563" s="12">
        <v>5.11852698079589E-2</v>
      </c>
      <c r="S563" s="12">
        <v>-5.5486507897455573E-2</v>
      </c>
      <c r="T563" s="12">
        <v>-5.045431817852819E-2</v>
      </c>
      <c r="U563" s="12">
        <v>2.5602316696596183E-2</v>
      </c>
      <c r="V563" s="12">
        <v>3.0170701180767923E-2</v>
      </c>
      <c r="W563" s="12">
        <v>8.4854263456305867E-2</v>
      </c>
      <c r="X563" s="12">
        <v>1.0115493295253186E-2</v>
      </c>
      <c r="Y563" s="15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46" t="s">
        <v>275</v>
      </c>
      <c r="C564" s="47"/>
      <c r="D564" s="45">
        <v>2.23</v>
      </c>
      <c r="E564" s="45">
        <v>1.05</v>
      </c>
      <c r="F564" s="45">
        <v>0.35</v>
      </c>
      <c r="G564" s="45">
        <v>0.03</v>
      </c>
      <c r="H564" s="45">
        <v>0.16</v>
      </c>
      <c r="I564" s="45">
        <v>0.61</v>
      </c>
      <c r="J564" s="45">
        <v>1</v>
      </c>
      <c r="K564" s="45">
        <v>1.21</v>
      </c>
      <c r="L564" s="45">
        <v>0.67</v>
      </c>
      <c r="M564" s="45">
        <v>0.08</v>
      </c>
      <c r="N564" s="45">
        <v>0.05</v>
      </c>
      <c r="O564" s="45">
        <v>0.85</v>
      </c>
      <c r="P564" s="45">
        <v>0.4</v>
      </c>
      <c r="Q564" s="45">
        <v>1.45</v>
      </c>
      <c r="R564" s="45">
        <v>0.77</v>
      </c>
      <c r="S564" s="45">
        <v>1.23</v>
      </c>
      <c r="T564" s="45">
        <v>1.1399999999999999</v>
      </c>
      <c r="U564" s="45">
        <v>0.28999999999999998</v>
      </c>
      <c r="V564" s="45">
        <v>0.38</v>
      </c>
      <c r="W564" s="45">
        <v>1.4</v>
      </c>
      <c r="X564" s="45">
        <v>0</v>
      </c>
      <c r="Y564" s="15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BM565" s="55"/>
    </row>
    <row r="566" spans="1:65" ht="15">
      <c r="B566" s="7" t="s">
        <v>580</v>
      </c>
      <c r="BM566" s="27" t="s">
        <v>67</v>
      </c>
    </row>
    <row r="567" spans="1:65" ht="15">
      <c r="A567" s="24" t="s">
        <v>56</v>
      </c>
      <c r="B567" s="17" t="s">
        <v>111</v>
      </c>
      <c r="C567" s="14" t="s">
        <v>112</v>
      </c>
      <c r="D567" s="15" t="s">
        <v>231</v>
      </c>
      <c r="E567" s="16" t="s">
        <v>231</v>
      </c>
      <c r="F567" s="16" t="s">
        <v>231</v>
      </c>
      <c r="G567" s="16" t="s">
        <v>231</v>
      </c>
      <c r="H567" s="16" t="s">
        <v>231</v>
      </c>
      <c r="I567" s="16" t="s">
        <v>231</v>
      </c>
      <c r="J567" s="16" t="s">
        <v>231</v>
      </c>
      <c r="K567" s="16" t="s">
        <v>231</v>
      </c>
      <c r="L567" s="16" t="s">
        <v>231</v>
      </c>
      <c r="M567" s="16" t="s">
        <v>231</v>
      </c>
      <c r="N567" s="16" t="s">
        <v>231</v>
      </c>
      <c r="O567" s="16" t="s">
        <v>231</v>
      </c>
      <c r="P567" s="16" t="s">
        <v>231</v>
      </c>
      <c r="Q567" s="16" t="s">
        <v>231</v>
      </c>
      <c r="R567" s="16" t="s">
        <v>231</v>
      </c>
      <c r="S567" s="16" t="s">
        <v>231</v>
      </c>
      <c r="T567" s="16" t="s">
        <v>231</v>
      </c>
      <c r="U567" s="16" t="s">
        <v>231</v>
      </c>
      <c r="V567" s="16" t="s">
        <v>231</v>
      </c>
      <c r="W567" s="16" t="s">
        <v>231</v>
      </c>
      <c r="X567" s="16" t="s">
        <v>231</v>
      </c>
      <c r="Y567" s="15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1</v>
      </c>
    </row>
    <row r="568" spans="1:65">
      <c r="A568" s="29"/>
      <c r="B568" s="18" t="s">
        <v>232</v>
      </c>
      <c r="C568" s="8" t="s">
        <v>232</v>
      </c>
      <c r="D568" s="151" t="s">
        <v>234</v>
      </c>
      <c r="E568" s="152" t="s">
        <v>236</v>
      </c>
      <c r="F568" s="152" t="s">
        <v>238</v>
      </c>
      <c r="G568" s="152" t="s">
        <v>239</v>
      </c>
      <c r="H568" s="152" t="s">
        <v>240</v>
      </c>
      <c r="I568" s="152" t="s">
        <v>241</v>
      </c>
      <c r="J568" s="152" t="s">
        <v>242</v>
      </c>
      <c r="K568" s="152" t="s">
        <v>243</v>
      </c>
      <c r="L568" s="152" t="s">
        <v>244</v>
      </c>
      <c r="M568" s="152" t="s">
        <v>245</v>
      </c>
      <c r="N568" s="152" t="s">
        <v>246</v>
      </c>
      <c r="O568" s="152" t="s">
        <v>247</v>
      </c>
      <c r="P568" s="152" t="s">
        <v>248</v>
      </c>
      <c r="Q568" s="152" t="s">
        <v>249</v>
      </c>
      <c r="R568" s="152" t="s">
        <v>251</v>
      </c>
      <c r="S568" s="152" t="s">
        <v>253</v>
      </c>
      <c r="T568" s="152" t="s">
        <v>254</v>
      </c>
      <c r="U568" s="152" t="s">
        <v>257</v>
      </c>
      <c r="V568" s="152" t="s">
        <v>259</v>
      </c>
      <c r="W568" s="152" t="s">
        <v>261</v>
      </c>
      <c r="X568" s="152" t="s">
        <v>279</v>
      </c>
      <c r="Y568" s="15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 t="s">
        <v>1</v>
      </c>
    </row>
    <row r="569" spans="1:65">
      <c r="A569" s="29"/>
      <c r="B569" s="18"/>
      <c r="C569" s="8"/>
      <c r="D569" s="9" t="s">
        <v>280</v>
      </c>
      <c r="E569" s="10" t="s">
        <v>283</v>
      </c>
      <c r="F569" s="10" t="s">
        <v>282</v>
      </c>
      <c r="G569" s="10" t="s">
        <v>283</v>
      </c>
      <c r="H569" s="10" t="s">
        <v>282</v>
      </c>
      <c r="I569" s="10" t="s">
        <v>282</v>
      </c>
      <c r="J569" s="10" t="s">
        <v>282</v>
      </c>
      <c r="K569" s="10" t="s">
        <v>282</v>
      </c>
      <c r="L569" s="10" t="s">
        <v>280</v>
      </c>
      <c r="M569" s="10" t="s">
        <v>280</v>
      </c>
      <c r="N569" s="10" t="s">
        <v>280</v>
      </c>
      <c r="O569" s="10" t="s">
        <v>280</v>
      </c>
      <c r="P569" s="10" t="s">
        <v>280</v>
      </c>
      <c r="Q569" s="10" t="s">
        <v>283</v>
      </c>
      <c r="R569" s="10" t="s">
        <v>283</v>
      </c>
      <c r="S569" s="10" t="s">
        <v>283</v>
      </c>
      <c r="T569" s="10" t="s">
        <v>283</v>
      </c>
      <c r="U569" s="10" t="s">
        <v>283</v>
      </c>
      <c r="V569" s="10" t="s">
        <v>282</v>
      </c>
      <c r="W569" s="10" t="s">
        <v>283</v>
      </c>
      <c r="X569" s="10" t="s">
        <v>283</v>
      </c>
      <c r="Y569" s="15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3</v>
      </c>
    </row>
    <row r="570" spans="1:65">
      <c r="A570" s="29"/>
      <c r="B570" s="18"/>
      <c r="C570" s="8"/>
      <c r="D570" s="25" t="s">
        <v>324</v>
      </c>
      <c r="E570" s="25" t="s">
        <v>324</v>
      </c>
      <c r="F570" s="25" t="s">
        <v>324</v>
      </c>
      <c r="G570" s="25" t="s">
        <v>324</v>
      </c>
      <c r="H570" s="25" t="s">
        <v>325</v>
      </c>
      <c r="I570" s="25" t="s">
        <v>326</v>
      </c>
      <c r="J570" s="25" t="s">
        <v>325</v>
      </c>
      <c r="K570" s="25" t="s">
        <v>327</v>
      </c>
      <c r="L570" s="25" t="s">
        <v>324</v>
      </c>
      <c r="M570" s="25" t="s">
        <v>324</v>
      </c>
      <c r="N570" s="25" t="s">
        <v>324</v>
      </c>
      <c r="O570" s="25" t="s">
        <v>324</v>
      </c>
      <c r="P570" s="25" t="s">
        <v>324</v>
      </c>
      <c r="Q570" s="25" t="s">
        <v>326</v>
      </c>
      <c r="R570" s="25" t="s">
        <v>324</v>
      </c>
      <c r="S570" s="25" t="s">
        <v>327</v>
      </c>
      <c r="T570" s="25" t="s">
        <v>326</v>
      </c>
      <c r="U570" s="25" t="s">
        <v>325</v>
      </c>
      <c r="V570" s="25" t="s">
        <v>324</v>
      </c>
      <c r="W570" s="25" t="s">
        <v>324</v>
      </c>
      <c r="X570" s="25" t="s">
        <v>324</v>
      </c>
      <c r="Y570" s="15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</v>
      </c>
    </row>
    <row r="571" spans="1:65">
      <c r="A571" s="29"/>
      <c r="B571" s="17">
        <v>1</v>
      </c>
      <c r="C571" s="13">
        <v>1</v>
      </c>
      <c r="D571" s="221">
        <v>3.134E-2</v>
      </c>
      <c r="E571" s="221">
        <v>3.0276850000000004E-2</v>
      </c>
      <c r="F571" s="221">
        <v>3.2399999999999998E-2</v>
      </c>
      <c r="G571" s="221">
        <v>3.2248186666666671E-2</v>
      </c>
      <c r="H571" s="221">
        <v>3.2500000000000001E-2</v>
      </c>
      <c r="I571" s="221">
        <v>3.1E-2</v>
      </c>
      <c r="J571" s="221">
        <v>3.0300000000000001E-2</v>
      </c>
      <c r="K571" s="221">
        <v>3.4499999999999996E-2</v>
      </c>
      <c r="L571" s="221">
        <v>2.92E-2</v>
      </c>
      <c r="M571" s="221">
        <v>3.1599999999999996E-2</v>
      </c>
      <c r="N571" s="221">
        <v>3.0300000000000001E-2</v>
      </c>
      <c r="O571" s="221">
        <v>2.8899999999999999E-2</v>
      </c>
      <c r="P571" s="221">
        <v>2.9899999999999999E-2</v>
      </c>
      <c r="Q571" s="221">
        <v>3.2361573676900027E-2</v>
      </c>
      <c r="R571" s="221">
        <v>2.7900000000000001E-2</v>
      </c>
      <c r="S571" s="221">
        <v>3.1E-2</v>
      </c>
      <c r="T571" s="221">
        <v>2.8906000000000001E-2</v>
      </c>
      <c r="U571" s="221">
        <v>3.4589999999999996E-2</v>
      </c>
      <c r="V571" s="221">
        <v>3.1899999999999998E-2</v>
      </c>
      <c r="W571" s="221">
        <v>2.9020000000000001E-2</v>
      </c>
      <c r="X571" s="245">
        <v>3.1E-2</v>
      </c>
      <c r="Y571" s="219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  <c r="AJ571" s="220"/>
      <c r="AK571" s="220"/>
      <c r="AL571" s="220"/>
      <c r="AM571" s="220"/>
      <c r="AN571" s="220"/>
      <c r="AO571" s="220"/>
      <c r="AP571" s="220"/>
      <c r="AQ571" s="220"/>
      <c r="AR571" s="220"/>
      <c r="AS571" s="220"/>
      <c r="AT571" s="220"/>
      <c r="AU571" s="220"/>
      <c r="AV571" s="220"/>
      <c r="AW571" s="220"/>
      <c r="AX571" s="220"/>
      <c r="AY571" s="220"/>
      <c r="AZ571" s="220"/>
      <c r="BA571" s="220"/>
      <c r="BB571" s="220"/>
      <c r="BC571" s="220"/>
      <c r="BD571" s="220"/>
      <c r="BE571" s="220"/>
      <c r="BF571" s="220"/>
      <c r="BG571" s="220"/>
      <c r="BH571" s="220"/>
      <c r="BI571" s="220"/>
      <c r="BJ571" s="220"/>
      <c r="BK571" s="220"/>
      <c r="BL571" s="220"/>
      <c r="BM571" s="222">
        <v>1</v>
      </c>
    </row>
    <row r="572" spans="1:65">
      <c r="A572" s="29"/>
      <c r="B572" s="18">
        <v>1</v>
      </c>
      <c r="C572" s="8">
        <v>2</v>
      </c>
      <c r="D572" s="23">
        <v>3.0889999999999997E-2</v>
      </c>
      <c r="E572" s="23">
        <v>3.0681199999999995E-2</v>
      </c>
      <c r="F572" s="23">
        <v>3.1899999999999998E-2</v>
      </c>
      <c r="G572" s="23">
        <v>3.2078260000000004E-2</v>
      </c>
      <c r="H572" s="23">
        <v>3.2899999999999999E-2</v>
      </c>
      <c r="I572" s="226">
        <v>2.9899999999999999E-2</v>
      </c>
      <c r="J572" s="23">
        <v>3.0400000000000003E-2</v>
      </c>
      <c r="K572" s="23">
        <v>3.3799999999999997E-2</v>
      </c>
      <c r="L572" s="23">
        <v>2.9700000000000001E-2</v>
      </c>
      <c r="M572" s="23">
        <v>3.1199999999999999E-2</v>
      </c>
      <c r="N572" s="23">
        <v>3.0499999999999999E-2</v>
      </c>
      <c r="O572" s="23">
        <v>2.8200000000000003E-2</v>
      </c>
      <c r="P572" s="23">
        <v>3.0899999999999997E-2</v>
      </c>
      <c r="Q572" s="23">
        <v>3.2140744943999995E-2</v>
      </c>
      <c r="R572" s="23">
        <v>2.7900000000000001E-2</v>
      </c>
      <c r="S572" s="23">
        <v>3.1699999999999999E-2</v>
      </c>
      <c r="T572" s="23">
        <v>2.8429000000000003E-2</v>
      </c>
      <c r="U572" s="23">
        <v>3.4290000000000001E-2</v>
      </c>
      <c r="V572" s="23">
        <v>3.1799999999999995E-2</v>
      </c>
      <c r="W572" s="23">
        <v>2.8389999999999995E-2</v>
      </c>
      <c r="X572" s="23">
        <v>3.3500000000000002E-2</v>
      </c>
      <c r="Y572" s="219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  <c r="AJ572" s="220"/>
      <c r="AK572" s="220"/>
      <c r="AL572" s="220"/>
      <c r="AM572" s="220"/>
      <c r="AN572" s="220"/>
      <c r="AO572" s="220"/>
      <c r="AP572" s="220"/>
      <c r="AQ572" s="220"/>
      <c r="AR572" s="220"/>
      <c r="AS572" s="220"/>
      <c r="AT572" s="220"/>
      <c r="AU572" s="220"/>
      <c r="AV572" s="220"/>
      <c r="AW572" s="220"/>
      <c r="AX572" s="220"/>
      <c r="AY572" s="220"/>
      <c r="AZ572" s="220"/>
      <c r="BA572" s="220"/>
      <c r="BB572" s="220"/>
      <c r="BC572" s="220"/>
      <c r="BD572" s="220"/>
      <c r="BE572" s="220"/>
      <c r="BF572" s="220"/>
      <c r="BG572" s="220"/>
      <c r="BH572" s="220"/>
      <c r="BI572" s="220"/>
      <c r="BJ572" s="220"/>
      <c r="BK572" s="220"/>
      <c r="BL572" s="220"/>
      <c r="BM572" s="222">
        <v>30</v>
      </c>
    </row>
    <row r="573" spans="1:65">
      <c r="A573" s="29"/>
      <c r="B573" s="18">
        <v>1</v>
      </c>
      <c r="C573" s="8">
        <v>3</v>
      </c>
      <c r="D573" s="23">
        <v>3.1710000000000002E-2</v>
      </c>
      <c r="E573" s="23">
        <v>2.9596299999999999E-2</v>
      </c>
      <c r="F573" s="23">
        <v>3.15E-2</v>
      </c>
      <c r="G573" s="23">
        <v>3.2348626666666658E-2</v>
      </c>
      <c r="H573" s="23">
        <v>3.2099999999999997E-2</v>
      </c>
      <c r="I573" s="23">
        <v>3.0400000000000003E-2</v>
      </c>
      <c r="J573" s="23">
        <v>3.0499999999999999E-2</v>
      </c>
      <c r="K573" s="23">
        <v>3.3700000000000001E-2</v>
      </c>
      <c r="L573" s="23">
        <v>2.9799999999999997E-2</v>
      </c>
      <c r="M573" s="23">
        <v>3.1300000000000001E-2</v>
      </c>
      <c r="N573" s="23">
        <v>3.0699999999999998E-2</v>
      </c>
      <c r="O573" s="23">
        <v>2.87E-2</v>
      </c>
      <c r="P573" s="23">
        <v>3.0400000000000003E-2</v>
      </c>
      <c r="Q573" s="23">
        <v>3.2265780968097839E-2</v>
      </c>
      <c r="R573" s="23">
        <v>2.87E-2</v>
      </c>
      <c r="S573" s="23">
        <v>3.1100000000000003E-2</v>
      </c>
      <c r="T573" s="23">
        <v>2.8707E-2</v>
      </c>
      <c r="U573" s="23">
        <v>3.4310000000000007E-2</v>
      </c>
      <c r="V573" s="23">
        <v>3.0200000000000001E-2</v>
      </c>
      <c r="W573" s="23">
        <v>2.7999999999999997E-2</v>
      </c>
      <c r="X573" s="23">
        <v>3.3099999999999997E-2</v>
      </c>
      <c r="Y573" s="219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  <c r="AJ573" s="220"/>
      <c r="AK573" s="220"/>
      <c r="AL573" s="220"/>
      <c r="AM573" s="220"/>
      <c r="AN573" s="220"/>
      <c r="AO573" s="220"/>
      <c r="AP573" s="220"/>
      <c r="AQ573" s="220"/>
      <c r="AR573" s="220"/>
      <c r="AS573" s="220"/>
      <c r="AT573" s="220"/>
      <c r="AU573" s="220"/>
      <c r="AV573" s="220"/>
      <c r="AW573" s="220"/>
      <c r="AX573" s="220"/>
      <c r="AY573" s="220"/>
      <c r="AZ573" s="220"/>
      <c r="BA573" s="220"/>
      <c r="BB573" s="220"/>
      <c r="BC573" s="220"/>
      <c r="BD573" s="220"/>
      <c r="BE573" s="220"/>
      <c r="BF573" s="220"/>
      <c r="BG573" s="220"/>
      <c r="BH573" s="220"/>
      <c r="BI573" s="220"/>
      <c r="BJ573" s="220"/>
      <c r="BK573" s="220"/>
      <c r="BL573" s="220"/>
      <c r="BM573" s="222">
        <v>16</v>
      </c>
    </row>
    <row r="574" spans="1:65">
      <c r="A574" s="29"/>
      <c r="B574" s="18">
        <v>1</v>
      </c>
      <c r="C574" s="8">
        <v>4</v>
      </c>
      <c r="D574" s="23">
        <v>3.1780000000000003E-2</v>
      </c>
      <c r="E574" s="23">
        <v>3.0471249999999995E-2</v>
      </c>
      <c r="F574" s="23">
        <v>3.2399999999999998E-2</v>
      </c>
      <c r="G574" s="23">
        <v>3.2055633333333333E-2</v>
      </c>
      <c r="H574" s="23">
        <v>3.2199999999999999E-2</v>
      </c>
      <c r="I574" s="23">
        <v>3.1E-2</v>
      </c>
      <c r="J574" s="23">
        <v>3.0800000000000001E-2</v>
      </c>
      <c r="K574" s="23">
        <v>3.3000000000000002E-2</v>
      </c>
      <c r="L574" s="23">
        <v>3.0099999999999998E-2</v>
      </c>
      <c r="M574" s="23">
        <v>3.1E-2</v>
      </c>
      <c r="N574" s="23">
        <v>3.0600000000000002E-2</v>
      </c>
      <c r="O574" s="23">
        <v>2.86E-2</v>
      </c>
      <c r="P574" s="23">
        <v>3.0200000000000001E-2</v>
      </c>
      <c r="Q574" s="23">
        <v>3.2078528934453621E-2</v>
      </c>
      <c r="R574" s="23">
        <v>2.7900000000000001E-2</v>
      </c>
      <c r="S574" s="23">
        <v>3.1100000000000003E-2</v>
      </c>
      <c r="T574" s="23">
        <v>2.8645E-2</v>
      </c>
      <c r="U574" s="23">
        <v>3.4049999999999997E-2</v>
      </c>
      <c r="V574" s="23">
        <v>3.0099999999999998E-2</v>
      </c>
      <c r="W574" s="23">
        <v>2.7730000000000001E-2</v>
      </c>
      <c r="X574" s="23">
        <v>3.3399999999999999E-2</v>
      </c>
      <c r="Y574" s="219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  <c r="AJ574" s="220"/>
      <c r="AK574" s="220"/>
      <c r="AL574" s="220"/>
      <c r="AM574" s="220"/>
      <c r="AN574" s="220"/>
      <c r="AO574" s="220"/>
      <c r="AP574" s="220"/>
      <c r="AQ574" s="220"/>
      <c r="AR574" s="220"/>
      <c r="AS574" s="220"/>
      <c r="AT574" s="220"/>
      <c r="AU574" s="220"/>
      <c r="AV574" s="220"/>
      <c r="AW574" s="220"/>
      <c r="AX574" s="220"/>
      <c r="AY574" s="220"/>
      <c r="AZ574" s="220"/>
      <c r="BA574" s="220"/>
      <c r="BB574" s="220"/>
      <c r="BC574" s="220"/>
      <c r="BD574" s="220"/>
      <c r="BE574" s="220"/>
      <c r="BF574" s="220"/>
      <c r="BG574" s="220"/>
      <c r="BH574" s="220"/>
      <c r="BI574" s="220"/>
      <c r="BJ574" s="220"/>
      <c r="BK574" s="220"/>
      <c r="BL574" s="220"/>
      <c r="BM574" s="222">
        <v>3.0969368346105815E-2</v>
      </c>
    </row>
    <row r="575" spans="1:65">
      <c r="A575" s="29"/>
      <c r="B575" s="18">
        <v>1</v>
      </c>
      <c r="C575" s="8">
        <v>5</v>
      </c>
      <c r="D575" s="23">
        <v>3.083E-2</v>
      </c>
      <c r="E575" s="23">
        <v>3.0183400000000003E-2</v>
      </c>
      <c r="F575" s="23">
        <v>3.1300000000000001E-2</v>
      </c>
      <c r="G575" s="23">
        <v>3.2007300000000002E-2</v>
      </c>
      <c r="H575" s="23">
        <v>3.2300000000000002E-2</v>
      </c>
      <c r="I575" s="23">
        <v>3.1100000000000003E-2</v>
      </c>
      <c r="J575" s="226">
        <v>3.1599999999999996E-2</v>
      </c>
      <c r="K575" s="23">
        <v>3.39E-2</v>
      </c>
      <c r="L575" s="23">
        <v>0.03</v>
      </c>
      <c r="M575" s="23">
        <v>3.1100000000000003E-2</v>
      </c>
      <c r="N575" s="23">
        <v>3.0200000000000001E-2</v>
      </c>
      <c r="O575" s="23">
        <v>2.8899999999999999E-2</v>
      </c>
      <c r="P575" s="23">
        <v>2.9500000000000002E-2</v>
      </c>
      <c r="Q575" s="23">
        <v>3.2349398159694273E-2</v>
      </c>
      <c r="R575" s="23">
        <v>2.87E-2</v>
      </c>
      <c r="S575" s="23">
        <v>2.9399999999999999E-2</v>
      </c>
      <c r="T575" s="23">
        <v>2.9022000000000006E-2</v>
      </c>
      <c r="U575" s="23">
        <v>3.39E-2</v>
      </c>
      <c r="V575" s="23">
        <v>3.0600000000000002E-2</v>
      </c>
      <c r="W575" s="23">
        <v>2.8710000000000003E-2</v>
      </c>
      <c r="X575" s="23">
        <v>3.3099999999999997E-2</v>
      </c>
      <c r="Y575" s="219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  <c r="AJ575" s="220"/>
      <c r="AK575" s="220"/>
      <c r="AL575" s="220"/>
      <c r="AM575" s="220"/>
      <c r="AN575" s="220"/>
      <c r="AO575" s="220"/>
      <c r="AP575" s="220"/>
      <c r="AQ575" s="220"/>
      <c r="AR575" s="220"/>
      <c r="AS575" s="220"/>
      <c r="AT575" s="220"/>
      <c r="AU575" s="220"/>
      <c r="AV575" s="220"/>
      <c r="AW575" s="220"/>
      <c r="AX575" s="220"/>
      <c r="AY575" s="220"/>
      <c r="AZ575" s="220"/>
      <c r="BA575" s="220"/>
      <c r="BB575" s="220"/>
      <c r="BC575" s="220"/>
      <c r="BD575" s="220"/>
      <c r="BE575" s="220"/>
      <c r="BF575" s="220"/>
      <c r="BG575" s="220"/>
      <c r="BH575" s="220"/>
      <c r="BI575" s="220"/>
      <c r="BJ575" s="220"/>
      <c r="BK575" s="220"/>
      <c r="BL575" s="220"/>
      <c r="BM575" s="222">
        <v>95</v>
      </c>
    </row>
    <row r="576" spans="1:65">
      <c r="A576" s="29"/>
      <c r="B576" s="18">
        <v>1</v>
      </c>
      <c r="C576" s="8">
        <v>6</v>
      </c>
      <c r="D576" s="23">
        <v>3.0810000000000001E-2</v>
      </c>
      <c r="E576" s="23">
        <v>3.0321150000000002E-2</v>
      </c>
      <c r="F576" s="23">
        <v>3.0499999999999999E-2</v>
      </c>
      <c r="G576" s="23">
        <v>3.2381E-2</v>
      </c>
      <c r="H576" s="23">
        <v>3.3000000000000002E-2</v>
      </c>
      <c r="I576" s="23">
        <v>3.1300000000000001E-2</v>
      </c>
      <c r="J576" s="23">
        <v>3.0699999999999998E-2</v>
      </c>
      <c r="K576" s="23">
        <v>3.4200000000000001E-2</v>
      </c>
      <c r="L576" s="23">
        <v>2.9599999999999998E-2</v>
      </c>
      <c r="M576" s="23">
        <v>3.1E-2</v>
      </c>
      <c r="N576" s="23">
        <v>3.0800000000000001E-2</v>
      </c>
      <c r="O576" s="23">
        <v>2.86E-2</v>
      </c>
      <c r="P576" s="23">
        <v>3.0899999999999997E-2</v>
      </c>
      <c r="Q576" s="23">
        <v>3.2230602259519799E-2</v>
      </c>
      <c r="R576" s="23">
        <v>2.7900000000000001E-2</v>
      </c>
      <c r="S576" s="23">
        <v>2.9899999999999999E-2</v>
      </c>
      <c r="T576" s="23">
        <v>2.8974000000000003E-2</v>
      </c>
      <c r="U576" s="23">
        <v>3.4119999999999998E-2</v>
      </c>
      <c r="V576" s="23">
        <v>3.1199999999999999E-2</v>
      </c>
      <c r="W576" s="23">
        <v>2.9020000000000001E-2</v>
      </c>
      <c r="X576" s="23">
        <v>3.32E-2</v>
      </c>
      <c r="Y576" s="219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  <c r="AJ576" s="220"/>
      <c r="AK576" s="220"/>
      <c r="AL576" s="220"/>
      <c r="AM576" s="220"/>
      <c r="AN576" s="220"/>
      <c r="AO576" s="220"/>
      <c r="AP576" s="220"/>
      <c r="AQ576" s="220"/>
      <c r="AR576" s="220"/>
      <c r="AS576" s="220"/>
      <c r="AT576" s="220"/>
      <c r="AU576" s="220"/>
      <c r="AV576" s="220"/>
      <c r="AW576" s="220"/>
      <c r="AX576" s="220"/>
      <c r="AY576" s="220"/>
      <c r="AZ576" s="220"/>
      <c r="BA576" s="220"/>
      <c r="BB576" s="220"/>
      <c r="BC576" s="220"/>
      <c r="BD576" s="220"/>
      <c r="BE576" s="220"/>
      <c r="BF576" s="220"/>
      <c r="BG576" s="220"/>
      <c r="BH576" s="220"/>
      <c r="BI576" s="220"/>
      <c r="BJ576" s="220"/>
      <c r="BK576" s="220"/>
      <c r="BL576" s="220"/>
      <c r="BM576" s="56"/>
    </row>
    <row r="577" spans="1:65">
      <c r="A577" s="29"/>
      <c r="B577" s="19" t="s">
        <v>271</v>
      </c>
      <c r="C577" s="11"/>
      <c r="D577" s="223">
        <v>3.1226666666666666E-2</v>
      </c>
      <c r="E577" s="223">
        <v>3.0255025000000001E-2</v>
      </c>
      <c r="F577" s="223">
        <v>3.1666666666666662E-2</v>
      </c>
      <c r="G577" s="223">
        <v>3.2186501111111106E-2</v>
      </c>
      <c r="H577" s="223">
        <v>3.2500000000000001E-2</v>
      </c>
      <c r="I577" s="223">
        <v>3.0783333333333329E-2</v>
      </c>
      <c r="J577" s="223">
        <v>3.0716666666666666E-2</v>
      </c>
      <c r="K577" s="223">
        <v>3.3849999999999998E-2</v>
      </c>
      <c r="L577" s="223">
        <v>2.973333333333333E-2</v>
      </c>
      <c r="M577" s="223">
        <v>3.1200000000000002E-2</v>
      </c>
      <c r="N577" s="223">
        <v>3.0516666666666664E-2</v>
      </c>
      <c r="O577" s="223">
        <v>2.8649999999999998E-2</v>
      </c>
      <c r="P577" s="223">
        <v>3.0300000000000004E-2</v>
      </c>
      <c r="Q577" s="223">
        <v>3.223777149044426E-2</v>
      </c>
      <c r="R577" s="223">
        <v>2.816666666666667E-2</v>
      </c>
      <c r="S577" s="223">
        <v>3.0700000000000005E-2</v>
      </c>
      <c r="T577" s="223">
        <v>2.8780500000000004E-2</v>
      </c>
      <c r="U577" s="223">
        <v>3.4209999999999997E-2</v>
      </c>
      <c r="V577" s="223">
        <v>3.096666666666667E-2</v>
      </c>
      <c r="W577" s="223">
        <v>2.8478333333333331E-2</v>
      </c>
      <c r="X577" s="223">
        <v>3.2883333333333334E-2</v>
      </c>
      <c r="Y577" s="219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  <c r="AJ577" s="220"/>
      <c r="AK577" s="220"/>
      <c r="AL577" s="220"/>
      <c r="AM577" s="220"/>
      <c r="AN577" s="220"/>
      <c r="AO577" s="220"/>
      <c r="AP577" s="220"/>
      <c r="AQ577" s="220"/>
      <c r="AR577" s="220"/>
      <c r="AS577" s="220"/>
      <c r="AT577" s="220"/>
      <c r="AU577" s="220"/>
      <c r="AV577" s="220"/>
      <c r="AW577" s="220"/>
      <c r="AX577" s="220"/>
      <c r="AY577" s="220"/>
      <c r="AZ577" s="220"/>
      <c r="BA577" s="220"/>
      <c r="BB577" s="220"/>
      <c r="BC577" s="220"/>
      <c r="BD577" s="220"/>
      <c r="BE577" s="220"/>
      <c r="BF577" s="220"/>
      <c r="BG577" s="220"/>
      <c r="BH577" s="220"/>
      <c r="BI577" s="220"/>
      <c r="BJ577" s="220"/>
      <c r="BK577" s="220"/>
      <c r="BL577" s="220"/>
      <c r="BM577" s="56"/>
    </row>
    <row r="578" spans="1:65">
      <c r="A578" s="29"/>
      <c r="B578" s="3" t="s">
        <v>272</v>
      </c>
      <c r="C578" s="28"/>
      <c r="D578" s="23">
        <v>3.1114999999999997E-2</v>
      </c>
      <c r="E578" s="23">
        <v>3.0299000000000003E-2</v>
      </c>
      <c r="F578" s="23">
        <v>3.1699999999999999E-2</v>
      </c>
      <c r="G578" s="23">
        <v>3.2163223333333338E-2</v>
      </c>
      <c r="H578" s="23">
        <v>3.2399999999999998E-2</v>
      </c>
      <c r="I578" s="23">
        <v>3.1E-2</v>
      </c>
      <c r="J578" s="23">
        <v>3.0599999999999999E-2</v>
      </c>
      <c r="K578" s="23">
        <v>3.3849999999999998E-2</v>
      </c>
      <c r="L578" s="23">
        <v>2.9749999999999999E-2</v>
      </c>
      <c r="M578" s="23">
        <v>3.1150000000000001E-2</v>
      </c>
      <c r="N578" s="23">
        <v>3.0550000000000001E-2</v>
      </c>
      <c r="O578" s="23">
        <v>2.8650000000000002E-2</v>
      </c>
      <c r="P578" s="23">
        <v>3.0300000000000001E-2</v>
      </c>
      <c r="Q578" s="23">
        <v>3.2248191613808819E-2</v>
      </c>
      <c r="R578" s="23">
        <v>2.7900000000000001E-2</v>
      </c>
      <c r="S578" s="23">
        <v>3.1050000000000001E-2</v>
      </c>
      <c r="T578" s="23">
        <v>2.8806499999999999E-2</v>
      </c>
      <c r="U578" s="23">
        <v>3.4204999999999999E-2</v>
      </c>
      <c r="V578" s="23">
        <v>3.09E-2</v>
      </c>
      <c r="W578" s="23">
        <v>2.8549999999999999E-2</v>
      </c>
      <c r="X578" s="23">
        <v>3.3149999999999999E-2</v>
      </c>
      <c r="Y578" s="219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  <c r="AJ578" s="220"/>
      <c r="AK578" s="220"/>
      <c r="AL578" s="220"/>
      <c r="AM578" s="220"/>
      <c r="AN578" s="220"/>
      <c r="AO578" s="220"/>
      <c r="AP578" s="220"/>
      <c r="AQ578" s="220"/>
      <c r="AR578" s="220"/>
      <c r="AS578" s="220"/>
      <c r="AT578" s="220"/>
      <c r="AU578" s="220"/>
      <c r="AV578" s="220"/>
      <c r="AW578" s="220"/>
      <c r="AX578" s="220"/>
      <c r="AY578" s="220"/>
      <c r="AZ578" s="220"/>
      <c r="BA578" s="220"/>
      <c r="BB578" s="220"/>
      <c r="BC578" s="220"/>
      <c r="BD578" s="220"/>
      <c r="BE578" s="220"/>
      <c r="BF578" s="220"/>
      <c r="BG578" s="220"/>
      <c r="BH578" s="220"/>
      <c r="BI578" s="220"/>
      <c r="BJ578" s="220"/>
      <c r="BK578" s="220"/>
      <c r="BL578" s="220"/>
      <c r="BM578" s="56"/>
    </row>
    <row r="579" spans="1:65">
      <c r="A579" s="29"/>
      <c r="B579" s="3" t="s">
        <v>273</v>
      </c>
      <c r="C579" s="28"/>
      <c r="D579" s="23">
        <v>4.4652734145477358E-4</v>
      </c>
      <c r="E579" s="23">
        <v>3.6668133133553312E-4</v>
      </c>
      <c r="F579" s="23">
        <v>7.2846871358121172E-4</v>
      </c>
      <c r="G579" s="23">
        <v>1.6054605129116187E-4</v>
      </c>
      <c r="H579" s="23">
        <v>3.7416573867739484E-4</v>
      </c>
      <c r="I579" s="23">
        <v>5.2694085689635698E-4</v>
      </c>
      <c r="J579" s="23">
        <v>4.7081489639418263E-4</v>
      </c>
      <c r="K579" s="23">
        <v>5.0892042599997753E-4</v>
      </c>
      <c r="L579" s="23">
        <v>3.2041639575194377E-4</v>
      </c>
      <c r="M579" s="23">
        <v>2.2803508501982622E-4</v>
      </c>
      <c r="N579" s="23">
        <v>2.3166067138525372E-4</v>
      </c>
      <c r="O579" s="23">
        <v>2.5884358211089413E-4</v>
      </c>
      <c r="P579" s="23">
        <v>5.5497747702046253E-4</v>
      </c>
      <c r="Q579" s="23">
        <v>1.1260174574391629E-4</v>
      </c>
      <c r="R579" s="23">
        <v>4.1311822359545706E-4</v>
      </c>
      <c r="S579" s="23">
        <v>8.6486993241758682E-4</v>
      </c>
      <c r="T579" s="23">
        <v>2.2752120780270241E-4</v>
      </c>
      <c r="U579" s="23">
        <v>2.4108089928486664E-4</v>
      </c>
      <c r="V579" s="23">
        <v>7.8655366420013831E-4</v>
      </c>
      <c r="W579" s="23">
        <v>5.3611255037227731E-4</v>
      </c>
      <c r="X579" s="23">
        <v>9.3683865562148262E-4</v>
      </c>
      <c r="Y579" s="219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  <c r="AJ579" s="220"/>
      <c r="AK579" s="220"/>
      <c r="AL579" s="220"/>
      <c r="AM579" s="220"/>
      <c r="AN579" s="220"/>
      <c r="AO579" s="220"/>
      <c r="AP579" s="220"/>
      <c r="AQ579" s="220"/>
      <c r="AR579" s="220"/>
      <c r="AS579" s="220"/>
      <c r="AT579" s="220"/>
      <c r="AU579" s="220"/>
      <c r="AV579" s="220"/>
      <c r="AW579" s="220"/>
      <c r="AX579" s="220"/>
      <c r="AY579" s="220"/>
      <c r="AZ579" s="220"/>
      <c r="BA579" s="220"/>
      <c r="BB579" s="220"/>
      <c r="BC579" s="220"/>
      <c r="BD579" s="220"/>
      <c r="BE579" s="220"/>
      <c r="BF579" s="220"/>
      <c r="BG579" s="220"/>
      <c r="BH579" s="220"/>
      <c r="BI579" s="220"/>
      <c r="BJ579" s="220"/>
      <c r="BK579" s="220"/>
      <c r="BL579" s="220"/>
      <c r="BM579" s="56"/>
    </row>
    <row r="580" spans="1:65">
      <c r="A580" s="29"/>
      <c r="B580" s="3" t="s">
        <v>87</v>
      </c>
      <c r="C580" s="28"/>
      <c r="D580" s="12">
        <v>1.4299551925323664E-2</v>
      </c>
      <c r="E580" s="12">
        <v>1.2119683633893315E-2</v>
      </c>
      <c r="F580" s="12">
        <v>2.3004275165722479E-2</v>
      </c>
      <c r="G580" s="12">
        <v>4.9879932813119516E-3</v>
      </c>
      <c r="H580" s="12">
        <v>1.1512791959304457E-2</v>
      </c>
      <c r="I580" s="12">
        <v>1.711773222186325E-2</v>
      </c>
      <c r="J580" s="12">
        <v>1.5327668900515984E-2</v>
      </c>
      <c r="K580" s="12">
        <v>1.5034576838994906E-2</v>
      </c>
      <c r="L580" s="12">
        <v>1.0776336179998109E-2</v>
      </c>
      <c r="M580" s="12">
        <v>7.3088168275585322E-3</v>
      </c>
      <c r="N580" s="12">
        <v>7.5912836062890354E-3</v>
      </c>
      <c r="O580" s="12">
        <v>9.0346800038706501E-3</v>
      </c>
      <c r="P580" s="12">
        <v>1.8316088350510313E-2</v>
      </c>
      <c r="Q580" s="12">
        <v>3.492851414288766E-3</v>
      </c>
      <c r="R580" s="12">
        <v>1.4666919180903799E-2</v>
      </c>
      <c r="S580" s="12">
        <v>2.8171659036403476E-2</v>
      </c>
      <c r="T580" s="12">
        <v>7.9053945484860357E-3</v>
      </c>
      <c r="U580" s="12">
        <v>7.0470885496891743E-3</v>
      </c>
      <c r="V580" s="12">
        <v>2.5400010684611569E-2</v>
      </c>
      <c r="W580" s="12">
        <v>1.8825278294806954E-2</v>
      </c>
      <c r="X580" s="12">
        <v>2.8489771585042553E-2</v>
      </c>
      <c r="Y580" s="15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274</v>
      </c>
      <c r="C581" s="28"/>
      <c r="D581" s="12">
        <v>8.3081552612036536E-3</v>
      </c>
      <c r="E581" s="12">
        <v>-2.3066125796383452E-2</v>
      </c>
      <c r="F581" s="12">
        <v>2.2515742419025653E-2</v>
      </c>
      <c r="G581" s="12">
        <v>3.9301181457849665E-2</v>
      </c>
      <c r="H581" s="12">
        <v>4.9424051430053018E-2</v>
      </c>
      <c r="I581" s="12">
        <v>-6.0070651326629143E-3</v>
      </c>
      <c r="J581" s="12">
        <v>-8.1597298535449614E-3</v>
      </c>
      <c r="K581" s="12">
        <v>9.301551202791658E-2</v>
      </c>
      <c r="L581" s="12">
        <v>-3.9911534486556821E-2</v>
      </c>
      <c r="M581" s="12">
        <v>7.4470893728508791E-3</v>
      </c>
      <c r="N581" s="12">
        <v>-1.4617724016191436E-2</v>
      </c>
      <c r="O581" s="12">
        <v>-7.4892336200891862E-2</v>
      </c>
      <c r="P581" s="12">
        <v>-2.1613884359058311E-2</v>
      </c>
      <c r="Q581" s="12">
        <v>4.0956700510100585E-2</v>
      </c>
      <c r="R581" s="12">
        <v>-9.049915542728737E-2</v>
      </c>
      <c r="S581" s="12">
        <v>-8.6978960337652511E-3</v>
      </c>
      <c r="T581" s="12">
        <v>-7.0678495009764863E-2</v>
      </c>
      <c r="U581" s="12">
        <v>0.10463990152068026</v>
      </c>
      <c r="V581" s="12">
        <v>-8.7237150236729732E-5</v>
      </c>
      <c r="W581" s="12">
        <v>-8.04354478571635E-2</v>
      </c>
      <c r="X581" s="12">
        <v>6.1801873575125343E-2</v>
      </c>
      <c r="Y581" s="15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46" t="s">
        <v>275</v>
      </c>
      <c r="C582" s="47"/>
      <c r="D582" s="45">
        <v>0.28000000000000003</v>
      </c>
      <c r="E582" s="45">
        <v>0.34</v>
      </c>
      <c r="F582" s="45">
        <v>0.56999999999999995</v>
      </c>
      <c r="G582" s="45">
        <v>0.9</v>
      </c>
      <c r="H582" s="45">
        <v>1.1000000000000001</v>
      </c>
      <c r="I582" s="45">
        <v>0</v>
      </c>
      <c r="J582" s="45">
        <v>0.04</v>
      </c>
      <c r="K582" s="45">
        <v>1.97</v>
      </c>
      <c r="L582" s="45">
        <v>0.67</v>
      </c>
      <c r="M582" s="45">
        <v>0.27</v>
      </c>
      <c r="N582" s="45">
        <v>0.17</v>
      </c>
      <c r="O582" s="45">
        <v>1.37</v>
      </c>
      <c r="P582" s="45">
        <v>0.31</v>
      </c>
      <c r="Q582" s="45">
        <v>0.93</v>
      </c>
      <c r="R582" s="45">
        <v>1.7</v>
      </c>
      <c r="S582" s="45">
        <v>0.05</v>
      </c>
      <c r="T582" s="45">
        <v>1.29</v>
      </c>
      <c r="U582" s="45">
        <v>2.2000000000000002</v>
      </c>
      <c r="V582" s="45">
        <v>0.12</v>
      </c>
      <c r="W582" s="45">
        <v>1.48</v>
      </c>
      <c r="X582" s="45">
        <v>1.35</v>
      </c>
      <c r="Y582" s="15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BM583" s="55"/>
    </row>
    <row r="584" spans="1:65" ht="15">
      <c r="B584" s="7" t="s">
        <v>581</v>
      </c>
      <c r="BM584" s="27" t="s">
        <v>67</v>
      </c>
    </row>
    <row r="585" spans="1:65" ht="15">
      <c r="A585" s="24" t="s">
        <v>26</v>
      </c>
      <c r="B585" s="17" t="s">
        <v>111</v>
      </c>
      <c r="C585" s="14" t="s">
        <v>112</v>
      </c>
      <c r="D585" s="15" t="s">
        <v>231</v>
      </c>
      <c r="E585" s="16" t="s">
        <v>231</v>
      </c>
      <c r="F585" s="16" t="s">
        <v>231</v>
      </c>
      <c r="G585" s="16" t="s">
        <v>231</v>
      </c>
      <c r="H585" s="16" t="s">
        <v>231</v>
      </c>
      <c r="I585" s="16" t="s">
        <v>231</v>
      </c>
      <c r="J585" s="16" t="s">
        <v>231</v>
      </c>
      <c r="K585" s="16" t="s">
        <v>231</v>
      </c>
      <c r="L585" s="16" t="s">
        <v>231</v>
      </c>
      <c r="M585" s="16" t="s">
        <v>231</v>
      </c>
      <c r="N585" s="16" t="s">
        <v>231</v>
      </c>
      <c r="O585" s="16" t="s">
        <v>231</v>
      </c>
      <c r="P585" s="16" t="s">
        <v>231</v>
      </c>
      <c r="Q585" s="16" t="s">
        <v>231</v>
      </c>
      <c r="R585" s="16" t="s">
        <v>231</v>
      </c>
      <c r="S585" s="16" t="s">
        <v>231</v>
      </c>
      <c r="T585" s="16" t="s">
        <v>231</v>
      </c>
      <c r="U585" s="16" t="s">
        <v>231</v>
      </c>
      <c r="V585" s="16" t="s">
        <v>231</v>
      </c>
      <c r="W585" s="16" t="s">
        <v>231</v>
      </c>
      <c r="X585" s="16" t="s">
        <v>231</v>
      </c>
      <c r="Y585" s="15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1</v>
      </c>
    </row>
    <row r="586" spans="1:65">
      <c r="A586" s="29"/>
      <c r="B586" s="18" t="s">
        <v>232</v>
      </c>
      <c r="C586" s="8" t="s">
        <v>232</v>
      </c>
      <c r="D586" s="151" t="s">
        <v>234</v>
      </c>
      <c r="E586" s="152" t="s">
        <v>238</v>
      </c>
      <c r="F586" s="152" t="s">
        <v>239</v>
      </c>
      <c r="G586" s="152" t="s">
        <v>240</v>
      </c>
      <c r="H586" s="152" t="s">
        <v>241</v>
      </c>
      <c r="I586" s="152" t="s">
        <v>242</v>
      </c>
      <c r="J586" s="152" t="s">
        <v>243</v>
      </c>
      <c r="K586" s="152" t="s">
        <v>244</v>
      </c>
      <c r="L586" s="152" t="s">
        <v>245</v>
      </c>
      <c r="M586" s="152" t="s">
        <v>246</v>
      </c>
      <c r="N586" s="152" t="s">
        <v>247</v>
      </c>
      <c r="O586" s="152" t="s">
        <v>248</v>
      </c>
      <c r="P586" s="152" t="s">
        <v>249</v>
      </c>
      <c r="Q586" s="152" t="s">
        <v>251</v>
      </c>
      <c r="R586" s="152" t="s">
        <v>252</v>
      </c>
      <c r="S586" s="152" t="s">
        <v>253</v>
      </c>
      <c r="T586" s="152" t="s">
        <v>254</v>
      </c>
      <c r="U586" s="152" t="s">
        <v>257</v>
      </c>
      <c r="V586" s="152" t="s">
        <v>259</v>
      </c>
      <c r="W586" s="152" t="s">
        <v>261</v>
      </c>
      <c r="X586" s="152" t="s">
        <v>279</v>
      </c>
      <c r="Y586" s="15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 t="s">
        <v>3</v>
      </c>
    </row>
    <row r="587" spans="1:65">
      <c r="A587" s="29"/>
      <c r="B587" s="18"/>
      <c r="C587" s="8"/>
      <c r="D587" s="9" t="s">
        <v>280</v>
      </c>
      <c r="E587" s="10" t="s">
        <v>282</v>
      </c>
      <c r="F587" s="10" t="s">
        <v>283</v>
      </c>
      <c r="G587" s="10" t="s">
        <v>282</v>
      </c>
      <c r="H587" s="10" t="s">
        <v>280</v>
      </c>
      <c r="I587" s="10" t="s">
        <v>282</v>
      </c>
      <c r="J587" s="10" t="s">
        <v>282</v>
      </c>
      <c r="K587" s="10" t="s">
        <v>280</v>
      </c>
      <c r="L587" s="10" t="s">
        <v>280</v>
      </c>
      <c r="M587" s="10" t="s">
        <v>280</v>
      </c>
      <c r="N587" s="10" t="s">
        <v>280</v>
      </c>
      <c r="O587" s="10" t="s">
        <v>280</v>
      </c>
      <c r="P587" s="10" t="s">
        <v>280</v>
      </c>
      <c r="Q587" s="10" t="s">
        <v>283</v>
      </c>
      <c r="R587" s="10" t="s">
        <v>280</v>
      </c>
      <c r="S587" s="10" t="s">
        <v>280</v>
      </c>
      <c r="T587" s="10" t="s">
        <v>283</v>
      </c>
      <c r="U587" s="10" t="s">
        <v>283</v>
      </c>
      <c r="V587" s="10" t="s">
        <v>282</v>
      </c>
      <c r="W587" s="10" t="s">
        <v>280</v>
      </c>
      <c r="X587" s="10" t="s">
        <v>283</v>
      </c>
      <c r="Y587" s="15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2</v>
      </c>
    </row>
    <row r="588" spans="1:65">
      <c r="A588" s="29"/>
      <c r="B588" s="18"/>
      <c r="C588" s="8"/>
      <c r="D588" s="25" t="s">
        <v>324</v>
      </c>
      <c r="E588" s="25" t="s">
        <v>324</v>
      </c>
      <c r="F588" s="25" t="s">
        <v>324</v>
      </c>
      <c r="G588" s="25" t="s">
        <v>325</v>
      </c>
      <c r="H588" s="25" t="s">
        <v>326</v>
      </c>
      <c r="I588" s="25" t="s">
        <v>325</v>
      </c>
      <c r="J588" s="25" t="s">
        <v>327</v>
      </c>
      <c r="K588" s="25" t="s">
        <v>324</v>
      </c>
      <c r="L588" s="25" t="s">
        <v>324</v>
      </c>
      <c r="M588" s="25" t="s">
        <v>324</v>
      </c>
      <c r="N588" s="25" t="s">
        <v>324</v>
      </c>
      <c r="O588" s="25" t="s">
        <v>324</v>
      </c>
      <c r="P588" s="25" t="s">
        <v>326</v>
      </c>
      <c r="Q588" s="25" t="s">
        <v>324</v>
      </c>
      <c r="R588" s="25" t="s">
        <v>324</v>
      </c>
      <c r="S588" s="25" t="s">
        <v>327</v>
      </c>
      <c r="T588" s="25" t="s">
        <v>326</v>
      </c>
      <c r="U588" s="25" t="s">
        <v>325</v>
      </c>
      <c r="V588" s="25" t="s">
        <v>324</v>
      </c>
      <c r="W588" s="25" t="s">
        <v>324</v>
      </c>
      <c r="X588" s="25" t="s">
        <v>324</v>
      </c>
      <c r="Y588" s="15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3</v>
      </c>
    </row>
    <row r="589" spans="1:65">
      <c r="A589" s="29"/>
      <c r="B589" s="17">
        <v>1</v>
      </c>
      <c r="C589" s="13">
        <v>1</v>
      </c>
      <c r="D589" s="21">
        <v>0.93</v>
      </c>
      <c r="E589" s="21">
        <v>0.94</v>
      </c>
      <c r="F589" s="147" t="s">
        <v>103</v>
      </c>
      <c r="G589" s="147">
        <v>1</v>
      </c>
      <c r="H589" s="147">
        <v>0.65</v>
      </c>
      <c r="I589" s="147">
        <v>1</v>
      </c>
      <c r="J589" s="147">
        <v>1</v>
      </c>
      <c r="K589" s="21">
        <v>0.95</v>
      </c>
      <c r="L589" s="154">
        <v>1.1399999999999999</v>
      </c>
      <c r="M589" s="21">
        <v>0.87</v>
      </c>
      <c r="N589" s="21">
        <v>0.91</v>
      </c>
      <c r="O589" s="21">
        <v>0.94</v>
      </c>
      <c r="P589" s="21">
        <v>0.96615955464989678</v>
      </c>
      <c r="Q589" s="147" t="s">
        <v>102</v>
      </c>
      <c r="R589" s="21">
        <v>1.038</v>
      </c>
      <c r="S589" s="21">
        <v>1.05</v>
      </c>
      <c r="T589" s="147">
        <v>0.55000000000000004</v>
      </c>
      <c r="U589" s="147" t="s">
        <v>102</v>
      </c>
      <c r="V589" s="21">
        <v>0.94</v>
      </c>
      <c r="W589" s="147">
        <v>0.72489999999999999</v>
      </c>
      <c r="X589" s="147">
        <v>2.5</v>
      </c>
      <c r="Y589" s="15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</v>
      </c>
    </row>
    <row r="590" spans="1:65">
      <c r="A590" s="29"/>
      <c r="B590" s="18">
        <v>1</v>
      </c>
      <c r="C590" s="8">
        <v>2</v>
      </c>
      <c r="D590" s="10">
        <v>0.9</v>
      </c>
      <c r="E590" s="10">
        <v>0.95</v>
      </c>
      <c r="F590" s="148" t="s">
        <v>103</v>
      </c>
      <c r="G590" s="148">
        <v>0.9</v>
      </c>
      <c r="H590" s="148">
        <v>0.61</v>
      </c>
      <c r="I590" s="148">
        <v>1</v>
      </c>
      <c r="J590" s="148">
        <v>0.9</v>
      </c>
      <c r="K590" s="10">
        <v>0.94</v>
      </c>
      <c r="L590" s="10">
        <v>0.89</v>
      </c>
      <c r="M590" s="10">
        <v>0.8</v>
      </c>
      <c r="N590" s="10">
        <v>0.88</v>
      </c>
      <c r="O590" s="10">
        <v>0.95</v>
      </c>
      <c r="P590" s="10">
        <v>0.95876936744625574</v>
      </c>
      <c r="Q590" s="148" t="s">
        <v>102</v>
      </c>
      <c r="R590" s="10">
        <v>1.077</v>
      </c>
      <c r="S590" s="10">
        <v>0.9</v>
      </c>
      <c r="T590" s="148">
        <v>0.19</v>
      </c>
      <c r="U590" s="148" t="s">
        <v>102</v>
      </c>
      <c r="V590" s="10">
        <v>0.98</v>
      </c>
      <c r="W590" s="148">
        <v>0.58620000000000005</v>
      </c>
      <c r="X590" s="148">
        <v>2.7168000000000001</v>
      </c>
      <c r="Y590" s="15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31</v>
      </c>
    </row>
    <row r="591" spans="1:65">
      <c r="A591" s="29"/>
      <c r="B591" s="18">
        <v>1</v>
      </c>
      <c r="C591" s="8">
        <v>3</v>
      </c>
      <c r="D591" s="10">
        <v>0.92</v>
      </c>
      <c r="E591" s="10">
        <v>0.88</v>
      </c>
      <c r="F591" s="148" t="s">
        <v>103</v>
      </c>
      <c r="G591" s="148">
        <v>0.9</v>
      </c>
      <c r="H591" s="148">
        <v>0.75</v>
      </c>
      <c r="I591" s="148">
        <v>1.1000000000000001</v>
      </c>
      <c r="J591" s="148">
        <v>0.9</v>
      </c>
      <c r="K591" s="10">
        <v>0.94</v>
      </c>
      <c r="L591" s="10">
        <v>0.91</v>
      </c>
      <c r="M591" s="10">
        <v>0.82</v>
      </c>
      <c r="N591" s="10">
        <v>0.92</v>
      </c>
      <c r="O591" s="10">
        <v>0.95</v>
      </c>
      <c r="P591" s="10">
        <v>0.97955308371376471</v>
      </c>
      <c r="Q591" s="148" t="s">
        <v>102</v>
      </c>
      <c r="R591" s="10">
        <v>1.087</v>
      </c>
      <c r="S591" s="10">
        <v>0.97000000000000008</v>
      </c>
      <c r="T591" s="10"/>
      <c r="U591" s="148" t="s">
        <v>102</v>
      </c>
      <c r="V591" s="10">
        <v>0.98</v>
      </c>
      <c r="W591" s="148">
        <v>0.7651</v>
      </c>
      <c r="X591" s="148">
        <v>2.8252999999999999</v>
      </c>
      <c r="Y591" s="15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16</v>
      </c>
    </row>
    <row r="592" spans="1:65">
      <c r="A592" s="29"/>
      <c r="B592" s="18">
        <v>1</v>
      </c>
      <c r="C592" s="8">
        <v>4</v>
      </c>
      <c r="D592" s="10">
        <v>0.91</v>
      </c>
      <c r="E592" s="10">
        <v>0.93</v>
      </c>
      <c r="F592" s="148" t="s">
        <v>103</v>
      </c>
      <c r="G592" s="148">
        <v>0.9</v>
      </c>
      <c r="H592" s="148">
        <v>0.74</v>
      </c>
      <c r="I592" s="148">
        <v>1</v>
      </c>
      <c r="J592" s="148">
        <v>0.9</v>
      </c>
      <c r="K592" s="10">
        <v>0.95</v>
      </c>
      <c r="L592" s="10">
        <v>0.94</v>
      </c>
      <c r="M592" s="10">
        <v>0.83</v>
      </c>
      <c r="N592" s="10">
        <v>0.89</v>
      </c>
      <c r="O592" s="10">
        <v>0.95</v>
      </c>
      <c r="P592" s="10">
        <v>0.95179819092976847</v>
      </c>
      <c r="Q592" s="148" t="s">
        <v>102</v>
      </c>
      <c r="R592" s="10">
        <v>1.0289999999999999</v>
      </c>
      <c r="S592" s="10">
        <v>0.88</v>
      </c>
      <c r="T592" s="148">
        <v>0.09</v>
      </c>
      <c r="U592" s="148" t="s">
        <v>102</v>
      </c>
      <c r="V592" s="10">
        <v>1.07</v>
      </c>
      <c r="W592" s="148">
        <v>0.90649999999999997</v>
      </c>
      <c r="X592" s="148">
        <v>2.3923999999999999</v>
      </c>
      <c r="Y592" s="15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0.93331661144747935</v>
      </c>
    </row>
    <row r="593" spans="1:65">
      <c r="A593" s="29"/>
      <c r="B593" s="18">
        <v>1</v>
      </c>
      <c r="C593" s="8">
        <v>5</v>
      </c>
      <c r="D593" s="10">
        <v>0.94</v>
      </c>
      <c r="E593" s="149">
        <v>0.84</v>
      </c>
      <c r="F593" s="148" t="s">
        <v>103</v>
      </c>
      <c r="G593" s="148">
        <v>0.9</v>
      </c>
      <c r="H593" s="148">
        <v>0.72</v>
      </c>
      <c r="I593" s="148">
        <v>1</v>
      </c>
      <c r="J593" s="148">
        <v>0.9</v>
      </c>
      <c r="K593" s="10">
        <v>0.91</v>
      </c>
      <c r="L593" s="10">
        <v>0.92</v>
      </c>
      <c r="M593" s="10">
        <v>0.85</v>
      </c>
      <c r="N593" s="10">
        <v>0.9</v>
      </c>
      <c r="O593" s="149">
        <v>0.85</v>
      </c>
      <c r="P593" s="10">
        <v>0.92484369025344038</v>
      </c>
      <c r="Q593" s="148" t="s">
        <v>102</v>
      </c>
      <c r="R593" s="10">
        <v>1.0429999999999999</v>
      </c>
      <c r="S593" s="10">
        <v>0.83</v>
      </c>
      <c r="T593" s="10"/>
      <c r="U593" s="148" t="s">
        <v>102</v>
      </c>
      <c r="V593" s="10">
        <v>0.93</v>
      </c>
      <c r="W593" s="148">
        <v>0.84809999999999997</v>
      </c>
      <c r="X593" s="148">
        <v>2.5009999999999999</v>
      </c>
      <c r="Y593" s="15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96</v>
      </c>
    </row>
    <row r="594" spans="1:65">
      <c r="A594" s="29"/>
      <c r="B594" s="18">
        <v>1</v>
      </c>
      <c r="C594" s="8">
        <v>6</v>
      </c>
      <c r="D594" s="10">
        <v>0.9</v>
      </c>
      <c r="E594" s="10">
        <v>0.93</v>
      </c>
      <c r="F594" s="148" t="s">
        <v>103</v>
      </c>
      <c r="G594" s="148">
        <v>1</v>
      </c>
      <c r="H594" s="148">
        <v>0.72</v>
      </c>
      <c r="I594" s="148">
        <v>1.1000000000000001</v>
      </c>
      <c r="J594" s="148">
        <v>0.9</v>
      </c>
      <c r="K594" s="10">
        <v>0.92</v>
      </c>
      <c r="L594" s="10">
        <v>0.95</v>
      </c>
      <c r="M594" s="10">
        <v>0.82</v>
      </c>
      <c r="N594" s="10">
        <v>0.88</v>
      </c>
      <c r="O594" s="10">
        <v>0.93</v>
      </c>
      <c r="P594" s="10">
        <v>0.95177246854050501</v>
      </c>
      <c r="Q594" s="148" t="s">
        <v>102</v>
      </c>
      <c r="R594" s="10">
        <v>1</v>
      </c>
      <c r="S594" s="10">
        <v>0.92</v>
      </c>
      <c r="T594" s="10"/>
      <c r="U594" s="148" t="s">
        <v>102</v>
      </c>
      <c r="V594" s="10">
        <v>0.91</v>
      </c>
      <c r="W594" s="148">
        <v>0.7651</v>
      </c>
      <c r="X594" s="148">
        <v>3.2593999999999999</v>
      </c>
      <c r="Y594" s="15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29"/>
      <c r="B595" s="19" t="s">
        <v>271</v>
      </c>
      <c r="C595" s="11"/>
      <c r="D595" s="22">
        <v>0.91666666666666663</v>
      </c>
      <c r="E595" s="22">
        <v>0.91166666666666663</v>
      </c>
      <c r="F595" s="22" t="s">
        <v>682</v>
      </c>
      <c r="G595" s="22">
        <v>0.93333333333333324</v>
      </c>
      <c r="H595" s="22">
        <v>0.69833333333333325</v>
      </c>
      <c r="I595" s="22">
        <v>1.0333333333333332</v>
      </c>
      <c r="J595" s="22">
        <v>0.91666666666666663</v>
      </c>
      <c r="K595" s="22">
        <v>0.93500000000000005</v>
      </c>
      <c r="L595" s="22">
        <v>0.95833333333333337</v>
      </c>
      <c r="M595" s="22">
        <v>0.83166666666666667</v>
      </c>
      <c r="N595" s="22">
        <v>0.89666666666666661</v>
      </c>
      <c r="O595" s="22">
        <v>0.92833333333333323</v>
      </c>
      <c r="P595" s="22">
        <v>0.9554827259222719</v>
      </c>
      <c r="Q595" s="22" t="s">
        <v>682</v>
      </c>
      <c r="R595" s="22">
        <v>1.0456666666666667</v>
      </c>
      <c r="S595" s="22">
        <v>0.92499999999999993</v>
      </c>
      <c r="T595" s="22">
        <v>0.27666666666666667</v>
      </c>
      <c r="U595" s="22" t="s">
        <v>682</v>
      </c>
      <c r="V595" s="22">
        <v>0.96833333333333327</v>
      </c>
      <c r="W595" s="22">
        <v>0.76598333333333335</v>
      </c>
      <c r="X595" s="22">
        <v>2.6991499999999999</v>
      </c>
      <c r="Y595" s="15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29"/>
      <c r="B596" s="3" t="s">
        <v>272</v>
      </c>
      <c r="C596" s="28"/>
      <c r="D596" s="10">
        <v>0.91500000000000004</v>
      </c>
      <c r="E596" s="10">
        <v>0.93</v>
      </c>
      <c r="F596" s="10" t="s">
        <v>682</v>
      </c>
      <c r="G596" s="10">
        <v>0.9</v>
      </c>
      <c r="H596" s="10">
        <v>0.72</v>
      </c>
      <c r="I596" s="10">
        <v>1</v>
      </c>
      <c r="J596" s="10">
        <v>0.9</v>
      </c>
      <c r="K596" s="10">
        <v>0.94</v>
      </c>
      <c r="L596" s="10">
        <v>0.92999999999999994</v>
      </c>
      <c r="M596" s="10">
        <v>0.82499999999999996</v>
      </c>
      <c r="N596" s="10">
        <v>0.89500000000000002</v>
      </c>
      <c r="O596" s="10">
        <v>0.94499999999999995</v>
      </c>
      <c r="P596" s="10">
        <v>0.95528377918801211</v>
      </c>
      <c r="Q596" s="10" t="s">
        <v>682</v>
      </c>
      <c r="R596" s="10">
        <v>1.0405</v>
      </c>
      <c r="S596" s="10">
        <v>0.91</v>
      </c>
      <c r="T596" s="10">
        <v>0.19</v>
      </c>
      <c r="U596" s="10" t="s">
        <v>682</v>
      </c>
      <c r="V596" s="10">
        <v>0.96</v>
      </c>
      <c r="W596" s="10">
        <v>0.7651</v>
      </c>
      <c r="X596" s="10">
        <v>2.6089000000000002</v>
      </c>
      <c r="Y596" s="15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9"/>
      <c r="B597" s="3" t="s">
        <v>273</v>
      </c>
      <c r="C597" s="28"/>
      <c r="D597" s="23">
        <v>1.6329931618554505E-2</v>
      </c>
      <c r="E597" s="23">
        <v>4.2622372841814749E-2</v>
      </c>
      <c r="F597" s="23" t="s">
        <v>682</v>
      </c>
      <c r="G597" s="23">
        <v>5.1639777949432218E-2</v>
      </c>
      <c r="H597" s="23">
        <v>5.5647701360134062E-2</v>
      </c>
      <c r="I597" s="23">
        <v>5.1639777949432274E-2</v>
      </c>
      <c r="J597" s="23">
        <v>4.0824829046386298E-2</v>
      </c>
      <c r="K597" s="23">
        <v>1.6431676725154942E-2</v>
      </c>
      <c r="L597" s="23">
        <v>9.1524131608372333E-2</v>
      </c>
      <c r="M597" s="23">
        <v>2.4832774042918893E-2</v>
      </c>
      <c r="N597" s="23">
        <v>1.6329931618554536E-2</v>
      </c>
      <c r="O597" s="23">
        <v>3.9200340134578758E-2</v>
      </c>
      <c r="P597" s="23">
        <v>1.8277150341683781E-2</v>
      </c>
      <c r="Q597" s="23" t="s">
        <v>682</v>
      </c>
      <c r="R597" s="23">
        <v>3.1997916598845398E-2</v>
      </c>
      <c r="S597" s="23">
        <v>7.6615925237511845E-2</v>
      </c>
      <c r="T597" s="23">
        <v>0.24193663082165415</v>
      </c>
      <c r="U597" s="23" t="s">
        <v>682</v>
      </c>
      <c r="V597" s="23">
        <v>5.7067211835402191E-2</v>
      </c>
      <c r="W597" s="23">
        <v>0.10999957121128452</v>
      </c>
      <c r="X597" s="23">
        <v>0.31721447476431336</v>
      </c>
      <c r="Y597" s="219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  <c r="AJ597" s="220"/>
      <c r="AK597" s="220"/>
      <c r="AL597" s="220"/>
      <c r="AM597" s="220"/>
      <c r="AN597" s="220"/>
      <c r="AO597" s="220"/>
      <c r="AP597" s="220"/>
      <c r="AQ597" s="220"/>
      <c r="AR597" s="220"/>
      <c r="AS597" s="220"/>
      <c r="AT597" s="220"/>
      <c r="AU597" s="220"/>
      <c r="AV597" s="220"/>
      <c r="AW597" s="220"/>
      <c r="AX597" s="220"/>
      <c r="AY597" s="220"/>
      <c r="AZ597" s="220"/>
      <c r="BA597" s="220"/>
      <c r="BB597" s="220"/>
      <c r="BC597" s="220"/>
      <c r="BD597" s="220"/>
      <c r="BE597" s="220"/>
      <c r="BF597" s="220"/>
      <c r="BG597" s="220"/>
      <c r="BH597" s="220"/>
      <c r="BI597" s="220"/>
      <c r="BJ597" s="220"/>
      <c r="BK597" s="220"/>
      <c r="BL597" s="220"/>
      <c r="BM597" s="56"/>
    </row>
    <row r="598" spans="1:65">
      <c r="A598" s="29"/>
      <c r="B598" s="3" t="s">
        <v>87</v>
      </c>
      <c r="C598" s="28"/>
      <c r="D598" s="12">
        <v>1.7814470856604914E-2</v>
      </c>
      <c r="E598" s="12">
        <v>4.6752145713142325E-2</v>
      </c>
      <c r="F598" s="12" t="s">
        <v>682</v>
      </c>
      <c r="G598" s="12">
        <v>5.5328333517248814E-2</v>
      </c>
      <c r="H598" s="12">
        <v>7.9686445861767166E-2</v>
      </c>
      <c r="I598" s="12">
        <v>4.9973978660740916E-2</v>
      </c>
      <c r="J598" s="12">
        <v>4.4536177141512326E-2</v>
      </c>
      <c r="K598" s="12">
        <v>1.7573985802304751E-2</v>
      </c>
      <c r="L598" s="12">
        <v>9.5503441678301562E-2</v>
      </c>
      <c r="M598" s="12">
        <v>2.9859046945393458E-2</v>
      </c>
      <c r="N598" s="12">
        <v>1.8211819648945582E-2</v>
      </c>
      <c r="O598" s="12">
        <v>4.2226578241916078E-2</v>
      </c>
      <c r="P598" s="12">
        <v>1.9128708291447038E-2</v>
      </c>
      <c r="Q598" s="12" t="s">
        <v>682</v>
      </c>
      <c r="R598" s="12">
        <v>3.0600494037786481E-2</v>
      </c>
      <c r="S598" s="12">
        <v>8.2828027283796596E-2</v>
      </c>
      <c r="T598" s="12">
        <v>0.87446974995778604</v>
      </c>
      <c r="U598" s="12" t="s">
        <v>682</v>
      </c>
      <c r="V598" s="12">
        <v>5.8933437351534106E-2</v>
      </c>
      <c r="W598" s="12">
        <v>0.14360569796290326</v>
      </c>
      <c r="X598" s="12">
        <v>0.11752384075146374</v>
      </c>
      <c r="Y598" s="15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3" t="s">
        <v>274</v>
      </c>
      <c r="C599" s="28"/>
      <c r="D599" s="12">
        <v>-1.7839546169643672E-2</v>
      </c>
      <c r="E599" s="12">
        <v>-2.3196785008718357E-2</v>
      </c>
      <c r="F599" s="12" t="s">
        <v>682</v>
      </c>
      <c r="G599" s="12">
        <v>1.791662727179677E-5</v>
      </c>
      <c r="H599" s="12">
        <v>-0.25177230880923773</v>
      </c>
      <c r="I599" s="12">
        <v>0.10716269340876527</v>
      </c>
      <c r="J599" s="12">
        <v>-1.7839546169643672E-2</v>
      </c>
      <c r="K599" s="12">
        <v>1.8036629069635435E-3</v>
      </c>
      <c r="L599" s="12">
        <v>2.6804110822645333E-2</v>
      </c>
      <c r="M599" s="12">
        <v>-0.1089126064339131</v>
      </c>
      <c r="N599" s="12">
        <v>-3.9268501525942412E-2</v>
      </c>
      <c r="O599" s="12">
        <v>-5.3393222118028882E-3</v>
      </c>
      <c r="P599" s="12">
        <v>2.3749833875146731E-2</v>
      </c>
      <c r="Q599" s="12" t="s">
        <v>682</v>
      </c>
      <c r="R599" s="12">
        <v>0.12037721587848282</v>
      </c>
      <c r="S599" s="12">
        <v>-8.9108147711859376E-3</v>
      </c>
      <c r="T599" s="12">
        <v>-0.70356611757120158</v>
      </c>
      <c r="U599" s="12" t="s">
        <v>682</v>
      </c>
      <c r="V599" s="12">
        <v>3.7518588500794481E-2</v>
      </c>
      <c r="W599" s="12">
        <v>-0.17928886731655735</v>
      </c>
      <c r="X599" s="12">
        <v>1.8919982424976793</v>
      </c>
      <c r="Y599" s="15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46" t="s">
        <v>275</v>
      </c>
      <c r="C600" s="47"/>
      <c r="D600" s="45">
        <v>0.04</v>
      </c>
      <c r="E600" s="45">
        <v>0.1</v>
      </c>
      <c r="F600" s="45">
        <v>0.84</v>
      </c>
      <c r="G600" s="45" t="s">
        <v>276</v>
      </c>
      <c r="H600" s="45">
        <v>2.37</v>
      </c>
      <c r="I600" s="45" t="s">
        <v>276</v>
      </c>
      <c r="J600" s="45" t="s">
        <v>276</v>
      </c>
      <c r="K600" s="45">
        <v>0.15</v>
      </c>
      <c r="L600" s="45">
        <v>0.4</v>
      </c>
      <c r="M600" s="45">
        <v>0.95</v>
      </c>
      <c r="N600" s="45">
        <v>0.26</v>
      </c>
      <c r="O600" s="45">
        <v>0.08</v>
      </c>
      <c r="P600" s="45">
        <v>0.37</v>
      </c>
      <c r="Q600" s="45">
        <v>4.4800000000000004</v>
      </c>
      <c r="R600" s="45">
        <v>1.33</v>
      </c>
      <c r="S600" s="45">
        <v>0.04</v>
      </c>
      <c r="T600" s="45">
        <v>6.86</v>
      </c>
      <c r="U600" s="45">
        <v>4.4800000000000004</v>
      </c>
      <c r="V600" s="45">
        <v>0.51</v>
      </c>
      <c r="W600" s="45">
        <v>1.65</v>
      </c>
      <c r="X600" s="45">
        <v>18.93</v>
      </c>
      <c r="Y600" s="15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B601" s="30" t="s">
        <v>303</v>
      </c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BM601" s="55"/>
    </row>
    <row r="602" spans="1:65">
      <c r="BM602" s="55"/>
    </row>
    <row r="603" spans="1:65" ht="15">
      <c r="B603" s="7" t="s">
        <v>582</v>
      </c>
      <c r="BM603" s="27" t="s">
        <v>67</v>
      </c>
    </row>
    <row r="604" spans="1:65" ht="15">
      <c r="A604" s="24" t="s">
        <v>57</v>
      </c>
      <c r="B604" s="17" t="s">
        <v>111</v>
      </c>
      <c r="C604" s="14" t="s">
        <v>112</v>
      </c>
      <c r="D604" s="15" t="s">
        <v>231</v>
      </c>
      <c r="E604" s="16" t="s">
        <v>231</v>
      </c>
      <c r="F604" s="16" t="s">
        <v>231</v>
      </c>
      <c r="G604" s="16" t="s">
        <v>231</v>
      </c>
      <c r="H604" s="16" t="s">
        <v>231</v>
      </c>
      <c r="I604" s="16" t="s">
        <v>231</v>
      </c>
      <c r="J604" s="16" t="s">
        <v>231</v>
      </c>
      <c r="K604" s="16" t="s">
        <v>231</v>
      </c>
      <c r="L604" s="16" t="s">
        <v>231</v>
      </c>
      <c r="M604" s="16" t="s">
        <v>231</v>
      </c>
      <c r="N604" s="16" t="s">
        <v>231</v>
      </c>
      <c r="O604" s="16" t="s">
        <v>231</v>
      </c>
      <c r="P604" s="16" t="s">
        <v>231</v>
      </c>
      <c r="Q604" s="16" t="s">
        <v>231</v>
      </c>
      <c r="R604" s="16" t="s">
        <v>231</v>
      </c>
      <c r="S604" s="16" t="s">
        <v>231</v>
      </c>
      <c r="T604" s="16" t="s">
        <v>231</v>
      </c>
      <c r="U604" s="16" t="s">
        <v>231</v>
      </c>
      <c r="V604" s="16" t="s">
        <v>231</v>
      </c>
      <c r="W604" s="16" t="s">
        <v>231</v>
      </c>
      <c r="X604" s="16" t="s">
        <v>231</v>
      </c>
      <c r="Y604" s="15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8" t="s">
        <v>232</v>
      </c>
      <c r="C605" s="8" t="s">
        <v>232</v>
      </c>
      <c r="D605" s="151" t="s">
        <v>234</v>
      </c>
      <c r="E605" s="152" t="s">
        <v>236</v>
      </c>
      <c r="F605" s="152" t="s">
        <v>238</v>
      </c>
      <c r="G605" s="152" t="s">
        <v>239</v>
      </c>
      <c r="H605" s="152" t="s">
        <v>240</v>
      </c>
      <c r="I605" s="152" t="s">
        <v>241</v>
      </c>
      <c r="J605" s="152" t="s">
        <v>242</v>
      </c>
      <c r="K605" s="152" t="s">
        <v>243</v>
      </c>
      <c r="L605" s="152" t="s">
        <v>244</v>
      </c>
      <c r="M605" s="152" t="s">
        <v>245</v>
      </c>
      <c r="N605" s="152" t="s">
        <v>246</v>
      </c>
      <c r="O605" s="152" t="s">
        <v>247</v>
      </c>
      <c r="P605" s="152" t="s">
        <v>248</v>
      </c>
      <c r="Q605" s="152" t="s">
        <v>249</v>
      </c>
      <c r="R605" s="152" t="s">
        <v>251</v>
      </c>
      <c r="S605" s="152" t="s">
        <v>253</v>
      </c>
      <c r="T605" s="152" t="s">
        <v>254</v>
      </c>
      <c r="U605" s="152" t="s">
        <v>257</v>
      </c>
      <c r="V605" s="152" t="s">
        <v>259</v>
      </c>
      <c r="W605" s="152" t="s">
        <v>261</v>
      </c>
      <c r="X605" s="152" t="s">
        <v>279</v>
      </c>
      <c r="Y605" s="15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1</v>
      </c>
    </row>
    <row r="606" spans="1:65">
      <c r="A606" s="29"/>
      <c r="B606" s="18"/>
      <c r="C606" s="8"/>
      <c r="D606" s="9" t="s">
        <v>280</v>
      </c>
      <c r="E606" s="10" t="s">
        <v>283</v>
      </c>
      <c r="F606" s="10" t="s">
        <v>282</v>
      </c>
      <c r="G606" s="10" t="s">
        <v>283</v>
      </c>
      <c r="H606" s="10" t="s">
        <v>282</v>
      </c>
      <c r="I606" s="10" t="s">
        <v>280</v>
      </c>
      <c r="J606" s="10" t="s">
        <v>282</v>
      </c>
      <c r="K606" s="10" t="s">
        <v>282</v>
      </c>
      <c r="L606" s="10" t="s">
        <v>280</v>
      </c>
      <c r="M606" s="10" t="s">
        <v>280</v>
      </c>
      <c r="N606" s="10" t="s">
        <v>280</v>
      </c>
      <c r="O606" s="10" t="s">
        <v>280</v>
      </c>
      <c r="P606" s="10" t="s">
        <v>280</v>
      </c>
      <c r="Q606" s="10" t="s">
        <v>283</v>
      </c>
      <c r="R606" s="10" t="s">
        <v>283</v>
      </c>
      <c r="S606" s="10" t="s">
        <v>283</v>
      </c>
      <c r="T606" s="10" t="s">
        <v>283</v>
      </c>
      <c r="U606" s="10" t="s">
        <v>283</v>
      </c>
      <c r="V606" s="10" t="s">
        <v>282</v>
      </c>
      <c r="W606" s="10" t="s">
        <v>283</v>
      </c>
      <c r="X606" s="10" t="s">
        <v>283</v>
      </c>
      <c r="Y606" s="15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3</v>
      </c>
    </row>
    <row r="607" spans="1:65">
      <c r="A607" s="29"/>
      <c r="B607" s="18"/>
      <c r="C607" s="8"/>
      <c r="D607" s="25" t="s">
        <v>324</v>
      </c>
      <c r="E607" s="25" t="s">
        <v>324</v>
      </c>
      <c r="F607" s="25" t="s">
        <v>324</v>
      </c>
      <c r="G607" s="25" t="s">
        <v>324</v>
      </c>
      <c r="H607" s="25" t="s">
        <v>325</v>
      </c>
      <c r="I607" s="25" t="s">
        <v>326</v>
      </c>
      <c r="J607" s="25" t="s">
        <v>325</v>
      </c>
      <c r="K607" s="25" t="s">
        <v>327</v>
      </c>
      <c r="L607" s="25" t="s">
        <v>324</v>
      </c>
      <c r="M607" s="25" t="s">
        <v>324</v>
      </c>
      <c r="N607" s="25" t="s">
        <v>324</v>
      </c>
      <c r="O607" s="25" t="s">
        <v>324</v>
      </c>
      <c r="P607" s="25" t="s">
        <v>324</v>
      </c>
      <c r="Q607" s="25" t="s">
        <v>326</v>
      </c>
      <c r="R607" s="25" t="s">
        <v>324</v>
      </c>
      <c r="S607" s="25" t="s">
        <v>327</v>
      </c>
      <c r="T607" s="25" t="s">
        <v>326</v>
      </c>
      <c r="U607" s="25" t="s">
        <v>325</v>
      </c>
      <c r="V607" s="25" t="s">
        <v>324</v>
      </c>
      <c r="W607" s="25" t="s">
        <v>324</v>
      </c>
      <c r="X607" s="25" t="s">
        <v>324</v>
      </c>
      <c r="Y607" s="15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3</v>
      </c>
    </row>
    <row r="608" spans="1:65">
      <c r="A608" s="29"/>
      <c r="B608" s="17">
        <v>1</v>
      </c>
      <c r="C608" s="13">
        <v>1</v>
      </c>
      <c r="D608" s="221">
        <v>0.151</v>
      </c>
      <c r="E608" s="221">
        <v>0.18452950000000001</v>
      </c>
      <c r="F608" s="221">
        <v>0.161</v>
      </c>
      <c r="G608" s="221">
        <v>0.13333333333333333</v>
      </c>
      <c r="H608" s="221">
        <v>0.17</v>
      </c>
      <c r="I608" s="221">
        <v>0.16</v>
      </c>
      <c r="J608" s="221">
        <v>0.18</v>
      </c>
      <c r="K608" s="224">
        <v>0.19</v>
      </c>
      <c r="L608" s="221">
        <v>0.15</v>
      </c>
      <c r="M608" s="221">
        <v>0.16</v>
      </c>
      <c r="N608" s="221">
        <v>0.16</v>
      </c>
      <c r="O608" s="221">
        <v>0.14000000000000001</v>
      </c>
      <c r="P608" s="221">
        <v>0.16</v>
      </c>
      <c r="Q608" s="221">
        <v>0.15064639595773216</v>
      </c>
      <c r="R608" s="221">
        <v>0.14099999999999999</v>
      </c>
      <c r="S608" s="221">
        <v>0.15</v>
      </c>
      <c r="T608" s="221">
        <v>0.15800500000000001</v>
      </c>
      <c r="U608" s="221">
        <v>0.16</v>
      </c>
      <c r="V608" s="221">
        <v>0.17</v>
      </c>
      <c r="W608" s="221">
        <v>0.14419999999999999</v>
      </c>
      <c r="X608" s="245">
        <v>7.7499999999999999E-2</v>
      </c>
      <c r="Y608" s="219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  <c r="AJ608" s="220"/>
      <c r="AK608" s="220"/>
      <c r="AL608" s="220"/>
      <c r="AM608" s="220"/>
      <c r="AN608" s="220"/>
      <c r="AO608" s="220"/>
      <c r="AP608" s="220"/>
      <c r="AQ608" s="220"/>
      <c r="AR608" s="220"/>
      <c r="AS608" s="220"/>
      <c r="AT608" s="220"/>
      <c r="AU608" s="220"/>
      <c r="AV608" s="220"/>
      <c r="AW608" s="220"/>
      <c r="AX608" s="220"/>
      <c r="AY608" s="220"/>
      <c r="AZ608" s="220"/>
      <c r="BA608" s="220"/>
      <c r="BB608" s="220"/>
      <c r="BC608" s="220"/>
      <c r="BD608" s="220"/>
      <c r="BE608" s="220"/>
      <c r="BF608" s="220"/>
      <c r="BG608" s="220"/>
      <c r="BH608" s="220"/>
      <c r="BI608" s="220"/>
      <c r="BJ608" s="220"/>
      <c r="BK608" s="220"/>
      <c r="BL608" s="220"/>
      <c r="BM608" s="222">
        <v>1</v>
      </c>
    </row>
    <row r="609" spans="1:65">
      <c r="A609" s="29"/>
      <c r="B609" s="18">
        <v>1</v>
      </c>
      <c r="C609" s="8">
        <v>2</v>
      </c>
      <c r="D609" s="23">
        <v>0.14799999999999999</v>
      </c>
      <c r="E609" s="23">
        <v>0.18554449999999997</v>
      </c>
      <c r="F609" s="23">
        <v>0.15</v>
      </c>
      <c r="G609" s="23">
        <v>0.13333333333333333</v>
      </c>
      <c r="H609" s="23">
        <v>0.16</v>
      </c>
      <c r="I609" s="23">
        <v>0.14000000000000001</v>
      </c>
      <c r="J609" s="23">
        <v>0.18</v>
      </c>
      <c r="K609" s="225">
        <v>0.19</v>
      </c>
      <c r="L609" s="23">
        <v>0.15</v>
      </c>
      <c r="M609" s="23">
        <v>0.16</v>
      </c>
      <c r="N609" s="23">
        <v>0.16</v>
      </c>
      <c r="O609" s="23">
        <v>0.14000000000000001</v>
      </c>
      <c r="P609" s="23">
        <v>0.16600000000000001</v>
      </c>
      <c r="Q609" s="23">
        <v>0.15628491954785148</v>
      </c>
      <c r="R609" s="23">
        <v>0.14099999999999999</v>
      </c>
      <c r="S609" s="23">
        <v>0.15</v>
      </c>
      <c r="T609" s="23">
        <v>0.15338499999999999</v>
      </c>
      <c r="U609" s="23">
        <v>0.16</v>
      </c>
      <c r="V609" s="23">
        <v>0.17</v>
      </c>
      <c r="W609" s="23">
        <v>0.14080000000000001</v>
      </c>
      <c r="X609" s="225">
        <v>6.8000000000000005E-2</v>
      </c>
      <c r="Y609" s="219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  <c r="AJ609" s="220"/>
      <c r="AK609" s="220"/>
      <c r="AL609" s="220"/>
      <c r="AM609" s="220"/>
      <c r="AN609" s="220"/>
      <c r="AO609" s="220"/>
      <c r="AP609" s="220"/>
      <c r="AQ609" s="220"/>
      <c r="AR609" s="220"/>
      <c r="AS609" s="220"/>
      <c r="AT609" s="220"/>
      <c r="AU609" s="220"/>
      <c r="AV609" s="220"/>
      <c r="AW609" s="220"/>
      <c r="AX609" s="220"/>
      <c r="AY609" s="220"/>
      <c r="AZ609" s="220"/>
      <c r="BA609" s="220"/>
      <c r="BB609" s="220"/>
      <c r="BC609" s="220"/>
      <c r="BD609" s="220"/>
      <c r="BE609" s="220"/>
      <c r="BF609" s="220"/>
      <c r="BG609" s="220"/>
      <c r="BH609" s="220"/>
      <c r="BI609" s="220"/>
      <c r="BJ609" s="220"/>
      <c r="BK609" s="220"/>
      <c r="BL609" s="220"/>
      <c r="BM609" s="222" t="e">
        <v>#N/A</v>
      </c>
    </row>
    <row r="610" spans="1:65">
      <c r="A610" s="29"/>
      <c r="B610" s="18">
        <v>1</v>
      </c>
      <c r="C610" s="8">
        <v>3</v>
      </c>
      <c r="D610" s="23">
        <v>0.151</v>
      </c>
      <c r="E610" s="23">
        <v>0.18482850000000001</v>
      </c>
      <c r="F610" s="23">
        <v>0.14799999999999999</v>
      </c>
      <c r="G610" s="23">
        <v>0.13</v>
      </c>
      <c r="H610" s="23">
        <v>0.16</v>
      </c>
      <c r="I610" s="23">
        <v>0.14000000000000001</v>
      </c>
      <c r="J610" s="23">
        <v>0.18</v>
      </c>
      <c r="K610" s="225">
        <v>0.19</v>
      </c>
      <c r="L610" s="23">
        <v>0.15</v>
      </c>
      <c r="M610" s="23">
        <v>0.16</v>
      </c>
      <c r="N610" s="23">
        <v>0.16</v>
      </c>
      <c r="O610" s="23">
        <v>0.14000000000000001</v>
      </c>
      <c r="P610" s="23">
        <v>0.16600000000000001</v>
      </c>
      <c r="Q610" s="23">
        <v>0.14895793816085734</v>
      </c>
      <c r="R610" s="23">
        <v>0.14099999999999999</v>
      </c>
      <c r="S610" s="23">
        <v>0.15</v>
      </c>
      <c r="T610" s="23">
        <v>0.15546599999999999</v>
      </c>
      <c r="U610" s="23">
        <v>0.15</v>
      </c>
      <c r="V610" s="23">
        <v>0.16</v>
      </c>
      <c r="W610" s="23">
        <v>0.13929999999999998</v>
      </c>
      <c r="X610" s="225">
        <v>6.7000000000000004E-2</v>
      </c>
      <c r="Y610" s="219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  <c r="AJ610" s="220"/>
      <c r="AK610" s="220"/>
      <c r="AL610" s="220"/>
      <c r="AM610" s="220"/>
      <c r="AN610" s="220"/>
      <c r="AO610" s="220"/>
      <c r="AP610" s="220"/>
      <c r="AQ610" s="220"/>
      <c r="AR610" s="220"/>
      <c r="AS610" s="220"/>
      <c r="AT610" s="220"/>
      <c r="AU610" s="220"/>
      <c r="AV610" s="220"/>
      <c r="AW610" s="220"/>
      <c r="AX610" s="220"/>
      <c r="AY610" s="220"/>
      <c r="AZ610" s="220"/>
      <c r="BA610" s="220"/>
      <c r="BB610" s="220"/>
      <c r="BC610" s="220"/>
      <c r="BD610" s="220"/>
      <c r="BE610" s="220"/>
      <c r="BF610" s="220"/>
      <c r="BG610" s="220"/>
      <c r="BH610" s="220"/>
      <c r="BI610" s="220"/>
      <c r="BJ610" s="220"/>
      <c r="BK610" s="220"/>
      <c r="BL610" s="220"/>
      <c r="BM610" s="222">
        <v>16</v>
      </c>
    </row>
    <row r="611" spans="1:65">
      <c r="A611" s="29"/>
      <c r="B611" s="18">
        <v>1</v>
      </c>
      <c r="C611" s="8">
        <v>4</v>
      </c>
      <c r="D611" s="23">
        <v>0.14899999999999999</v>
      </c>
      <c r="E611" s="23">
        <v>0.188581</v>
      </c>
      <c r="F611" s="23">
        <v>0.16300000000000001</v>
      </c>
      <c r="G611" s="23">
        <v>0.13</v>
      </c>
      <c r="H611" s="23">
        <v>0.16</v>
      </c>
      <c r="I611" s="23">
        <v>0.15</v>
      </c>
      <c r="J611" s="23">
        <v>0.18</v>
      </c>
      <c r="K611" s="225">
        <v>0.2</v>
      </c>
      <c r="L611" s="23">
        <v>0.15</v>
      </c>
      <c r="M611" s="23">
        <v>0.15</v>
      </c>
      <c r="N611" s="23">
        <v>0.16</v>
      </c>
      <c r="O611" s="23">
        <v>0.14000000000000001</v>
      </c>
      <c r="P611" s="23">
        <v>0.16</v>
      </c>
      <c r="Q611" s="23">
        <v>0.15599619534102396</v>
      </c>
      <c r="R611" s="23">
        <v>0.14099999999999999</v>
      </c>
      <c r="S611" s="23">
        <v>0.15</v>
      </c>
      <c r="T611" s="23">
        <v>0.155085</v>
      </c>
      <c r="U611" s="23">
        <v>0.16</v>
      </c>
      <c r="V611" s="23">
        <v>0.16</v>
      </c>
      <c r="W611" s="23">
        <v>0.1394</v>
      </c>
      <c r="X611" s="225">
        <v>6.9199999999999998E-2</v>
      </c>
      <c r="Y611" s="219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  <c r="AJ611" s="220"/>
      <c r="AK611" s="220"/>
      <c r="AL611" s="220"/>
      <c r="AM611" s="220"/>
      <c r="AN611" s="220"/>
      <c r="AO611" s="220"/>
      <c r="AP611" s="220"/>
      <c r="AQ611" s="220"/>
      <c r="AR611" s="220"/>
      <c r="AS611" s="220"/>
      <c r="AT611" s="220"/>
      <c r="AU611" s="220"/>
      <c r="AV611" s="220"/>
      <c r="AW611" s="220"/>
      <c r="AX611" s="220"/>
      <c r="AY611" s="220"/>
      <c r="AZ611" s="220"/>
      <c r="BA611" s="220"/>
      <c r="BB611" s="220"/>
      <c r="BC611" s="220"/>
      <c r="BD611" s="220"/>
      <c r="BE611" s="220"/>
      <c r="BF611" s="220"/>
      <c r="BG611" s="220"/>
      <c r="BH611" s="220"/>
      <c r="BI611" s="220"/>
      <c r="BJ611" s="220"/>
      <c r="BK611" s="220"/>
      <c r="BL611" s="220"/>
      <c r="BM611" s="222">
        <v>0.15503177045237926</v>
      </c>
    </row>
    <row r="612" spans="1:65">
      <c r="A612" s="29"/>
      <c r="B612" s="18">
        <v>1</v>
      </c>
      <c r="C612" s="8">
        <v>5</v>
      </c>
      <c r="D612" s="23">
        <v>0.14699999999999999</v>
      </c>
      <c r="E612" s="23">
        <v>0.181982</v>
      </c>
      <c r="F612" s="23">
        <v>0.14799999999999999</v>
      </c>
      <c r="G612" s="23">
        <v>0.13333333333333333</v>
      </c>
      <c r="H612" s="23">
        <v>0.16</v>
      </c>
      <c r="I612" s="23">
        <v>0.15</v>
      </c>
      <c r="J612" s="23">
        <v>0.19</v>
      </c>
      <c r="K612" s="225">
        <v>0.2</v>
      </c>
      <c r="L612" s="23">
        <v>0.15</v>
      </c>
      <c r="M612" s="23">
        <v>0.16</v>
      </c>
      <c r="N612" s="23">
        <v>0.16</v>
      </c>
      <c r="O612" s="23">
        <v>0.15</v>
      </c>
      <c r="P612" s="23">
        <v>0.157</v>
      </c>
      <c r="Q612" s="23">
        <v>0.15131183679637786</v>
      </c>
      <c r="R612" s="23">
        <v>0.14799999999999999</v>
      </c>
      <c r="S612" s="23">
        <v>0.14000000000000001</v>
      </c>
      <c r="T612" s="23">
        <v>0.157161</v>
      </c>
      <c r="U612" s="23">
        <v>0.16</v>
      </c>
      <c r="V612" s="23">
        <v>0.16</v>
      </c>
      <c r="W612" s="23">
        <v>0.1424</v>
      </c>
      <c r="X612" s="225">
        <v>6.7199999999999996E-2</v>
      </c>
      <c r="Y612" s="219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  <c r="AJ612" s="220"/>
      <c r="AK612" s="220"/>
      <c r="AL612" s="220"/>
      <c r="AM612" s="220"/>
      <c r="AN612" s="220"/>
      <c r="AO612" s="220"/>
      <c r="AP612" s="220"/>
      <c r="AQ612" s="220"/>
      <c r="AR612" s="220"/>
      <c r="AS612" s="220"/>
      <c r="AT612" s="220"/>
      <c r="AU612" s="220"/>
      <c r="AV612" s="220"/>
      <c r="AW612" s="220"/>
      <c r="AX612" s="220"/>
      <c r="AY612" s="220"/>
      <c r="AZ612" s="220"/>
      <c r="BA612" s="220"/>
      <c r="BB612" s="220"/>
      <c r="BC612" s="220"/>
      <c r="BD612" s="220"/>
      <c r="BE612" s="220"/>
      <c r="BF612" s="220"/>
      <c r="BG612" s="220"/>
      <c r="BH612" s="220"/>
      <c r="BI612" s="220"/>
      <c r="BJ612" s="220"/>
      <c r="BK612" s="220"/>
      <c r="BL612" s="220"/>
      <c r="BM612" s="222">
        <v>97</v>
      </c>
    </row>
    <row r="613" spans="1:65">
      <c r="A613" s="29"/>
      <c r="B613" s="18">
        <v>1</v>
      </c>
      <c r="C613" s="8">
        <v>6</v>
      </c>
      <c r="D613" s="23">
        <v>0.14899999999999999</v>
      </c>
      <c r="E613" s="23">
        <v>0.18738750000000001</v>
      </c>
      <c r="F613" s="23">
        <v>0.151</v>
      </c>
      <c r="G613" s="23">
        <v>0.13</v>
      </c>
      <c r="H613" s="23">
        <v>0.17</v>
      </c>
      <c r="I613" s="23">
        <v>0.15</v>
      </c>
      <c r="J613" s="23">
        <v>0.18</v>
      </c>
      <c r="K613" s="225">
        <v>0.21</v>
      </c>
      <c r="L613" s="23">
        <v>0.15</v>
      </c>
      <c r="M613" s="23">
        <v>0.16</v>
      </c>
      <c r="N613" s="23">
        <v>0.16</v>
      </c>
      <c r="O613" s="23">
        <v>0.14000000000000001</v>
      </c>
      <c r="P613" s="23">
        <v>0.16600000000000001</v>
      </c>
      <c r="Q613" s="23">
        <v>0.14504781876442499</v>
      </c>
      <c r="R613" s="23">
        <v>0.14099999999999999</v>
      </c>
      <c r="S613" s="23">
        <v>0.14000000000000001</v>
      </c>
      <c r="T613" s="23">
        <v>0.15920599999999999</v>
      </c>
      <c r="U613" s="23">
        <v>0.16</v>
      </c>
      <c r="V613" s="23">
        <v>0.16</v>
      </c>
      <c r="W613" s="23">
        <v>0.14400000000000002</v>
      </c>
      <c r="X613" s="225">
        <v>6.7100000000000007E-2</v>
      </c>
      <c r="Y613" s="219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  <c r="AJ613" s="220"/>
      <c r="AK613" s="220"/>
      <c r="AL613" s="220"/>
      <c r="AM613" s="220"/>
      <c r="AN613" s="220"/>
      <c r="AO613" s="220"/>
      <c r="AP613" s="220"/>
      <c r="AQ613" s="220"/>
      <c r="AR613" s="220"/>
      <c r="AS613" s="220"/>
      <c r="AT613" s="220"/>
      <c r="AU613" s="220"/>
      <c r="AV613" s="220"/>
      <c r="AW613" s="220"/>
      <c r="AX613" s="220"/>
      <c r="AY613" s="220"/>
      <c r="AZ613" s="220"/>
      <c r="BA613" s="220"/>
      <c r="BB613" s="220"/>
      <c r="BC613" s="220"/>
      <c r="BD613" s="220"/>
      <c r="BE613" s="220"/>
      <c r="BF613" s="220"/>
      <c r="BG613" s="220"/>
      <c r="BH613" s="220"/>
      <c r="BI613" s="220"/>
      <c r="BJ613" s="220"/>
      <c r="BK613" s="220"/>
      <c r="BL613" s="220"/>
      <c r="BM613" s="56"/>
    </row>
    <row r="614" spans="1:65">
      <c r="A614" s="29"/>
      <c r="B614" s="19" t="s">
        <v>271</v>
      </c>
      <c r="C614" s="11"/>
      <c r="D614" s="223">
        <v>0.14916666666666667</v>
      </c>
      <c r="E614" s="223">
        <v>0.18547550000000002</v>
      </c>
      <c r="F614" s="223">
        <v>0.1535</v>
      </c>
      <c r="G614" s="223">
        <v>0.13166666666666665</v>
      </c>
      <c r="H614" s="223">
        <v>0.16333333333333336</v>
      </c>
      <c r="I614" s="223">
        <v>0.14833333333333334</v>
      </c>
      <c r="J614" s="223">
        <v>0.18166666666666664</v>
      </c>
      <c r="K614" s="223">
        <v>0.19666666666666666</v>
      </c>
      <c r="L614" s="223">
        <v>0.15</v>
      </c>
      <c r="M614" s="223">
        <v>0.15833333333333335</v>
      </c>
      <c r="N614" s="223">
        <v>0.16</v>
      </c>
      <c r="O614" s="223">
        <v>0.14166666666666669</v>
      </c>
      <c r="P614" s="223">
        <v>0.16250000000000001</v>
      </c>
      <c r="Q614" s="223">
        <v>0.15137418409471129</v>
      </c>
      <c r="R614" s="223">
        <v>0.14216666666666666</v>
      </c>
      <c r="S614" s="223">
        <v>0.14666666666666667</v>
      </c>
      <c r="T614" s="223">
        <v>0.15638466666666664</v>
      </c>
      <c r="U614" s="223">
        <v>0.15833333333333335</v>
      </c>
      <c r="V614" s="223">
        <v>0.16333333333333336</v>
      </c>
      <c r="W614" s="223">
        <v>0.14168333333333333</v>
      </c>
      <c r="X614" s="223">
        <v>6.933333333333333E-2</v>
      </c>
      <c r="Y614" s="219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  <c r="AJ614" s="220"/>
      <c r="AK614" s="220"/>
      <c r="AL614" s="220"/>
      <c r="AM614" s="220"/>
      <c r="AN614" s="220"/>
      <c r="AO614" s="220"/>
      <c r="AP614" s="220"/>
      <c r="AQ614" s="220"/>
      <c r="AR614" s="220"/>
      <c r="AS614" s="220"/>
      <c r="AT614" s="220"/>
      <c r="AU614" s="220"/>
      <c r="AV614" s="220"/>
      <c r="AW614" s="220"/>
      <c r="AX614" s="220"/>
      <c r="AY614" s="220"/>
      <c r="AZ614" s="220"/>
      <c r="BA614" s="220"/>
      <c r="BB614" s="220"/>
      <c r="BC614" s="220"/>
      <c r="BD614" s="220"/>
      <c r="BE614" s="220"/>
      <c r="BF614" s="220"/>
      <c r="BG614" s="220"/>
      <c r="BH614" s="220"/>
      <c r="BI614" s="220"/>
      <c r="BJ614" s="220"/>
      <c r="BK614" s="220"/>
      <c r="BL614" s="220"/>
      <c r="BM614" s="56"/>
    </row>
    <row r="615" spans="1:65">
      <c r="A615" s="29"/>
      <c r="B615" s="3" t="s">
        <v>272</v>
      </c>
      <c r="C615" s="28"/>
      <c r="D615" s="23">
        <v>0.14899999999999999</v>
      </c>
      <c r="E615" s="23">
        <v>0.18518649999999998</v>
      </c>
      <c r="F615" s="23">
        <v>0.15049999999999999</v>
      </c>
      <c r="G615" s="23">
        <v>0.13166666666666665</v>
      </c>
      <c r="H615" s="23">
        <v>0.16</v>
      </c>
      <c r="I615" s="23">
        <v>0.15</v>
      </c>
      <c r="J615" s="23">
        <v>0.18</v>
      </c>
      <c r="K615" s="23">
        <v>0.19500000000000001</v>
      </c>
      <c r="L615" s="23">
        <v>0.15</v>
      </c>
      <c r="M615" s="23">
        <v>0.16</v>
      </c>
      <c r="N615" s="23">
        <v>0.16</v>
      </c>
      <c r="O615" s="23">
        <v>0.14000000000000001</v>
      </c>
      <c r="P615" s="23">
        <v>0.16300000000000001</v>
      </c>
      <c r="Q615" s="23">
        <v>0.15097911637705502</v>
      </c>
      <c r="R615" s="23">
        <v>0.14099999999999999</v>
      </c>
      <c r="S615" s="23">
        <v>0.15</v>
      </c>
      <c r="T615" s="23">
        <v>0.15631349999999999</v>
      </c>
      <c r="U615" s="23">
        <v>0.16</v>
      </c>
      <c r="V615" s="23">
        <v>0.16</v>
      </c>
      <c r="W615" s="23">
        <v>0.1416</v>
      </c>
      <c r="X615" s="23">
        <v>6.7599999999999993E-2</v>
      </c>
      <c r="Y615" s="219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  <c r="AJ615" s="220"/>
      <c r="AK615" s="220"/>
      <c r="AL615" s="220"/>
      <c r="AM615" s="220"/>
      <c r="AN615" s="220"/>
      <c r="AO615" s="220"/>
      <c r="AP615" s="220"/>
      <c r="AQ615" s="220"/>
      <c r="AR615" s="220"/>
      <c r="AS615" s="220"/>
      <c r="AT615" s="220"/>
      <c r="AU615" s="220"/>
      <c r="AV615" s="220"/>
      <c r="AW615" s="220"/>
      <c r="AX615" s="220"/>
      <c r="AY615" s="220"/>
      <c r="AZ615" s="220"/>
      <c r="BA615" s="220"/>
      <c r="BB615" s="220"/>
      <c r="BC615" s="220"/>
      <c r="BD615" s="220"/>
      <c r="BE615" s="220"/>
      <c r="BF615" s="220"/>
      <c r="BG615" s="220"/>
      <c r="BH615" s="220"/>
      <c r="BI615" s="220"/>
      <c r="BJ615" s="220"/>
      <c r="BK615" s="220"/>
      <c r="BL615" s="220"/>
      <c r="BM615" s="56"/>
    </row>
    <row r="616" spans="1:65">
      <c r="A616" s="29"/>
      <c r="B616" s="3" t="s">
        <v>273</v>
      </c>
      <c r="C616" s="28"/>
      <c r="D616" s="23">
        <v>1.6020819787597234E-3</v>
      </c>
      <c r="E616" s="23">
        <v>2.3161477716242534E-3</v>
      </c>
      <c r="F616" s="23">
        <v>6.7156533561523318E-3</v>
      </c>
      <c r="G616" s="23">
        <v>1.8257418583505502E-3</v>
      </c>
      <c r="H616" s="23">
        <v>5.1639777949432277E-3</v>
      </c>
      <c r="I616" s="23">
        <v>7.5277265270908035E-3</v>
      </c>
      <c r="J616" s="23">
        <v>4.0824829046386332E-3</v>
      </c>
      <c r="K616" s="23">
        <v>8.1649658092772578E-3</v>
      </c>
      <c r="L616" s="23">
        <v>0</v>
      </c>
      <c r="M616" s="23">
        <v>4.0824829046386332E-3</v>
      </c>
      <c r="N616" s="23">
        <v>0</v>
      </c>
      <c r="O616" s="23">
        <v>4.0824829046386219E-3</v>
      </c>
      <c r="P616" s="23">
        <v>3.9874804074753805E-3</v>
      </c>
      <c r="Q616" s="23">
        <v>4.2865607686073939E-3</v>
      </c>
      <c r="R616" s="23">
        <v>2.8577380332470434E-3</v>
      </c>
      <c r="S616" s="23">
        <v>5.163977794943213E-3</v>
      </c>
      <c r="T616" s="23">
        <v>2.1316274221042154E-3</v>
      </c>
      <c r="U616" s="23">
        <v>4.0824829046386332E-3</v>
      </c>
      <c r="V616" s="23">
        <v>5.1639777949432277E-3</v>
      </c>
      <c r="W616" s="23">
        <v>2.1857874248578466E-3</v>
      </c>
      <c r="X616" s="23">
        <v>4.0859107511871393E-3</v>
      </c>
      <c r="Y616" s="219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  <c r="AJ616" s="220"/>
      <c r="AK616" s="220"/>
      <c r="AL616" s="220"/>
      <c r="AM616" s="220"/>
      <c r="AN616" s="220"/>
      <c r="AO616" s="220"/>
      <c r="AP616" s="220"/>
      <c r="AQ616" s="220"/>
      <c r="AR616" s="220"/>
      <c r="AS616" s="220"/>
      <c r="AT616" s="220"/>
      <c r="AU616" s="220"/>
      <c r="AV616" s="220"/>
      <c r="AW616" s="220"/>
      <c r="AX616" s="220"/>
      <c r="AY616" s="220"/>
      <c r="AZ616" s="220"/>
      <c r="BA616" s="220"/>
      <c r="BB616" s="220"/>
      <c r="BC616" s="220"/>
      <c r="BD616" s="220"/>
      <c r="BE616" s="220"/>
      <c r="BF616" s="220"/>
      <c r="BG616" s="220"/>
      <c r="BH616" s="220"/>
      <c r="BI616" s="220"/>
      <c r="BJ616" s="220"/>
      <c r="BK616" s="220"/>
      <c r="BL616" s="220"/>
      <c r="BM616" s="56"/>
    </row>
    <row r="617" spans="1:65">
      <c r="A617" s="29"/>
      <c r="B617" s="3" t="s">
        <v>87</v>
      </c>
      <c r="C617" s="28"/>
      <c r="D617" s="12">
        <v>1.0740214382746749E-2</v>
      </c>
      <c r="E617" s="12">
        <v>1.2487621123136226E-2</v>
      </c>
      <c r="F617" s="12">
        <v>4.3750184730634085E-2</v>
      </c>
      <c r="G617" s="12">
        <v>1.3866393860890256E-2</v>
      </c>
      <c r="H617" s="12">
        <v>3.1616190581285064E-2</v>
      </c>
      <c r="I617" s="12">
        <v>5.0748718160162715E-2</v>
      </c>
      <c r="J617" s="12">
        <v>2.247238296131358E-2</v>
      </c>
      <c r="K617" s="12">
        <v>4.1516775301409785E-2</v>
      </c>
      <c r="L617" s="12">
        <v>0</v>
      </c>
      <c r="M617" s="12">
        <v>2.5784102555612417E-2</v>
      </c>
      <c r="N617" s="12">
        <v>0</v>
      </c>
      <c r="O617" s="12">
        <v>2.8817526385684387E-2</v>
      </c>
      <c r="P617" s="12">
        <v>2.4538340969079264E-2</v>
      </c>
      <c r="Q617" s="12">
        <v>2.8317647386461836E-2</v>
      </c>
      <c r="R617" s="12">
        <v>2.0101322625418829E-2</v>
      </c>
      <c r="S617" s="12">
        <v>3.520893951097645E-2</v>
      </c>
      <c r="T617" s="12">
        <v>1.3630667683346294E-2</v>
      </c>
      <c r="U617" s="12">
        <v>2.5784102555612417E-2</v>
      </c>
      <c r="V617" s="12">
        <v>3.1616190581285064E-2</v>
      </c>
      <c r="W617" s="12">
        <v>1.5427272731616376E-2</v>
      </c>
      <c r="X617" s="12">
        <v>5.893140506519913E-2</v>
      </c>
      <c r="Y617" s="15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274</v>
      </c>
      <c r="C618" s="28"/>
      <c r="D618" s="12">
        <v>-3.7831624889520077E-2</v>
      </c>
      <c r="E618" s="12">
        <v>0.19637090809700886</v>
      </c>
      <c r="F618" s="12">
        <v>-9.8803648304446323E-3</v>
      </c>
      <c r="G618" s="12">
        <v>-0.15071171358963231</v>
      </c>
      <c r="H618" s="12">
        <v>5.3547494534380347E-2</v>
      </c>
      <c r="I618" s="12">
        <v>-4.3206867208572919E-2</v>
      </c>
      <c r="J618" s="12">
        <v>0.17180282555354531</v>
      </c>
      <c r="K618" s="12">
        <v>0.26855718729649869</v>
      </c>
      <c r="L618" s="12">
        <v>-3.2456382570467124E-2</v>
      </c>
      <c r="M618" s="12">
        <v>2.1296040620062628E-2</v>
      </c>
      <c r="N618" s="12">
        <v>3.2046525258168534E-2</v>
      </c>
      <c r="O618" s="12">
        <v>-8.6208805760996543E-2</v>
      </c>
      <c r="P618" s="12">
        <v>4.8172252215327394E-2</v>
      </c>
      <c r="Q618" s="12">
        <v>-2.3592495570393224E-2</v>
      </c>
      <c r="R618" s="12">
        <v>-8.2983660369564949E-2</v>
      </c>
      <c r="S618" s="12">
        <v>-5.3957351846678936E-2</v>
      </c>
      <c r="T618" s="12">
        <v>8.7265739811888121E-3</v>
      </c>
      <c r="U618" s="12">
        <v>2.1296040620062628E-2</v>
      </c>
      <c r="V618" s="12">
        <v>5.3547494534380347E-2</v>
      </c>
      <c r="W618" s="12">
        <v>-8.6101300914615653E-2</v>
      </c>
      <c r="X618" s="12">
        <v>-0.55277983905479378</v>
      </c>
      <c r="Y618" s="15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46" t="s">
        <v>275</v>
      </c>
      <c r="C619" s="47"/>
      <c r="D619" s="45">
        <v>0.32</v>
      </c>
      <c r="E619" s="45">
        <v>2.4</v>
      </c>
      <c r="F619" s="45">
        <v>0</v>
      </c>
      <c r="G619" s="45">
        <v>1.64</v>
      </c>
      <c r="H619" s="45">
        <v>0.74</v>
      </c>
      <c r="I619" s="45">
        <v>0.39</v>
      </c>
      <c r="J619" s="45">
        <v>2.11</v>
      </c>
      <c r="K619" s="45">
        <v>3.23</v>
      </c>
      <c r="L619" s="45">
        <v>0.26</v>
      </c>
      <c r="M619" s="45">
        <v>0.36</v>
      </c>
      <c r="N619" s="45">
        <v>0.49</v>
      </c>
      <c r="O619" s="45">
        <v>0.89</v>
      </c>
      <c r="P619" s="45">
        <v>0.67</v>
      </c>
      <c r="Q619" s="45">
        <v>0.16</v>
      </c>
      <c r="R619" s="45">
        <v>0.85</v>
      </c>
      <c r="S619" s="45">
        <v>0.51</v>
      </c>
      <c r="T619" s="45">
        <v>0.22</v>
      </c>
      <c r="U619" s="45">
        <v>0.36</v>
      </c>
      <c r="V619" s="45">
        <v>0.74</v>
      </c>
      <c r="W619" s="45">
        <v>0.89</v>
      </c>
      <c r="X619" s="45">
        <v>6.31</v>
      </c>
      <c r="Y619" s="15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BM620" s="55"/>
    </row>
    <row r="621" spans="1:65" ht="15">
      <c r="B621" s="7" t="s">
        <v>583</v>
      </c>
      <c r="BM621" s="27" t="s">
        <v>67</v>
      </c>
    </row>
    <row r="622" spans="1:65" ht="15">
      <c r="A622" s="24" t="s">
        <v>29</v>
      </c>
      <c r="B622" s="17" t="s">
        <v>111</v>
      </c>
      <c r="C622" s="14" t="s">
        <v>112</v>
      </c>
      <c r="D622" s="15" t="s">
        <v>231</v>
      </c>
      <c r="E622" s="16" t="s">
        <v>231</v>
      </c>
      <c r="F622" s="16" t="s">
        <v>231</v>
      </c>
      <c r="G622" s="16" t="s">
        <v>231</v>
      </c>
      <c r="H622" s="16" t="s">
        <v>231</v>
      </c>
      <c r="I622" s="16" t="s">
        <v>231</v>
      </c>
      <c r="J622" s="16" t="s">
        <v>231</v>
      </c>
      <c r="K622" s="16" t="s">
        <v>231</v>
      </c>
      <c r="L622" s="16" t="s">
        <v>231</v>
      </c>
      <c r="M622" s="16" t="s">
        <v>231</v>
      </c>
      <c r="N622" s="16" t="s">
        <v>231</v>
      </c>
      <c r="O622" s="16" t="s">
        <v>231</v>
      </c>
      <c r="P622" s="16" t="s">
        <v>231</v>
      </c>
      <c r="Q622" s="16" t="s">
        <v>231</v>
      </c>
      <c r="R622" s="16" t="s">
        <v>231</v>
      </c>
      <c r="S622" s="15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8" t="s">
        <v>232</v>
      </c>
      <c r="C623" s="8" t="s">
        <v>232</v>
      </c>
      <c r="D623" s="151" t="s">
        <v>234</v>
      </c>
      <c r="E623" s="152" t="s">
        <v>238</v>
      </c>
      <c r="F623" s="152" t="s">
        <v>239</v>
      </c>
      <c r="G623" s="152" t="s">
        <v>240</v>
      </c>
      <c r="H623" s="152" t="s">
        <v>241</v>
      </c>
      <c r="I623" s="152" t="s">
        <v>242</v>
      </c>
      <c r="J623" s="152" t="s">
        <v>243</v>
      </c>
      <c r="K623" s="152" t="s">
        <v>244</v>
      </c>
      <c r="L623" s="152" t="s">
        <v>245</v>
      </c>
      <c r="M623" s="152" t="s">
        <v>246</v>
      </c>
      <c r="N623" s="152" t="s">
        <v>247</v>
      </c>
      <c r="O623" s="152" t="s">
        <v>249</v>
      </c>
      <c r="P623" s="152" t="s">
        <v>253</v>
      </c>
      <c r="Q623" s="152" t="s">
        <v>259</v>
      </c>
      <c r="R623" s="152" t="s">
        <v>261</v>
      </c>
      <c r="S623" s="15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 t="s">
        <v>3</v>
      </c>
    </row>
    <row r="624" spans="1:65">
      <c r="A624" s="29"/>
      <c r="B624" s="18"/>
      <c r="C624" s="8"/>
      <c r="D624" s="9" t="s">
        <v>280</v>
      </c>
      <c r="E624" s="10" t="s">
        <v>282</v>
      </c>
      <c r="F624" s="10" t="s">
        <v>283</v>
      </c>
      <c r="G624" s="10" t="s">
        <v>282</v>
      </c>
      <c r="H624" s="10" t="s">
        <v>282</v>
      </c>
      <c r="I624" s="10" t="s">
        <v>282</v>
      </c>
      <c r="J624" s="10" t="s">
        <v>282</v>
      </c>
      <c r="K624" s="10" t="s">
        <v>280</v>
      </c>
      <c r="L624" s="10" t="s">
        <v>280</v>
      </c>
      <c r="M624" s="10" t="s">
        <v>280</v>
      </c>
      <c r="N624" s="10" t="s">
        <v>280</v>
      </c>
      <c r="O624" s="10" t="s">
        <v>280</v>
      </c>
      <c r="P624" s="10" t="s">
        <v>280</v>
      </c>
      <c r="Q624" s="10" t="s">
        <v>282</v>
      </c>
      <c r="R624" s="10" t="s">
        <v>280</v>
      </c>
      <c r="S624" s="15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2</v>
      </c>
    </row>
    <row r="625" spans="1:65">
      <c r="A625" s="29"/>
      <c r="B625" s="18"/>
      <c r="C625" s="8"/>
      <c r="D625" s="25" t="s">
        <v>324</v>
      </c>
      <c r="E625" s="25" t="s">
        <v>324</v>
      </c>
      <c r="F625" s="25" t="s">
        <v>324</v>
      </c>
      <c r="G625" s="25" t="s">
        <v>325</v>
      </c>
      <c r="H625" s="25" t="s">
        <v>326</v>
      </c>
      <c r="I625" s="25" t="s">
        <v>325</v>
      </c>
      <c r="J625" s="25" t="s">
        <v>327</v>
      </c>
      <c r="K625" s="25" t="s">
        <v>324</v>
      </c>
      <c r="L625" s="25" t="s">
        <v>324</v>
      </c>
      <c r="M625" s="25" t="s">
        <v>324</v>
      </c>
      <c r="N625" s="25" t="s">
        <v>324</v>
      </c>
      <c r="O625" s="25" t="s">
        <v>326</v>
      </c>
      <c r="P625" s="25" t="s">
        <v>327</v>
      </c>
      <c r="Q625" s="25" t="s">
        <v>324</v>
      </c>
      <c r="R625" s="25" t="s">
        <v>324</v>
      </c>
      <c r="S625" s="15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</v>
      </c>
    </row>
    <row r="626" spans="1:65">
      <c r="A626" s="29"/>
      <c r="B626" s="17">
        <v>1</v>
      </c>
      <c r="C626" s="13">
        <v>1</v>
      </c>
      <c r="D626" s="21">
        <v>0.72</v>
      </c>
      <c r="E626" s="147">
        <v>0.7</v>
      </c>
      <c r="F626" s="147" t="s">
        <v>104</v>
      </c>
      <c r="G626" s="147">
        <v>0.9</v>
      </c>
      <c r="H626" s="147" t="s">
        <v>102</v>
      </c>
      <c r="I626" s="147">
        <v>0.5</v>
      </c>
      <c r="J626" s="147">
        <v>0.3</v>
      </c>
      <c r="K626" s="21">
        <v>0.51</v>
      </c>
      <c r="L626" s="21">
        <v>0.49</v>
      </c>
      <c r="M626" s="21">
        <v>0.39</v>
      </c>
      <c r="N626" s="21">
        <v>0.39</v>
      </c>
      <c r="O626" s="21">
        <v>0.70661440095539518</v>
      </c>
      <c r="P626" s="21">
        <v>0.74</v>
      </c>
      <c r="Q626" s="21">
        <v>0.4</v>
      </c>
      <c r="R626" s="21">
        <v>0.42220000000000002</v>
      </c>
      <c r="S626" s="15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8">
        <v>1</v>
      </c>
      <c r="C627" s="8">
        <v>2</v>
      </c>
      <c r="D627" s="10">
        <v>0.77</v>
      </c>
      <c r="E627" s="148">
        <v>0.7</v>
      </c>
      <c r="F627" s="148" t="s">
        <v>104</v>
      </c>
      <c r="G627" s="148">
        <v>0.9</v>
      </c>
      <c r="H627" s="148" t="s">
        <v>102</v>
      </c>
      <c r="I627" s="148">
        <v>0.5</v>
      </c>
      <c r="J627" s="148">
        <v>0.3</v>
      </c>
      <c r="K627" s="10">
        <v>0.49</v>
      </c>
      <c r="L627" s="10">
        <v>0.56000000000000005</v>
      </c>
      <c r="M627" s="10">
        <v>0.37</v>
      </c>
      <c r="N627" s="10">
        <v>0.45</v>
      </c>
      <c r="O627" s="10">
        <v>0.72470790665299178</v>
      </c>
      <c r="P627" s="10">
        <v>0.64</v>
      </c>
      <c r="Q627" s="10">
        <v>0.36</v>
      </c>
      <c r="R627" s="10">
        <v>0.34599999999999997</v>
      </c>
      <c r="S627" s="15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32</v>
      </c>
    </row>
    <row r="628" spans="1:65">
      <c r="A628" s="29"/>
      <c r="B628" s="18">
        <v>1</v>
      </c>
      <c r="C628" s="8">
        <v>3</v>
      </c>
      <c r="D628" s="10">
        <v>0.74</v>
      </c>
      <c r="E628" s="148">
        <v>0.8</v>
      </c>
      <c r="F628" s="148" t="s">
        <v>104</v>
      </c>
      <c r="G628" s="148">
        <v>0.8</v>
      </c>
      <c r="H628" s="148" t="s">
        <v>102</v>
      </c>
      <c r="I628" s="148">
        <v>0.6</v>
      </c>
      <c r="J628" s="148">
        <v>0.4</v>
      </c>
      <c r="K628" s="149">
        <v>0.44</v>
      </c>
      <c r="L628" s="10">
        <v>0.49</v>
      </c>
      <c r="M628" s="10">
        <v>0.41</v>
      </c>
      <c r="N628" s="10">
        <v>0.45</v>
      </c>
      <c r="O628" s="10">
        <v>0.76841117264199255</v>
      </c>
      <c r="P628" s="10">
        <v>0.8</v>
      </c>
      <c r="Q628" s="10">
        <v>0.31</v>
      </c>
      <c r="R628" s="10">
        <v>0.42009999999999997</v>
      </c>
      <c r="S628" s="15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16</v>
      </c>
    </row>
    <row r="629" spans="1:65">
      <c r="A629" s="29"/>
      <c r="B629" s="18">
        <v>1</v>
      </c>
      <c r="C629" s="8">
        <v>4</v>
      </c>
      <c r="D629" s="10">
        <v>0.75</v>
      </c>
      <c r="E629" s="148">
        <v>0.9</v>
      </c>
      <c r="F629" s="148" t="s">
        <v>104</v>
      </c>
      <c r="G629" s="148">
        <v>0.8</v>
      </c>
      <c r="H629" s="148" t="s">
        <v>102</v>
      </c>
      <c r="I629" s="148">
        <v>0.5</v>
      </c>
      <c r="J629" s="148">
        <v>0.4</v>
      </c>
      <c r="K629" s="10">
        <v>0.49</v>
      </c>
      <c r="L629" s="10">
        <v>0.53</v>
      </c>
      <c r="M629" s="10">
        <v>0.38</v>
      </c>
      <c r="N629" s="10">
        <v>0.42</v>
      </c>
      <c r="O629" s="10">
        <v>0.74370133900778201</v>
      </c>
      <c r="P629" s="10">
        <v>0.65</v>
      </c>
      <c r="Q629" s="10">
        <v>0.39</v>
      </c>
      <c r="R629" s="10">
        <v>0.43390000000000001</v>
      </c>
      <c r="S629" s="15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0.52697306692852408</v>
      </c>
    </row>
    <row r="630" spans="1:65">
      <c r="A630" s="29"/>
      <c r="B630" s="18">
        <v>1</v>
      </c>
      <c r="C630" s="8">
        <v>5</v>
      </c>
      <c r="D630" s="10">
        <v>0.72</v>
      </c>
      <c r="E630" s="148">
        <v>0.9</v>
      </c>
      <c r="F630" s="148" t="s">
        <v>104</v>
      </c>
      <c r="G630" s="148">
        <v>0.8</v>
      </c>
      <c r="H630" s="148" t="s">
        <v>102</v>
      </c>
      <c r="I630" s="148">
        <v>0.5</v>
      </c>
      <c r="J630" s="148">
        <v>0.3</v>
      </c>
      <c r="K630" s="10">
        <v>0.48</v>
      </c>
      <c r="L630" s="10">
        <v>0.49</v>
      </c>
      <c r="M630" s="10">
        <v>0.4</v>
      </c>
      <c r="N630" s="10">
        <v>0.4</v>
      </c>
      <c r="O630" s="10">
        <v>0.69850608192210295</v>
      </c>
      <c r="P630" s="10">
        <v>0.6</v>
      </c>
      <c r="Q630" s="10">
        <v>0.35</v>
      </c>
      <c r="R630" s="10">
        <v>0.4496</v>
      </c>
      <c r="S630" s="15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98</v>
      </c>
    </row>
    <row r="631" spans="1:65">
      <c r="A631" s="29"/>
      <c r="B631" s="18">
        <v>1</v>
      </c>
      <c r="C631" s="8">
        <v>6</v>
      </c>
      <c r="D631" s="10">
        <v>0.74</v>
      </c>
      <c r="E631" s="148">
        <v>0.9</v>
      </c>
      <c r="F631" s="148" t="s">
        <v>104</v>
      </c>
      <c r="G631" s="148">
        <v>0.9</v>
      </c>
      <c r="H631" s="148" t="s">
        <v>102</v>
      </c>
      <c r="I631" s="148">
        <v>0.5</v>
      </c>
      <c r="J631" s="148">
        <v>0.5</v>
      </c>
      <c r="K631" s="10">
        <v>0.49</v>
      </c>
      <c r="L631" s="10">
        <v>0.51</v>
      </c>
      <c r="M631" s="10">
        <v>0.36</v>
      </c>
      <c r="N631" s="10">
        <v>0.46</v>
      </c>
      <c r="O631" s="10">
        <v>0.7719047129600316</v>
      </c>
      <c r="P631" s="10">
        <v>0.66</v>
      </c>
      <c r="Q631" s="10">
        <v>0.35</v>
      </c>
      <c r="R631" s="10">
        <v>0.37890000000000001</v>
      </c>
      <c r="S631" s="15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29"/>
      <c r="B632" s="19" t="s">
        <v>271</v>
      </c>
      <c r="C632" s="11"/>
      <c r="D632" s="22">
        <v>0.7400000000000001</v>
      </c>
      <c r="E632" s="22">
        <v>0.81666666666666676</v>
      </c>
      <c r="F632" s="22" t="s">
        <v>682</v>
      </c>
      <c r="G632" s="22">
        <v>0.85000000000000009</v>
      </c>
      <c r="H632" s="22" t="s">
        <v>682</v>
      </c>
      <c r="I632" s="22">
        <v>0.51666666666666672</v>
      </c>
      <c r="J632" s="22">
        <v>0.3666666666666667</v>
      </c>
      <c r="K632" s="22">
        <v>0.48333333333333339</v>
      </c>
      <c r="L632" s="22">
        <v>0.51166666666666671</v>
      </c>
      <c r="M632" s="22">
        <v>0.38499999999999995</v>
      </c>
      <c r="N632" s="22">
        <v>0.42833333333333329</v>
      </c>
      <c r="O632" s="22">
        <v>0.7356409356900494</v>
      </c>
      <c r="P632" s="22">
        <v>0.68166666666666664</v>
      </c>
      <c r="Q632" s="22">
        <v>0.36000000000000004</v>
      </c>
      <c r="R632" s="22">
        <v>0.40844999999999992</v>
      </c>
      <c r="S632" s="15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272</v>
      </c>
      <c r="C633" s="28"/>
      <c r="D633" s="10">
        <v>0.74</v>
      </c>
      <c r="E633" s="10">
        <v>0.85000000000000009</v>
      </c>
      <c r="F633" s="10" t="s">
        <v>682</v>
      </c>
      <c r="G633" s="10">
        <v>0.85000000000000009</v>
      </c>
      <c r="H633" s="10" t="s">
        <v>682</v>
      </c>
      <c r="I633" s="10">
        <v>0.5</v>
      </c>
      <c r="J633" s="10">
        <v>0.35</v>
      </c>
      <c r="K633" s="10">
        <v>0.49</v>
      </c>
      <c r="L633" s="10">
        <v>0.5</v>
      </c>
      <c r="M633" s="10">
        <v>0.38500000000000001</v>
      </c>
      <c r="N633" s="10">
        <v>0.435</v>
      </c>
      <c r="O633" s="10">
        <v>0.7342046228303869</v>
      </c>
      <c r="P633" s="10">
        <v>0.65500000000000003</v>
      </c>
      <c r="Q633" s="10">
        <v>0.35499999999999998</v>
      </c>
      <c r="R633" s="10">
        <v>0.42115000000000002</v>
      </c>
      <c r="S633" s="15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273</v>
      </c>
      <c r="C634" s="28"/>
      <c r="D634" s="23">
        <v>1.8973665961010293E-2</v>
      </c>
      <c r="E634" s="23">
        <v>9.8319208025017063E-2</v>
      </c>
      <c r="F634" s="23" t="s">
        <v>682</v>
      </c>
      <c r="G634" s="23">
        <v>5.4772255750516599E-2</v>
      </c>
      <c r="H634" s="23" t="s">
        <v>682</v>
      </c>
      <c r="I634" s="23">
        <v>4.0824829046386291E-2</v>
      </c>
      <c r="J634" s="23">
        <v>8.1649658092772456E-2</v>
      </c>
      <c r="K634" s="23">
        <v>2.3380903889000243E-2</v>
      </c>
      <c r="L634" s="23">
        <v>2.8577380332470436E-2</v>
      </c>
      <c r="M634" s="23">
        <v>1.8708286933869708E-2</v>
      </c>
      <c r="N634" s="23">
        <v>2.9268868558020255E-2</v>
      </c>
      <c r="O634" s="23">
        <v>3.0967687289857125E-2</v>
      </c>
      <c r="P634" s="23">
        <v>7.3869253865642026E-2</v>
      </c>
      <c r="Q634" s="23">
        <v>3.2249030993194205E-2</v>
      </c>
      <c r="R634" s="23">
        <v>3.8572049465902127E-2</v>
      </c>
      <c r="S634" s="15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3" t="s">
        <v>87</v>
      </c>
      <c r="C635" s="28"/>
      <c r="D635" s="12">
        <v>2.5640089136500392E-2</v>
      </c>
      <c r="E635" s="12">
        <v>0.12039086696940864</v>
      </c>
      <c r="F635" s="12" t="s">
        <v>682</v>
      </c>
      <c r="G635" s="12">
        <v>6.4437947941784229E-2</v>
      </c>
      <c r="H635" s="12" t="s">
        <v>682</v>
      </c>
      <c r="I635" s="12">
        <v>7.9015798154296032E-2</v>
      </c>
      <c r="J635" s="12">
        <v>0.22268088570756123</v>
      </c>
      <c r="K635" s="12">
        <v>4.8374283908276361E-2</v>
      </c>
      <c r="L635" s="12">
        <v>5.5851557653036676E-2</v>
      </c>
      <c r="M635" s="12">
        <v>4.8592953074986261E-2</v>
      </c>
      <c r="N635" s="12">
        <v>6.8331988851409162E-2</v>
      </c>
      <c r="O635" s="12">
        <v>4.2096199093119617E-2</v>
      </c>
      <c r="P635" s="12">
        <v>0.1083656535926289</v>
      </c>
      <c r="Q635" s="12">
        <v>8.9580641647761666E-2</v>
      </c>
      <c r="R635" s="12">
        <v>9.4435180477175015E-2</v>
      </c>
      <c r="S635" s="15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29"/>
      <c r="B636" s="3" t="s">
        <v>274</v>
      </c>
      <c r="C636" s="28"/>
      <c r="D636" s="12">
        <v>0.40424633902660134</v>
      </c>
      <c r="E636" s="12">
        <v>0.54973132009692494</v>
      </c>
      <c r="F636" s="12" t="s">
        <v>682</v>
      </c>
      <c r="G636" s="12">
        <v>0.61298565969271768</v>
      </c>
      <c r="H636" s="12" t="s">
        <v>682</v>
      </c>
      <c r="I636" s="12">
        <v>-1.9557736265210846E-2</v>
      </c>
      <c r="J636" s="12">
        <v>-0.30420226444627863</v>
      </c>
      <c r="K636" s="12">
        <v>-8.2812075861003698E-2</v>
      </c>
      <c r="L636" s="12">
        <v>-2.904588720457979E-2</v>
      </c>
      <c r="M636" s="12">
        <v>-0.26941237766859272</v>
      </c>
      <c r="N636" s="12">
        <v>-0.18718173619406209</v>
      </c>
      <c r="O636" s="12">
        <v>0.39597444700115569</v>
      </c>
      <c r="P636" s="12">
        <v>0.29355124473396366</v>
      </c>
      <c r="Q636" s="12">
        <v>-0.31685313236543722</v>
      </c>
      <c r="R636" s="12">
        <v>-0.22491294976295251</v>
      </c>
      <c r="S636" s="15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9"/>
      <c r="B637" s="46" t="s">
        <v>275</v>
      </c>
      <c r="C637" s="47"/>
      <c r="D637" s="45">
        <v>1.41</v>
      </c>
      <c r="E637" s="45" t="s">
        <v>276</v>
      </c>
      <c r="F637" s="45">
        <v>11.73</v>
      </c>
      <c r="G637" s="45" t="s">
        <v>276</v>
      </c>
      <c r="H637" s="45">
        <v>0</v>
      </c>
      <c r="I637" s="45" t="s">
        <v>276</v>
      </c>
      <c r="J637" s="45" t="s">
        <v>276</v>
      </c>
      <c r="K637" s="45">
        <v>0.1</v>
      </c>
      <c r="L637" s="45">
        <v>7.0000000000000007E-2</v>
      </c>
      <c r="M637" s="45">
        <v>0.67</v>
      </c>
      <c r="N637" s="45">
        <v>0.42</v>
      </c>
      <c r="O637" s="45">
        <v>1.38</v>
      </c>
      <c r="P637" s="45">
        <v>1.07</v>
      </c>
      <c r="Q637" s="45">
        <v>0.82</v>
      </c>
      <c r="R637" s="45">
        <v>0.54</v>
      </c>
      <c r="S637" s="15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BM638" s="55"/>
    </row>
    <row r="639" spans="1:65" ht="15">
      <c r="B639" s="7" t="s">
        <v>584</v>
      </c>
      <c r="BM639" s="27" t="s">
        <v>277</v>
      </c>
    </row>
    <row r="640" spans="1:65" ht="15">
      <c r="A640" s="24" t="s">
        <v>31</v>
      </c>
      <c r="B640" s="17" t="s">
        <v>111</v>
      </c>
      <c r="C640" s="14" t="s">
        <v>112</v>
      </c>
      <c r="D640" s="15" t="s">
        <v>231</v>
      </c>
      <c r="E640" s="16" t="s">
        <v>231</v>
      </c>
      <c r="F640" s="16" t="s">
        <v>231</v>
      </c>
      <c r="G640" s="16" t="s">
        <v>231</v>
      </c>
      <c r="H640" s="15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</v>
      </c>
    </row>
    <row r="641" spans="1:65">
      <c r="A641" s="29"/>
      <c r="B641" s="18" t="s">
        <v>232</v>
      </c>
      <c r="C641" s="8" t="s">
        <v>232</v>
      </c>
      <c r="D641" s="151" t="s">
        <v>236</v>
      </c>
      <c r="E641" s="152" t="s">
        <v>238</v>
      </c>
      <c r="F641" s="152" t="s">
        <v>252</v>
      </c>
      <c r="G641" s="152" t="s">
        <v>261</v>
      </c>
      <c r="H641" s="15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 t="s">
        <v>3</v>
      </c>
    </row>
    <row r="642" spans="1:65">
      <c r="A642" s="29"/>
      <c r="B642" s="18"/>
      <c r="C642" s="8"/>
      <c r="D642" s="9" t="s">
        <v>280</v>
      </c>
      <c r="E642" s="10" t="s">
        <v>282</v>
      </c>
      <c r="F642" s="10" t="s">
        <v>280</v>
      </c>
      <c r="G642" s="10" t="s">
        <v>280</v>
      </c>
      <c r="H642" s="15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</v>
      </c>
    </row>
    <row r="643" spans="1:65">
      <c r="A643" s="29"/>
      <c r="B643" s="18"/>
      <c r="C643" s="8"/>
      <c r="D643" s="25" t="s">
        <v>324</v>
      </c>
      <c r="E643" s="25" t="s">
        <v>324</v>
      </c>
      <c r="F643" s="25" t="s">
        <v>324</v>
      </c>
      <c r="G643" s="25" t="s">
        <v>324</v>
      </c>
      <c r="H643" s="15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7">
        <v>1</v>
      </c>
      <c r="C644" s="13">
        <v>1</v>
      </c>
      <c r="D644" s="237">
        <v>27.6742858166531</v>
      </c>
      <c r="E644" s="237">
        <v>21.5</v>
      </c>
      <c r="F644" s="237">
        <v>25.54</v>
      </c>
      <c r="G644" s="237">
        <v>19.9496</v>
      </c>
      <c r="H644" s="238"/>
      <c r="I644" s="239"/>
      <c r="J644" s="239"/>
      <c r="K644" s="239"/>
      <c r="L644" s="239"/>
      <c r="M644" s="239"/>
      <c r="N644" s="239"/>
      <c r="O644" s="239"/>
      <c r="P644" s="239"/>
      <c r="Q644" s="239"/>
      <c r="R644" s="239"/>
      <c r="S644" s="239"/>
      <c r="T644" s="239"/>
      <c r="U644" s="239"/>
      <c r="V644" s="239"/>
      <c r="W644" s="239"/>
      <c r="X644" s="239"/>
      <c r="Y644" s="239"/>
      <c r="Z644" s="239"/>
      <c r="AA644" s="239"/>
      <c r="AB644" s="239"/>
      <c r="AC644" s="239"/>
      <c r="AD644" s="239"/>
      <c r="AE644" s="239"/>
      <c r="AF644" s="239"/>
      <c r="AG644" s="239"/>
      <c r="AH644" s="239"/>
      <c r="AI644" s="239"/>
      <c r="AJ644" s="239"/>
      <c r="AK644" s="239"/>
      <c r="AL644" s="239"/>
      <c r="AM644" s="239"/>
      <c r="AN644" s="239"/>
      <c r="AO644" s="239"/>
      <c r="AP644" s="239"/>
      <c r="AQ644" s="239"/>
      <c r="AR644" s="239"/>
      <c r="AS644" s="239"/>
      <c r="AT644" s="239"/>
      <c r="AU644" s="239"/>
      <c r="AV644" s="239"/>
      <c r="AW644" s="239"/>
      <c r="AX644" s="239"/>
      <c r="AY644" s="239"/>
      <c r="AZ644" s="239"/>
      <c r="BA644" s="239"/>
      <c r="BB644" s="239"/>
      <c r="BC644" s="239"/>
      <c r="BD644" s="239"/>
      <c r="BE644" s="239"/>
      <c r="BF644" s="239"/>
      <c r="BG644" s="239"/>
      <c r="BH644" s="239"/>
      <c r="BI644" s="239"/>
      <c r="BJ644" s="239"/>
      <c r="BK644" s="239"/>
      <c r="BL644" s="239"/>
      <c r="BM644" s="240">
        <v>1</v>
      </c>
    </row>
    <row r="645" spans="1:65">
      <c r="A645" s="29"/>
      <c r="B645" s="18">
        <v>1</v>
      </c>
      <c r="C645" s="8">
        <v>2</v>
      </c>
      <c r="D645" s="241">
        <v>28.128670367602044</v>
      </c>
      <c r="E645" s="241">
        <v>21.4</v>
      </c>
      <c r="F645" s="241">
        <v>24.56</v>
      </c>
      <c r="G645" s="241">
        <v>18.9161</v>
      </c>
      <c r="H645" s="238"/>
      <c r="I645" s="239"/>
      <c r="J645" s="239"/>
      <c r="K645" s="239"/>
      <c r="L645" s="239"/>
      <c r="M645" s="239"/>
      <c r="N645" s="239"/>
      <c r="O645" s="239"/>
      <c r="P645" s="239"/>
      <c r="Q645" s="239"/>
      <c r="R645" s="239"/>
      <c r="S645" s="239"/>
      <c r="T645" s="239"/>
      <c r="U645" s="239"/>
      <c r="V645" s="239"/>
      <c r="W645" s="239"/>
      <c r="X645" s="239"/>
      <c r="Y645" s="239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  <c r="AJ645" s="239"/>
      <c r="AK645" s="239"/>
      <c r="AL645" s="239"/>
      <c r="AM645" s="239"/>
      <c r="AN645" s="239"/>
      <c r="AO645" s="239"/>
      <c r="AP645" s="239"/>
      <c r="AQ645" s="239"/>
      <c r="AR645" s="239"/>
      <c r="AS645" s="239"/>
      <c r="AT645" s="239"/>
      <c r="AU645" s="239"/>
      <c r="AV645" s="239"/>
      <c r="AW645" s="239"/>
      <c r="AX645" s="239"/>
      <c r="AY645" s="239"/>
      <c r="AZ645" s="239"/>
      <c r="BA645" s="239"/>
      <c r="BB645" s="239"/>
      <c r="BC645" s="239"/>
      <c r="BD645" s="239"/>
      <c r="BE645" s="239"/>
      <c r="BF645" s="239"/>
      <c r="BG645" s="239"/>
      <c r="BH645" s="239"/>
      <c r="BI645" s="239"/>
      <c r="BJ645" s="239"/>
      <c r="BK645" s="239"/>
      <c r="BL645" s="239"/>
      <c r="BM645" s="240">
        <v>9</v>
      </c>
    </row>
    <row r="646" spans="1:65">
      <c r="A646" s="29"/>
      <c r="B646" s="18">
        <v>1</v>
      </c>
      <c r="C646" s="8">
        <v>3</v>
      </c>
      <c r="D646" s="241">
        <v>26.976821572794762</v>
      </c>
      <c r="E646" s="241">
        <v>21</v>
      </c>
      <c r="F646" s="241">
        <v>28.3</v>
      </c>
      <c r="G646" s="241">
        <v>23.027100000000001</v>
      </c>
      <c r="H646" s="238"/>
      <c r="I646" s="239"/>
      <c r="J646" s="239"/>
      <c r="K646" s="239"/>
      <c r="L646" s="239"/>
      <c r="M646" s="239"/>
      <c r="N646" s="239"/>
      <c r="O646" s="239"/>
      <c r="P646" s="239"/>
      <c r="Q646" s="239"/>
      <c r="R646" s="239"/>
      <c r="S646" s="239"/>
      <c r="T646" s="239"/>
      <c r="U646" s="239"/>
      <c r="V646" s="239"/>
      <c r="W646" s="239"/>
      <c r="X646" s="239"/>
      <c r="Y646" s="239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  <c r="AJ646" s="239"/>
      <c r="AK646" s="239"/>
      <c r="AL646" s="239"/>
      <c r="AM646" s="239"/>
      <c r="AN646" s="239"/>
      <c r="AO646" s="239"/>
      <c r="AP646" s="239"/>
      <c r="AQ646" s="239"/>
      <c r="AR646" s="239"/>
      <c r="AS646" s="239"/>
      <c r="AT646" s="239"/>
      <c r="AU646" s="239"/>
      <c r="AV646" s="239"/>
      <c r="AW646" s="239"/>
      <c r="AX646" s="239"/>
      <c r="AY646" s="239"/>
      <c r="AZ646" s="239"/>
      <c r="BA646" s="239"/>
      <c r="BB646" s="239"/>
      <c r="BC646" s="239"/>
      <c r="BD646" s="239"/>
      <c r="BE646" s="239"/>
      <c r="BF646" s="239"/>
      <c r="BG646" s="239"/>
      <c r="BH646" s="239"/>
      <c r="BI646" s="239"/>
      <c r="BJ646" s="239"/>
      <c r="BK646" s="239"/>
      <c r="BL646" s="239"/>
      <c r="BM646" s="240">
        <v>16</v>
      </c>
    </row>
    <row r="647" spans="1:65">
      <c r="A647" s="29"/>
      <c r="B647" s="18">
        <v>1</v>
      </c>
      <c r="C647" s="8">
        <v>4</v>
      </c>
      <c r="D647" s="241">
        <v>27.196983242408798</v>
      </c>
      <c r="E647" s="241">
        <v>21</v>
      </c>
      <c r="F647" s="241">
        <v>25.62</v>
      </c>
      <c r="G647" s="241">
        <v>22.933599999999998</v>
      </c>
      <c r="H647" s="238"/>
      <c r="I647" s="239"/>
      <c r="J647" s="239"/>
      <c r="K647" s="239"/>
      <c r="L647" s="239"/>
      <c r="M647" s="239"/>
      <c r="N647" s="239"/>
      <c r="O647" s="239"/>
      <c r="P647" s="239"/>
      <c r="Q647" s="239"/>
      <c r="R647" s="239"/>
      <c r="S647" s="239"/>
      <c r="T647" s="239"/>
      <c r="U647" s="239"/>
      <c r="V647" s="239"/>
      <c r="W647" s="239"/>
      <c r="X647" s="239"/>
      <c r="Y647" s="239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  <c r="AJ647" s="239"/>
      <c r="AK647" s="239"/>
      <c r="AL647" s="239"/>
      <c r="AM647" s="239"/>
      <c r="AN647" s="239"/>
      <c r="AO647" s="239"/>
      <c r="AP647" s="239"/>
      <c r="AQ647" s="239"/>
      <c r="AR647" s="239"/>
      <c r="AS647" s="239"/>
      <c r="AT647" s="239"/>
      <c r="AU647" s="239"/>
      <c r="AV647" s="239"/>
      <c r="AW647" s="239"/>
      <c r="AX647" s="239"/>
      <c r="AY647" s="239"/>
      <c r="AZ647" s="239"/>
      <c r="BA647" s="239"/>
      <c r="BB647" s="239"/>
      <c r="BC647" s="239"/>
      <c r="BD647" s="239"/>
      <c r="BE647" s="239"/>
      <c r="BF647" s="239"/>
      <c r="BG647" s="239"/>
      <c r="BH647" s="239"/>
      <c r="BI647" s="239"/>
      <c r="BJ647" s="239"/>
      <c r="BK647" s="239"/>
      <c r="BL647" s="239"/>
      <c r="BM647" s="240">
        <v>24.020460681841001</v>
      </c>
    </row>
    <row r="648" spans="1:65">
      <c r="A648" s="29"/>
      <c r="B648" s="18">
        <v>1</v>
      </c>
      <c r="C648" s="8">
        <v>5</v>
      </c>
      <c r="D648" s="241">
        <v>27.5860974752981</v>
      </c>
      <c r="E648" s="241">
        <v>22.4</v>
      </c>
      <c r="F648" s="241">
        <v>24.46</v>
      </c>
      <c r="G648" s="241">
        <v>22.713000000000001</v>
      </c>
      <c r="H648" s="238"/>
      <c r="I648" s="239"/>
      <c r="J648" s="239"/>
      <c r="K648" s="239"/>
      <c r="L648" s="239"/>
      <c r="M648" s="239"/>
      <c r="N648" s="239"/>
      <c r="O648" s="239"/>
      <c r="P648" s="239"/>
      <c r="Q648" s="239"/>
      <c r="R648" s="239"/>
      <c r="S648" s="239"/>
      <c r="T648" s="239"/>
      <c r="U648" s="239"/>
      <c r="V648" s="239"/>
      <c r="W648" s="239"/>
      <c r="X648" s="239"/>
      <c r="Y648" s="239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  <c r="AJ648" s="239"/>
      <c r="AK648" s="239"/>
      <c r="AL648" s="239"/>
      <c r="AM648" s="239"/>
      <c r="AN648" s="239"/>
      <c r="AO648" s="239"/>
      <c r="AP648" s="239"/>
      <c r="AQ648" s="239"/>
      <c r="AR648" s="239"/>
      <c r="AS648" s="239"/>
      <c r="AT648" s="239"/>
      <c r="AU648" s="239"/>
      <c r="AV648" s="239"/>
      <c r="AW648" s="239"/>
      <c r="AX648" s="239"/>
      <c r="AY648" s="239"/>
      <c r="AZ648" s="239"/>
      <c r="BA648" s="239"/>
      <c r="BB648" s="239"/>
      <c r="BC648" s="239"/>
      <c r="BD648" s="239"/>
      <c r="BE648" s="239"/>
      <c r="BF648" s="239"/>
      <c r="BG648" s="239"/>
      <c r="BH648" s="239"/>
      <c r="BI648" s="239"/>
      <c r="BJ648" s="239"/>
      <c r="BK648" s="239"/>
      <c r="BL648" s="239"/>
      <c r="BM648" s="240">
        <v>15</v>
      </c>
    </row>
    <row r="649" spans="1:65">
      <c r="A649" s="29"/>
      <c r="B649" s="18">
        <v>1</v>
      </c>
      <c r="C649" s="8">
        <v>6</v>
      </c>
      <c r="D649" s="241">
        <v>27.264797889426099</v>
      </c>
      <c r="E649" s="241">
        <v>21.3</v>
      </c>
      <c r="F649" s="241">
        <v>27.16</v>
      </c>
      <c r="G649" s="241">
        <v>19.884</v>
      </c>
      <c r="H649" s="238"/>
      <c r="I649" s="239"/>
      <c r="J649" s="239"/>
      <c r="K649" s="239"/>
      <c r="L649" s="239"/>
      <c r="M649" s="239"/>
      <c r="N649" s="239"/>
      <c r="O649" s="239"/>
      <c r="P649" s="239"/>
      <c r="Q649" s="239"/>
      <c r="R649" s="239"/>
      <c r="S649" s="239"/>
      <c r="T649" s="239"/>
      <c r="U649" s="239"/>
      <c r="V649" s="239"/>
      <c r="W649" s="239"/>
      <c r="X649" s="239"/>
      <c r="Y649" s="239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  <c r="AJ649" s="239"/>
      <c r="AK649" s="239"/>
      <c r="AL649" s="239"/>
      <c r="AM649" s="239"/>
      <c r="AN649" s="239"/>
      <c r="AO649" s="239"/>
      <c r="AP649" s="239"/>
      <c r="AQ649" s="239"/>
      <c r="AR649" s="239"/>
      <c r="AS649" s="239"/>
      <c r="AT649" s="239"/>
      <c r="AU649" s="239"/>
      <c r="AV649" s="239"/>
      <c r="AW649" s="239"/>
      <c r="AX649" s="239"/>
      <c r="AY649" s="239"/>
      <c r="AZ649" s="239"/>
      <c r="BA649" s="239"/>
      <c r="BB649" s="239"/>
      <c r="BC649" s="239"/>
      <c r="BD649" s="239"/>
      <c r="BE649" s="239"/>
      <c r="BF649" s="239"/>
      <c r="BG649" s="239"/>
      <c r="BH649" s="239"/>
      <c r="BI649" s="239"/>
      <c r="BJ649" s="239"/>
      <c r="BK649" s="239"/>
      <c r="BL649" s="239"/>
      <c r="BM649" s="242"/>
    </row>
    <row r="650" spans="1:65">
      <c r="A650" s="29"/>
      <c r="B650" s="19" t="s">
        <v>271</v>
      </c>
      <c r="C650" s="11"/>
      <c r="D650" s="243">
        <v>27.47127606069715</v>
      </c>
      <c r="E650" s="243">
        <v>21.433333333333337</v>
      </c>
      <c r="F650" s="243">
        <v>25.939999999999998</v>
      </c>
      <c r="G650" s="243">
        <v>21.237233333333332</v>
      </c>
      <c r="H650" s="238"/>
      <c r="I650" s="239"/>
      <c r="J650" s="239"/>
      <c r="K650" s="239"/>
      <c r="L650" s="239"/>
      <c r="M650" s="239"/>
      <c r="N650" s="239"/>
      <c r="O650" s="239"/>
      <c r="P650" s="239"/>
      <c r="Q650" s="239"/>
      <c r="R650" s="239"/>
      <c r="S650" s="239"/>
      <c r="T650" s="239"/>
      <c r="U650" s="239"/>
      <c r="V650" s="239"/>
      <c r="W650" s="239"/>
      <c r="X650" s="239"/>
      <c r="Y650" s="239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  <c r="AJ650" s="239"/>
      <c r="AK650" s="239"/>
      <c r="AL650" s="239"/>
      <c r="AM650" s="239"/>
      <c r="AN650" s="239"/>
      <c r="AO650" s="239"/>
      <c r="AP650" s="239"/>
      <c r="AQ650" s="239"/>
      <c r="AR650" s="239"/>
      <c r="AS650" s="239"/>
      <c r="AT650" s="239"/>
      <c r="AU650" s="239"/>
      <c r="AV650" s="239"/>
      <c r="AW650" s="239"/>
      <c r="AX650" s="239"/>
      <c r="AY650" s="239"/>
      <c r="AZ650" s="239"/>
      <c r="BA650" s="239"/>
      <c r="BB650" s="239"/>
      <c r="BC650" s="239"/>
      <c r="BD650" s="239"/>
      <c r="BE650" s="239"/>
      <c r="BF650" s="239"/>
      <c r="BG650" s="239"/>
      <c r="BH650" s="239"/>
      <c r="BI650" s="239"/>
      <c r="BJ650" s="239"/>
      <c r="BK650" s="239"/>
      <c r="BL650" s="239"/>
      <c r="BM650" s="242"/>
    </row>
    <row r="651" spans="1:65">
      <c r="A651" s="29"/>
      <c r="B651" s="3" t="s">
        <v>272</v>
      </c>
      <c r="C651" s="28"/>
      <c r="D651" s="241">
        <v>27.425447682362098</v>
      </c>
      <c r="E651" s="241">
        <v>21.35</v>
      </c>
      <c r="F651" s="241">
        <v>25.58</v>
      </c>
      <c r="G651" s="241">
        <v>21.331299999999999</v>
      </c>
      <c r="H651" s="238"/>
      <c r="I651" s="239"/>
      <c r="J651" s="239"/>
      <c r="K651" s="239"/>
      <c r="L651" s="239"/>
      <c r="M651" s="239"/>
      <c r="N651" s="239"/>
      <c r="O651" s="239"/>
      <c r="P651" s="239"/>
      <c r="Q651" s="239"/>
      <c r="R651" s="239"/>
      <c r="S651" s="239"/>
      <c r="T651" s="239"/>
      <c r="U651" s="239"/>
      <c r="V651" s="239"/>
      <c r="W651" s="239"/>
      <c r="X651" s="239"/>
      <c r="Y651" s="239"/>
      <c r="Z651" s="239"/>
      <c r="AA651" s="239"/>
      <c r="AB651" s="239"/>
      <c r="AC651" s="239"/>
      <c r="AD651" s="239"/>
      <c r="AE651" s="239"/>
      <c r="AF651" s="239"/>
      <c r="AG651" s="239"/>
      <c r="AH651" s="239"/>
      <c r="AI651" s="239"/>
      <c r="AJ651" s="239"/>
      <c r="AK651" s="239"/>
      <c r="AL651" s="239"/>
      <c r="AM651" s="239"/>
      <c r="AN651" s="239"/>
      <c r="AO651" s="239"/>
      <c r="AP651" s="239"/>
      <c r="AQ651" s="239"/>
      <c r="AR651" s="239"/>
      <c r="AS651" s="239"/>
      <c r="AT651" s="239"/>
      <c r="AU651" s="239"/>
      <c r="AV651" s="239"/>
      <c r="AW651" s="239"/>
      <c r="AX651" s="239"/>
      <c r="AY651" s="239"/>
      <c r="AZ651" s="239"/>
      <c r="BA651" s="239"/>
      <c r="BB651" s="239"/>
      <c r="BC651" s="239"/>
      <c r="BD651" s="239"/>
      <c r="BE651" s="239"/>
      <c r="BF651" s="239"/>
      <c r="BG651" s="239"/>
      <c r="BH651" s="239"/>
      <c r="BI651" s="239"/>
      <c r="BJ651" s="239"/>
      <c r="BK651" s="239"/>
      <c r="BL651" s="239"/>
      <c r="BM651" s="242"/>
    </row>
    <row r="652" spans="1:65">
      <c r="A652" s="29"/>
      <c r="B652" s="3" t="s">
        <v>273</v>
      </c>
      <c r="C652" s="28"/>
      <c r="D652" s="241">
        <v>0.41204835128854511</v>
      </c>
      <c r="E652" s="241">
        <v>0.51639777949432175</v>
      </c>
      <c r="F652" s="241">
        <v>1.510973196320835</v>
      </c>
      <c r="G652" s="241">
        <v>1.8512736055663588</v>
      </c>
      <c r="H652" s="238"/>
      <c r="I652" s="239"/>
      <c r="J652" s="239"/>
      <c r="K652" s="239"/>
      <c r="L652" s="239"/>
      <c r="M652" s="239"/>
      <c r="N652" s="239"/>
      <c r="O652" s="239"/>
      <c r="P652" s="239"/>
      <c r="Q652" s="239"/>
      <c r="R652" s="239"/>
      <c r="S652" s="239"/>
      <c r="T652" s="239"/>
      <c r="U652" s="239"/>
      <c r="V652" s="239"/>
      <c r="W652" s="239"/>
      <c r="X652" s="239"/>
      <c r="Y652" s="239"/>
      <c r="Z652" s="239"/>
      <c r="AA652" s="239"/>
      <c r="AB652" s="239"/>
      <c r="AC652" s="239"/>
      <c r="AD652" s="239"/>
      <c r="AE652" s="239"/>
      <c r="AF652" s="239"/>
      <c r="AG652" s="239"/>
      <c r="AH652" s="239"/>
      <c r="AI652" s="239"/>
      <c r="AJ652" s="239"/>
      <c r="AK652" s="239"/>
      <c r="AL652" s="239"/>
      <c r="AM652" s="239"/>
      <c r="AN652" s="239"/>
      <c r="AO652" s="239"/>
      <c r="AP652" s="239"/>
      <c r="AQ652" s="239"/>
      <c r="AR652" s="239"/>
      <c r="AS652" s="239"/>
      <c r="AT652" s="239"/>
      <c r="AU652" s="239"/>
      <c r="AV652" s="239"/>
      <c r="AW652" s="239"/>
      <c r="AX652" s="239"/>
      <c r="AY652" s="239"/>
      <c r="AZ652" s="239"/>
      <c r="BA652" s="239"/>
      <c r="BB652" s="239"/>
      <c r="BC652" s="239"/>
      <c r="BD652" s="239"/>
      <c r="BE652" s="239"/>
      <c r="BF652" s="239"/>
      <c r="BG652" s="239"/>
      <c r="BH652" s="239"/>
      <c r="BI652" s="239"/>
      <c r="BJ652" s="239"/>
      <c r="BK652" s="239"/>
      <c r="BL652" s="239"/>
      <c r="BM652" s="242"/>
    </row>
    <row r="653" spans="1:65">
      <c r="A653" s="29"/>
      <c r="B653" s="3" t="s">
        <v>87</v>
      </c>
      <c r="C653" s="28"/>
      <c r="D653" s="12">
        <v>1.4999243223290167E-2</v>
      </c>
      <c r="E653" s="12">
        <v>2.4093208996624649E-2</v>
      </c>
      <c r="F653" s="12">
        <v>5.8248773952229577E-2</v>
      </c>
      <c r="G653" s="12">
        <v>8.7171128955891561E-2</v>
      </c>
      <c r="H653" s="15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9"/>
      <c r="B654" s="3" t="s">
        <v>274</v>
      </c>
      <c r="C654" s="28"/>
      <c r="D654" s="12">
        <v>0.14366149861001198</v>
      </c>
      <c r="E654" s="12">
        <v>-0.1077051511532201</v>
      </c>
      <c r="F654" s="12">
        <v>7.9912677095745011E-2</v>
      </c>
      <c r="G654" s="12">
        <v>-0.11586902455254466</v>
      </c>
      <c r="H654" s="15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29"/>
      <c r="B655" s="46" t="s">
        <v>275</v>
      </c>
      <c r="C655" s="47"/>
      <c r="D655" s="45">
        <v>1.0900000000000001</v>
      </c>
      <c r="E655" s="45">
        <v>0.65</v>
      </c>
      <c r="F655" s="45">
        <v>0.65</v>
      </c>
      <c r="G655" s="45">
        <v>0.7</v>
      </c>
      <c r="H655" s="15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B656" s="30"/>
      <c r="C656" s="19"/>
      <c r="D656" s="19"/>
      <c r="E656" s="19"/>
      <c r="F656" s="19"/>
      <c r="G656" s="19"/>
      <c r="BM656" s="55"/>
    </row>
    <row r="657" spans="1:65" ht="15">
      <c r="B657" s="7" t="s">
        <v>585</v>
      </c>
      <c r="BM657" s="27" t="s">
        <v>67</v>
      </c>
    </row>
    <row r="658" spans="1:65" ht="15">
      <c r="A658" s="24" t="s">
        <v>34</v>
      </c>
      <c r="B658" s="17" t="s">
        <v>111</v>
      </c>
      <c r="C658" s="14" t="s">
        <v>112</v>
      </c>
      <c r="D658" s="15" t="s">
        <v>231</v>
      </c>
      <c r="E658" s="16" t="s">
        <v>231</v>
      </c>
      <c r="F658" s="16" t="s">
        <v>231</v>
      </c>
      <c r="G658" s="16" t="s">
        <v>231</v>
      </c>
      <c r="H658" s="16" t="s">
        <v>231</v>
      </c>
      <c r="I658" s="16" t="s">
        <v>231</v>
      </c>
      <c r="J658" s="16" t="s">
        <v>231</v>
      </c>
      <c r="K658" s="16" t="s">
        <v>231</v>
      </c>
      <c r="L658" s="16" t="s">
        <v>231</v>
      </c>
      <c r="M658" s="16" t="s">
        <v>231</v>
      </c>
      <c r="N658" s="16" t="s">
        <v>231</v>
      </c>
      <c r="O658" s="16" t="s">
        <v>231</v>
      </c>
      <c r="P658" s="16" t="s">
        <v>231</v>
      </c>
      <c r="Q658" s="16" t="s">
        <v>231</v>
      </c>
      <c r="R658" s="16" t="s">
        <v>231</v>
      </c>
      <c r="S658" s="16" t="s">
        <v>231</v>
      </c>
      <c r="T658" s="16" t="s">
        <v>231</v>
      </c>
      <c r="U658" s="16" t="s">
        <v>231</v>
      </c>
      <c r="V658" s="16" t="s">
        <v>231</v>
      </c>
      <c r="W658" s="16" t="s">
        <v>231</v>
      </c>
      <c r="X658" s="16" t="s">
        <v>231</v>
      </c>
      <c r="Y658" s="16" t="s">
        <v>231</v>
      </c>
      <c r="Z658" s="16" t="s">
        <v>231</v>
      </c>
      <c r="AA658" s="15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1</v>
      </c>
    </row>
    <row r="659" spans="1:65">
      <c r="A659" s="29"/>
      <c r="B659" s="18" t="s">
        <v>232</v>
      </c>
      <c r="C659" s="8" t="s">
        <v>232</v>
      </c>
      <c r="D659" s="151" t="s">
        <v>234</v>
      </c>
      <c r="E659" s="152" t="s">
        <v>236</v>
      </c>
      <c r="F659" s="152" t="s">
        <v>238</v>
      </c>
      <c r="G659" s="152" t="s">
        <v>239</v>
      </c>
      <c r="H659" s="152" t="s">
        <v>240</v>
      </c>
      <c r="I659" s="152" t="s">
        <v>241</v>
      </c>
      <c r="J659" s="152" t="s">
        <v>242</v>
      </c>
      <c r="K659" s="152" t="s">
        <v>243</v>
      </c>
      <c r="L659" s="152" t="s">
        <v>244</v>
      </c>
      <c r="M659" s="152" t="s">
        <v>245</v>
      </c>
      <c r="N659" s="152" t="s">
        <v>246</v>
      </c>
      <c r="O659" s="152" t="s">
        <v>247</v>
      </c>
      <c r="P659" s="152" t="s">
        <v>248</v>
      </c>
      <c r="Q659" s="152" t="s">
        <v>249</v>
      </c>
      <c r="R659" s="152" t="s">
        <v>251</v>
      </c>
      <c r="S659" s="152" t="s">
        <v>252</v>
      </c>
      <c r="T659" s="152" t="s">
        <v>253</v>
      </c>
      <c r="U659" s="152" t="s">
        <v>254</v>
      </c>
      <c r="V659" s="152" t="s">
        <v>257</v>
      </c>
      <c r="W659" s="152" t="s">
        <v>259</v>
      </c>
      <c r="X659" s="152" t="s">
        <v>261</v>
      </c>
      <c r="Y659" s="152" t="s">
        <v>279</v>
      </c>
      <c r="Z659" s="152" t="s">
        <v>263</v>
      </c>
      <c r="AA659" s="15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 t="s">
        <v>3</v>
      </c>
    </row>
    <row r="660" spans="1:65">
      <c r="A660" s="29"/>
      <c r="B660" s="18"/>
      <c r="C660" s="8"/>
      <c r="D660" s="9" t="s">
        <v>280</v>
      </c>
      <c r="E660" s="10" t="s">
        <v>283</v>
      </c>
      <c r="F660" s="10" t="s">
        <v>282</v>
      </c>
      <c r="G660" s="10" t="s">
        <v>283</v>
      </c>
      <c r="H660" s="10" t="s">
        <v>282</v>
      </c>
      <c r="I660" s="10" t="s">
        <v>282</v>
      </c>
      <c r="J660" s="10" t="s">
        <v>282</v>
      </c>
      <c r="K660" s="10" t="s">
        <v>282</v>
      </c>
      <c r="L660" s="10" t="s">
        <v>280</v>
      </c>
      <c r="M660" s="10" t="s">
        <v>280</v>
      </c>
      <c r="N660" s="10" t="s">
        <v>280</v>
      </c>
      <c r="O660" s="10" t="s">
        <v>280</v>
      </c>
      <c r="P660" s="10" t="s">
        <v>280</v>
      </c>
      <c r="Q660" s="10" t="s">
        <v>283</v>
      </c>
      <c r="R660" s="10" t="s">
        <v>283</v>
      </c>
      <c r="S660" s="10" t="s">
        <v>280</v>
      </c>
      <c r="T660" s="10" t="s">
        <v>280</v>
      </c>
      <c r="U660" s="10" t="s">
        <v>283</v>
      </c>
      <c r="V660" s="10" t="s">
        <v>283</v>
      </c>
      <c r="W660" s="10" t="s">
        <v>282</v>
      </c>
      <c r="X660" s="10" t="s">
        <v>283</v>
      </c>
      <c r="Y660" s="10" t="s">
        <v>283</v>
      </c>
      <c r="Z660" s="10" t="s">
        <v>280</v>
      </c>
      <c r="AA660" s="15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0</v>
      </c>
    </row>
    <row r="661" spans="1:65">
      <c r="A661" s="29"/>
      <c r="B661" s="18"/>
      <c r="C661" s="8"/>
      <c r="D661" s="25" t="s">
        <v>324</v>
      </c>
      <c r="E661" s="25" t="s">
        <v>324</v>
      </c>
      <c r="F661" s="25" t="s">
        <v>324</v>
      </c>
      <c r="G661" s="25" t="s">
        <v>324</v>
      </c>
      <c r="H661" s="25" t="s">
        <v>325</v>
      </c>
      <c r="I661" s="25" t="s">
        <v>326</v>
      </c>
      <c r="J661" s="25" t="s">
        <v>325</v>
      </c>
      <c r="K661" s="25" t="s">
        <v>327</v>
      </c>
      <c r="L661" s="25" t="s">
        <v>324</v>
      </c>
      <c r="M661" s="25" t="s">
        <v>324</v>
      </c>
      <c r="N661" s="25" t="s">
        <v>324</v>
      </c>
      <c r="O661" s="25" t="s">
        <v>324</v>
      </c>
      <c r="P661" s="25" t="s">
        <v>324</v>
      </c>
      <c r="Q661" s="25" t="s">
        <v>326</v>
      </c>
      <c r="R661" s="25" t="s">
        <v>324</v>
      </c>
      <c r="S661" s="25" t="s">
        <v>324</v>
      </c>
      <c r="T661" s="25" t="s">
        <v>327</v>
      </c>
      <c r="U661" s="25" t="s">
        <v>326</v>
      </c>
      <c r="V661" s="25" t="s">
        <v>325</v>
      </c>
      <c r="W661" s="25" t="s">
        <v>324</v>
      </c>
      <c r="X661" s="25" t="s">
        <v>324</v>
      </c>
      <c r="Y661" s="25" t="s">
        <v>324</v>
      </c>
      <c r="Z661" s="25" t="s">
        <v>324</v>
      </c>
      <c r="AA661" s="15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7">
        <v>1</v>
      </c>
      <c r="C662" s="13">
        <v>1</v>
      </c>
      <c r="D662" s="227">
        <v>60.7</v>
      </c>
      <c r="E662" s="227">
        <v>54.853000000000002</v>
      </c>
      <c r="F662" s="227">
        <v>60.2</v>
      </c>
      <c r="G662" s="227">
        <v>57.223333333333336</v>
      </c>
      <c r="H662" s="227">
        <v>62</v>
      </c>
      <c r="I662" s="227">
        <v>67</v>
      </c>
      <c r="J662" s="227">
        <v>67</v>
      </c>
      <c r="K662" s="227">
        <v>67</v>
      </c>
      <c r="L662" s="227">
        <v>60.8</v>
      </c>
      <c r="M662" s="227">
        <v>63.79999999999999</v>
      </c>
      <c r="N662" s="227">
        <v>65.400000000000006</v>
      </c>
      <c r="O662" s="227">
        <v>60.1</v>
      </c>
      <c r="P662" s="227">
        <v>62.6</v>
      </c>
      <c r="Q662" s="244">
        <v>67.265770969482915</v>
      </c>
      <c r="R662" s="227">
        <v>64</v>
      </c>
      <c r="S662" s="227">
        <v>48.07</v>
      </c>
      <c r="T662" s="227">
        <v>64.8</v>
      </c>
      <c r="U662" s="228">
        <v>74.239999999999995</v>
      </c>
      <c r="V662" s="227">
        <v>59.71</v>
      </c>
      <c r="W662" s="227">
        <v>66.3</v>
      </c>
      <c r="X662" s="227">
        <v>57.19</v>
      </c>
      <c r="Y662" s="227">
        <v>58.559899999999999</v>
      </c>
      <c r="Z662" s="227">
        <v>62.775999999999996</v>
      </c>
      <c r="AA662" s="229"/>
      <c r="AB662" s="230"/>
      <c r="AC662" s="230"/>
      <c r="AD662" s="230"/>
      <c r="AE662" s="230"/>
      <c r="AF662" s="230"/>
      <c r="AG662" s="230"/>
      <c r="AH662" s="230"/>
      <c r="AI662" s="230"/>
      <c r="AJ662" s="230"/>
      <c r="AK662" s="230"/>
      <c r="AL662" s="230"/>
      <c r="AM662" s="230"/>
      <c r="AN662" s="230"/>
      <c r="AO662" s="230"/>
      <c r="AP662" s="230"/>
      <c r="AQ662" s="230"/>
      <c r="AR662" s="230"/>
      <c r="AS662" s="230"/>
      <c r="AT662" s="230"/>
      <c r="AU662" s="230"/>
      <c r="AV662" s="230"/>
      <c r="AW662" s="230"/>
      <c r="AX662" s="230"/>
      <c r="AY662" s="230"/>
      <c r="AZ662" s="230"/>
      <c r="BA662" s="230"/>
      <c r="BB662" s="230"/>
      <c r="BC662" s="230"/>
      <c r="BD662" s="230"/>
      <c r="BE662" s="230"/>
      <c r="BF662" s="230"/>
      <c r="BG662" s="230"/>
      <c r="BH662" s="230"/>
      <c r="BI662" s="230"/>
      <c r="BJ662" s="230"/>
      <c r="BK662" s="230"/>
      <c r="BL662" s="230"/>
      <c r="BM662" s="231">
        <v>1</v>
      </c>
    </row>
    <row r="663" spans="1:65">
      <c r="A663" s="29"/>
      <c r="B663" s="18">
        <v>1</v>
      </c>
      <c r="C663" s="8">
        <v>2</v>
      </c>
      <c r="D663" s="232">
        <v>60</v>
      </c>
      <c r="E663" s="232">
        <v>54.805499999999995</v>
      </c>
      <c r="F663" s="232">
        <v>59.6</v>
      </c>
      <c r="G663" s="232">
        <v>56.566666666666663</v>
      </c>
      <c r="H663" s="232">
        <v>63</v>
      </c>
      <c r="I663" s="232">
        <v>65</v>
      </c>
      <c r="J663" s="232">
        <v>66</v>
      </c>
      <c r="K663" s="232">
        <v>66</v>
      </c>
      <c r="L663" s="232">
        <v>62.100000000000009</v>
      </c>
      <c r="M663" s="232">
        <v>63.1</v>
      </c>
      <c r="N663" s="232">
        <v>63.2</v>
      </c>
      <c r="O663" s="232">
        <v>60.3</v>
      </c>
      <c r="P663" s="232">
        <v>63.899999999999991</v>
      </c>
      <c r="Q663" s="232">
        <v>64.974217242130024</v>
      </c>
      <c r="R663" s="232">
        <v>62</v>
      </c>
      <c r="S663" s="232">
        <v>47.6</v>
      </c>
      <c r="T663" s="232">
        <v>60.3</v>
      </c>
      <c r="U663" s="233">
        <v>75.37</v>
      </c>
      <c r="V663" s="232">
        <v>58.36</v>
      </c>
      <c r="W663" s="232">
        <v>69.400000000000006</v>
      </c>
      <c r="X663" s="232">
        <v>55.48</v>
      </c>
      <c r="Y663" s="232">
        <v>59.495100000000001</v>
      </c>
      <c r="Z663" s="232">
        <v>64.021370000000005</v>
      </c>
      <c r="AA663" s="229"/>
      <c r="AB663" s="230"/>
      <c r="AC663" s="230"/>
      <c r="AD663" s="230"/>
      <c r="AE663" s="230"/>
      <c r="AF663" s="230"/>
      <c r="AG663" s="230"/>
      <c r="AH663" s="230"/>
      <c r="AI663" s="230"/>
      <c r="AJ663" s="230"/>
      <c r="AK663" s="230"/>
      <c r="AL663" s="230"/>
      <c r="AM663" s="230"/>
      <c r="AN663" s="230"/>
      <c r="AO663" s="230"/>
      <c r="AP663" s="230"/>
      <c r="AQ663" s="230"/>
      <c r="AR663" s="230"/>
      <c r="AS663" s="230"/>
      <c r="AT663" s="230"/>
      <c r="AU663" s="230"/>
      <c r="AV663" s="230"/>
      <c r="AW663" s="230"/>
      <c r="AX663" s="230"/>
      <c r="AY663" s="230"/>
      <c r="AZ663" s="230"/>
      <c r="BA663" s="230"/>
      <c r="BB663" s="230"/>
      <c r="BC663" s="230"/>
      <c r="BD663" s="230"/>
      <c r="BE663" s="230"/>
      <c r="BF663" s="230"/>
      <c r="BG663" s="230"/>
      <c r="BH663" s="230"/>
      <c r="BI663" s="230"/>
      <c r="BJ663" s="230"/>
      <c r="BK663" s="230"/>
      <c r="BL663" s="230"/>
      <c r="BM663" s="231">
        <v>34</v>
      </c>
    </row>
    <row r="664" spans="1:65">
      <c r="A664" s="29"/>
      <c r="B664" s="18">
        <v>1</v>
      </c>
      <c r="C664" s="8">
        <v>3</v>
      </c>
      <c r="D664" s="232">
        <v>61.8</v>
      </c>
      <c r="E664" s="232">
        <v>54.067</v>
      </c>
      <c r="F664" s="232">
        <v>58</v>
      </c>
      <c r="G664" s="232">
        <v>56.976666666666667</v>
      </c>
      <c r="H664" s="232">
        <v>61</v>
      </c>
      <c r="I664" s="232">
        <v>65</v>
      </c>
      <c r="J664" s="232">
        <v>66</v>
      </c>
      <c r="K664" s="232">
        <v>65.400000000000006</v>
      </c>
      <c r="L664" s="232">
        <v>62.5</v>
      </c>
      <c r="M664" s="232">
        <v>62.9</v>
      </c>
      <c r="N664" s="232">
        <v>63.6</v>
      </c>
      <c r="O664" s="232">
        <v>60.5</v>
      </c>
      <c r="P664" s="232">
        <v>62.20000000000001</v>
      </c>
      <c r="Q664" s="232">
        <v>64.003722595878173</v>
      </c>
      <c r="R664" s="232">
        <v>63</v>
      </c>
      <c r="S664" s="234">
        <v>103</v>
      </c>
      <c r="T664" s="232">
        <v>66.2</v>
      </c>
      <c r="U664" s="233">
        <v>74.92</v>
      </c>
      <c r="V664" s="232">
        <v>59.29</v>
      </c>
      <c r="W664" s="232">
        <v>67.7</v>
      </c>
      <c r="X664" s="232">
        <v>55.48</v>
      </c>
      <c r="Y664" s="232">
        <v>59.213700000000003</v>
      </c>
      <c r="Z664" s="232">
        <v>62.998389999999993</v>
      </c>
      <c r="AA664" s="229"/>
      <c r="AB664" s="230"/>
      <c r="AC664" s="230"/>
      <c r="AD664" s="230"/>
      <c r="AE664" s="230"/>
      <c r="AF664" s="230"/>
      <c r="AG664" s="230"/>
      <c r="AH664" s="230"/>
      <c r="AI664" s="230"/>
      <c r="AJ664" s="230"/>
      <c r="AK664" s="230"/>
      <c r="AL664" s="230"/>
      <c r="AM664" s="230"/>
      <c r="AN664" s="230"/>
      <c r="AO664" s="230"/>
      <c r="AP664" s="230"/>
      <c r="AQ664" s="230"/>
      <c r="AR664" s="230"/>
      <c r="AS664" s="230"/>
      <c r="AT664" s="230"/>
      <c r="AU664" s="230"/>
      <c r="AV664" s="230"/>
      <c r="AW664" s="230"/>
      <c r="AX664" s="230"/>
      <c r="AY664" s="230"/>
      <c r="AZ664" s="230"/>
      <c r="BA664" s="230"/>
      <c r="BB664" s="230"/>
      <c r="BC664" s="230"/>
      <c r="BD664" s="230"/>
      <c r="BE664" s="230"/>
      <c r="BF664" s="230"/>
      <c r="BG664" s="230"/>
      <c r="BH664" s="230"/>
      <c r="BI664" s="230"/>
      <c r="BJ664" s="230"/>
      <c r="BK664" s="230"/>
      <c r="BL664" s="230"/>
      <c r="BM664" s="231">
        <v>16</v>
      </c>
    </row>
    <row r="665" spans="1:65">
      <c r="A665" s="29"/>
      <c r="B665" s="18">
        <v>1</v>
      </c>
      <c r="C665" s="8">
        <v>4</v>
      </c>
      <c r="D665" s="232">
        <v>59.2</v>
      </c>
      <c r="E665" s="232">
        <v>54.679499999999997</v>
      </c>
      <c r="F665" s="232">
        <v>61.199999999999996</v>
      </c>
      <c r="G665" s="232">
        <v>56.53</v>
      </c>
      <c r="H665" s="232">
        <v>62</v>
      </c>
      <c r="I665" s="232">
        <v>66</v>
      </c>
      <c r="J665" s="232">
        <v>66</v>
      </c>
      <c r="K665" s="232">
        <v>65.400000000000006</v>
      </c>
      <c r="L665" s="232">
        <v>63.1</v>
      </c>
      <c r="M665" s="232">
        <v>60.9</v>
      </c>
      <c r="N665" s="232">
        <v>64.900000000000006</v>
      </c>
      <c r="O665" s="232">
        <v>60.4</v>
      </c>
      <c r="P665" s="232">
        <v>63.2</v>
      </c>
      <c r="Q665" s="232">
        <v>64.693733166666675</v>
      </c>
      <c r="R665" s="232">
        <v>63</v>
      </c>
      <c r="S665" s="232">
        <v>51.46</v>
      </c>
      <c r="T665" s="232">
        <v>66.3</v>
      </c>
      <c r="U665" s="233">
        <v>73.239999999999995</v>
      </c>
      <c r="V665" s="232">
        <v>59.45</v>
      </c>
      <c r="W665" s="232">
        <v>64.7</v>
      </c>
      <c r="X665" s="232">
        <v>54.72</v>
      </c>
      <c r="Y665" s="232">
        <v>59.027500000000003</v>
      </c>
      <c r="Z665" s="232">
        <v>63.761230000000005</v>
      </c>
      <c r="AA665" s="229"/>
      <c r="AB665" s="230"/>
      <c r="AC665" s="230"/>
      <c r="AD665" s="230"/>
      <c r="AE665" s="230"/>
      <c r="AF665" s="230"/>
      <c r="AG665" s="230"/>
      <c r="AH665" s="230"/>
      <c r="AI665" s="230"/>
      <c r="AJ665" s="230"/>
      <c r="AK665" s="230"/>
      <c r="AL665" s="230"/>
      <c r="AM665" s="230"/>
      <c r="AN665" s="230"/>
      <c r="AO665" s="230"/>
      <c r="AP665" s="230"/>
      <c r="AQ665" s="230"/>
      <c r="AR665" s="230"/>
      <c r="AS665" s="230"/>
      <c r="AT665" s="230"/>
      <c r="AU665" s="230"/>
      <c r="AV665" s="230"/>
      <c r="AW665" s="230"/>
      <c r="AX665" s="230"/>
      <c r="AY665" s="230"/>
      <c r="AZ665" s="230"/>
      <c r="BA665" s="230"/>
      <c r="BB665" s="230"/>
      <c r="BC665" s="230"/>
      <c r="BD665" s="230"/>
      <c r="BE665" s="230"/>
      <c r="BF665" s="230"/>
      <c r="BG665" s="230"/>
      <c r="BH665" s="230"/>
      <c r="BI665" s="230"/>
      <c r="BJ665" s="230"/>
      <c r="BK665" s="230"/>
      <c r="BL665" s="230"/>
      <c r="BM665" s="231">
        <v>61.381876835738765</v>
      </c>
    </row>
    <row r="666" spans="1:65">
      <c r="A666" s="29"/>
      <c r="B666" s="18">
        <v>1</v>
      </c>
      <c r="C666" s="8">
        <v>5</v>
      </c>
      <c r="D666" s="232">
        <v>62.100000000000009</v>
      </c>
      <c r="E666" s="232">
        <v>53.608499999999999</v>
      </c>
      <c r="F666" s="232">
        <v>58.7</v>
      </c>
      <c r="G666" s="232">
        <v>56.896666666666668</v>
      </c>
      <c r="H666" s="232">
        <v>61</v>
      </c>
      <c r="I666" s="232">
        <v>65</v>
      </c>
      <c r="J666" s="232">
        <v>68</v>
      </c>
      <c r="K666" s="232">
        <v>66.3</v>
      </c>
      <c r="L666" s="232">
        <v>63</v>
      </c>
      <c r="M666" s="232">
        <v>64.5</v>
      </c>
      <c r="N666" s="232">
        <v>67</v>
      </c>
      <c r="O666" s="232">
        <v>61</v>
      </c>
      <c r="P666" s="232">
        <v>61.9</v>
      </c>
      <c r="Q666" s="232">
        <v>64.299200689952698</v>
      </c>
      <c r="R666" s="232">
        <v>64</v>
      </c>
      <c r="S666" s="234">
        <v>92.27</v>
      </c>
      <c r="T666" s="232">
        <v>61.70000000000001</v>
      </c>
      <c r="U666" s="233">
        <v>73.06</v>
      </c>
      <c r="V666" s="232">
        <v>58.97</v>
      </c>
      <c r="W666" s="232">
        <v>65.900000000000006</v>
      </c>
      <c r="X666" s="232">
        <v>56.62</v>
      </c>
      <c r="Y666" s="232">
        <v>57.494199999999999</v>
      </c>
      <c r="Z666" s="232">
        <v>64.289019999999994</v>
      </c>
      <c r="AA666" s="229"/>
      <c r="AB666" s="230"/>
      <c r="AC666" s="230"/>
      <c r="AD666" s="230"/>
      <c r="AE666" s="230"/>
      <c r="AF666" s="230"/>
      <c r="AG666" s="230"/>
      <c r="AH666" s="230"/>
      <c r="AI666" s="230"/>
      <c r="AJ666" s="230"/>
      <c r="AK666" s="230"/>
      <c r="AL666" s="230"/>
      <c r="AM666" s="230"/>
      <c r="AN666" s="230"/>
      <c r="AO666" s="230"/>
      <c r="AP666" s="230"/>
      <c r="AQ666" s="230"/>
      <c r="AR666" s="230"/>
      <c r="AS666" s="230"/>
      <c r="AT666" s="230"/>
      <c r="AU666" s="230"/>
      <c r="AV666" s="230"/>
      <c r="AW666" s="230"/>
      <c r="AX666" s="230"/>
      <c r="AY666" s="230"/>
      <c r="AZ666" s="230"/>
      <c r="BA666" s="230"/>
      <c r="BB666" s="230"/>
      <c r="BC666" s="230"/>
      <c r="BD666" s="230"/>
      <c r="BE666" s="230"/>
      <c r="BF666" s="230"/>
      <c r="BG666" s="230"/>
      <c r="BH666" s="230"/>
      <c r="BI666" s="230"/>
      <c r="BJ666" s="230"/>
      <c r="BK666" s="230"/>
      <c r="BL666" s="230"/>
      <c r="BM666" s="231">
        <v>99</v>
      </c>
    </row>
    <row r="667" spans="1:65">
      <c r="A667" s="29"/>
      <c r="B667" s="18">
        <v>1</v>
      </c>
      <c r="C667" s="8">
        <v>6</v>
      </c>
      <c r="D667" s="232">
        <v>60</v>
      </c>
      <c r="E667" s="232">
        <v>54.399500000000003</v>
      </c>
      <c r="F667" s="232">
        <v>61.100000000000009</v>
      </c>
      <c r="G667" s="232">
        <v>57.26</v>
      </c>
      <c r="H667" s="232">
        <v>63</v>
      </c>
      <c r="I667" s="232">
        <v>67</v>
      </c>
      <c r="J667" s="232">
        <v>67</v>
      </c>
      <c r="K667" s="232">
        <v>66.2</v>
      </c>
      <c r="L667" s="232">
        <v>62.5</v>
      </c>
      <c r="M667" s="232">
        <v>63.1</v>
      </c>
      <c r="N667" s="232">
        <v>64.099999999999994</v>
      </c>
      <c r="O667" s="232">
        <v>59.6</v>
      </c>
      <c r="P667" s="232">
        <v>63.7</v>
      </c>
      <c r="Q667" s="232">
        <v>65.438525458858678</v>
      </c>
      <c r="R667" s="232">
        <v>63</v>
      </c>
      <c r="S667" s="234">
        <v>46</v>
      </c>
      <c r="T667" s="232">
        <v>66.5</v>
      </c>
      <c r="U667" s="233">
        <v>75.680000000000007</v>
      </c>
      <c r="V667" s="232">
        <v>59.01</v>
      </c>
      <c r="W667" s="232">
        <v>64.5</v>
      </c>
      <c r="X667" s="232">
        <v>57.474999999999994</v>
      </c>
      <c r="Y667" s="232">
        <v>55.960900000000002</v>
      </c>
      <c r="Z667" s="232">
        <v>63.737819999999992</v>
      </c>
      <c r="AA667" s="229"/>
      <c r="AB667" s="230"/>
      <c r="AC667" s="230"/>
      <c r="AD667" s="230"/>
      <c r="AE667" s="230"/>
      <c r="AF667" s="230"/>
      <c r="AG667" s="230"/>
      <c r="AH667" s="230"/>
      <c r="AI667" s="230"/>
      <c r="AJ667" s="230"/>
      <c r="AK667" s="230"/>
      <c r="AL667" s="230"/>
      <c r="AM667" s="230"/>
      <c r="AN667" s="230"/>
      <c r="AO667" s="230"/>
      <c r="AP667" s="230"/>
      <c r="AQ667" s="230"/>
      <c r="AR667" s="230"/>
      <c r="AS667" s="230"/>
      <c r="AT667" s="230"/>
      <c r="AU667" s="230"/>
      <c r="AV667" s="230"/>
      <c r="AW667" s="230"/>
      <c r="AX667" s="230"/>
      <c r="AY667" s="230"/>
      <c r="AZ667" s="230"/>
      <c r="BA667" s="230"/>
      <c r="BB667" s="230"/>
      <c r="BC667" s="230"/>
      <c r="BD667" s="230"/>
      <c r="BE667" s="230"/>
      <c r="BF667" s="230"/>
      <c r="BG667" s="230"/>
      <c r="BH667" s="230"/>
      <c r="BI667" s="230"/>
      <c r="BJ667" s="230"/>
      <c r="BK667" s="230"/>
      <c r="BL667" s="230"/>
      <c r="BM667" s="235"/>
    </row>
    <row r="668" spans="1:65">
      <c r="A668" s="29"/>
      <c r="B668" s="19" t="s">
        <v>271</v>
      </c>
      <c r="C668" s="11"/>
      <c r="D668" s="236">
        <v>60.633333333333333</v>
      </c>
      <c r="E668" s="236">
        <v>54.402166666666666</v>
      </c>
      <c r="F668" s="236">
        <v>59.800000000000004</v>
      </c>
      <c r="G668" s="236">
        <v>56.908888888888889</v>
      </c>
      <c r="H668" s="236">
        <v>62</v>
      </c>
      <c r="I668" s="236">
        <v>65.833333333333329</v>
      </c>
      <c r="J668" s="236">
        <v>66.666666666666671</v>
      </c>
      <c r="K668" s="236">
        <v>66.05</v>
      </c>
      <c r="L668" s="236">
        <v>62.333333333333336</v>
      </c>
      <c r="M668" s="236">
        <v>63.050000000000004</v>
      </c>
      <c r="N668" s="236">
        <v>64.7</v>
      </c>
      <c r="O668" s="236">
        <v>60.31666666666667</v>
      </c>
      <c r="P668" s="236">
        <v>62.916666666666664</v>
      </c>
      <c r="Q668" s="236">
        <v>65.112528353828196</v>
      </c>
      <c r="R668" s="236">
        <v>63.166666666666664</v>
      </c>
      <c r="S668" s="236">
        <v>64.733333333333334</v>
      </c>
      <c r="T668" s="236">
        <v>64.3</v>
      </c>
      <c r="U668" s="236">
        <v>74.418333333333337</v>
      </c>
      <c r="V668" s="236">
        <v>59.131666666666661</v>
      </c>
      <c r="W668" s="236">
        <v>66.416666666666671</v>
      </c>
      <c r="X668" s="236">
        <v>56.160833333333322</v>
      </c>
      <c r="Y668" s="236">
        <v>58.291883333333338</v>
      </c>
      <c r="Z668" s="236">
        <v>63.597304999999999</v>
      </c>
      <c r="AA668" s="229"/>
      <c r="AB668" s="230"/>
      <c r="AC668" s="230"/>
      <c r="AD668" s="230"/>
      <c r="AE668" s="230"/>
      <c r="AF668" s="230"/>
      <c r="AG668" s="230"/>
      <c r="AH668" s="230"/>
      <c r="AI668" s="230"/>
      <c r="AJ668" s="230"/>
      <c r="AK668" s="230"/>
      <c r="AL668" s="230"/>
      <c r="AM668" s="230"/>
      <c r="AN668" s="230"/>
      <c r="AO668" s="230"/>
      <c r="AP668" s="230"/>
      <c r="AQ668" s="230"/>
      <c r="AR668" s="230"/>
      <c r="AS668" s="230"/>
      <c r="AT668" s="230"/>
      <c r="AU668" s="230"/>
      <c r="AV668" s="230"/>
      <c r="AW668" s="230"/>
      <c r="AX668" s="230"/>
      <c r="AY668" s="230"/>
      <c r="AZ668" s="230"/>
      <c r="BA668" s="230"/>
      <c r="BB668" s="230"/>
      <c r="BC668" s="230"/>
      <c r="BD668" s="230"/>
      <c r="BE668" s="230"/>
      <c r="BF668" s="230"/>
      <c r="BG668" s="230"/>
      <c r="BH668" s="230"/>
      <c r="BI668" s="230"/>
      <c r="BJ668" s="230"/>
      <c r="BK668" s="230"/>
      <c r="BL668" s="230"/>
      <c r="BM668" s="235"/>
    </row>
    <row r="669" spans="1:65">
      <c r="A669" s="29"/>
      <c r="B669" s="3" t="s">
        <v>272</v>
      </c>
      <c r="C669" s="28"/>
      <c r="D669" s="232">
        <v>60.35</v>
      </c>
      <c r="E669" s="232">
        <v>54.539500000000004</v>
      </c>
      <c r="F669" s="232">
        <v>59.900000000000006</v>
      </c>
      <c r="G669" s="232">
        <v>56.936666666666667</v>
      </c>
      <c r="H669" s="232">
        <v>62</v>
      </c>
      <c r="I669" s="232">
        <v>65.5</v>
      </c>
      <c r="J669" s="232">
        <v>66.5</v>
      </c>
      <c r="K669" s="232">
        <v>66.099999999999994</v>
      </c>
      <c r="L669" s="232">
        <v>62.5</v>
      </c>
      <c r="M669" s="232">
        <v>63.1</v>
      </c>
      <c r="N669" s="232">
        <v>64.5</v>
      </c>
      <c r="O669" s="232">
        <v>60.349999999999994</v>
      </c>
      <c r="P669" s="232">
        <v>62.900000000000006</v>
      </c>
      <c r="Q669" s="232">
        <v>64.833975204398342</v>
      </c>
      <c r="R669" s="232">
        <v>63</v>
      </c>
      <c r="S669" s="232">
        <v>49.765000000000001</v>
      </c>
      <c r="T669" s="232">
        <v>65.5</v>
      </c>
      <c r="U669" s="232">
        <v>74.58</v>
      </c>
      <c r="V669" s="232">
        <v>59.15</v>
      </c>
      <c r="W669" s="232">
        <v>66.099999999999994</v>
      </c>
      <c r="X669" s="232">
        <v>56.05</v>
      </c>
      <c r="Y669" s="232">
        <v>58.793700000000001</v>
      </c>
      <c r="Z669" s="232">
        <v>63.749524999999998</v>
      </c>
      <c r="AA669" s="229"/>
      <c r="AB669" s="230"/>
      <c r="AC669" s="230"/>
      <c r="AD669" s="230"/>
      <c r="AE669" s="230"/>
      <c r="AF669" s="230"/>
      <c r="AG669" s="230"/>
      <c r="AH669" s="230"/>
      <c r="AI669" s="230"/>
      <c r="AJ669" s="230"/>
      <c r="AK669" s="230"/>
      <c r="AL669" s="230"/>
      <c r="AM669" s="230"/>
      <c r="AN669" s="230"/>
      <c r="AO669" s="230"/>
      <c r="AP669" s="230"/>
      <c r="AQ669" s="230"/>
      <c r="AR669" s="230"/>
      <c r="AS669" s="230"/>
      <c r="AT669" s="230"/>
      <c r="AU669" s="230"/>
      <c r="AV669" s="230"/>
      <c r="AW669" s="230"/>
      <c r="AX669" s="230"/>
      <c r="AY669" s="230"/>
      <c r="AZ669" s="230"/>
      <c r="BA669" s="230"/>
      <c r="BB669" s="230"/>
      <c r="BC669" s="230"/>
      <c r="BD669" s="230"/>
      <c r="BE669" s="230"/>
      <c r="BF669" s="230"/>
      <c r="BG669" s="230"/>
      <c r="BH669" s="230"/>
      <c r="BI669" s="230"/>
      <c r="BJ669" s="230"/>
      <c r="BK669" s="230"/>
      <c r="BL669" s="230"/>
      <c r="BM669" s="235"/>
    </row>
    <row r="670" spans="1:65">
      <c r="A670" s="29"/>
      <c r="B670" s="3" t="s">
        <v>273</v>
      </c>
      <c r="C670" s="28"/>
      <c r="D670" s="241">
        <v>1.1290113669342168</v>
      </c>
      <c r="E670" s="241">
        <v>0.48684552649343094</v>
      </c>
      <c r="F670" s="241">
        <v>1.2884098726725128</v>
      </c>
      <c r="G670" s="241">
        <v>0.31227243566167429</v>
      </c>
      <c r="H670" s="241">
        <v>0.89442719099991586</v>
      </c>
      <c r="I670" s="241">
        <v>0.98319208025017513</v>
      </c>
      <c r="J670" s="241">
        <v>0.81649658092772603</v>
      </c>
      <c r="K670" s="241">
        <v>0.60580524923443591</v>
      </c>
      <c r="L670" s="241">
        <v>0.83586282766173292</v>
      </c>
      <c r="M670" s="241">
        <v>1.2095453691366844</v>
      </c>
      <c r="N670" s="241">
        <v>1.3885243966167828</v>
      </c>
      <c r="O670" s="241">
        <v>0.46224091842530135</v>
      </c>
      <c r="P670" s="241">
        <v>0.81342895612749244</v>
      </c>
      <c r="Q670" s="241">
        <v>1.1686059510764923</v>
      </c>
      <c r="R670" s="241">
        <v>0.752772652709081</v>
      </c>
      <c r="S670" s="241">
        <v>25.771855708634291</v>
      </c>
      <c r="T670" s="241">
        <v>2.6630809225406562</v>
      </c>
      <c r="U670" s="241">
        <v>1.0967664594920259</v>
      </c>
      <c r="V670" s="241">
        <v>0.46846202265142856</v>
      </c>
      <c r="W670" s="241">
        <v>1.8680649524753339</v>
      </c>
      <c r="X670" s="241">
        <v>1.0954561454785239</v>
      </c>
      <c r="Y670" s="241">
        <v>1.3401658948304374</v>
      </c>
      <c r="Z670" s="241">
        <v>0.58960286915007598</v>
      </c>
      <c r="AA670" s="238"/>
      <c r="AB670" s="239"/>
      <c r="AC670" s="239"/>
      <c r="AD670" s="239"/>
      <c r="AE670" s="239"/>
      <c r="AF670" s="239"/>
      <c r="AG670" s="239"/>
      <c r="AH670" s="239"/>
      <c r="AI670" s="239"/>
      <c r="AJ670" s="239"/>
      <c r="AK670" s="239"/>
      <c r="AL670" s="239"/>
      <c r="AM670" s="239"/>
      <c r="AN670" s="239"/>
      <c r="AO670" s="239"/>
      <c r="AP670" s="239"/>
      <c r="AQ670" s="239"/>
      <c r="AR670" s="239"/>
      <c r="AS670" s="239"/>
      <c r="AT670" s="239"/>
      <c r="AU670" s="239"/>
      <c r="AV670" s="239"/>
      <c r="AW670" s="239"/>
      <c r="AX670" s="239"/>
      <c r="AY670" s="239"/>
      <c r="AZ670" s="239"/>
      <c r="BA670" s="239"/>
      <c r="BB670" s="239"/>
      <c r="BC670" s="239"/>
      <c r="BD670" s="239"/>
      <c r="BE670" s="239"/>
      <c r="BF670" s="239"/>
      <c r="BG670" s="239"/>
      <c r="BH670" s="239"/>
      <c r="BI670" s="239"/>
      <c r="BJ670" s="239"/>
      <c r="BK670" s="239"/>
      <c r="BL670" s="239"/>
      <c r="BM670" s="242"/>
    </row>
    <row r="671" spans="1:65">
      <c r="A671" s="29"/>
      <c r="B671" s="3" t="s">
        <v>87</v>
      </c>
      <c r="C671" s="28"/>
      <c r="D671" s="12">
        <v>1.8620308415627545E-2</v>
      </c>
      <c r="E671" s="12">
        <v>8.9490098708096353E-3</v>
      </c>
      <c r="F671" s="12">
        <v>2.1545315596530314E-2</v>
      </c>
      <c r="G671" s="12">
        <v>5.4872348021302447E-3</v>
      </c>
      <c r="H671" s="12">
        <v>1.4426245016127675E-2</v>
      </c>
      <c r="I671" s="12">
        <v>1.4934563244306458E-2</v>
      </c>
      <c r="J671" s="12">
        <v>1.2247448713915889E-2</v>
      </c>
      <c r="K671" s="12">
        <v>9.1719189891663281E-3</v>
      </c>
      <c r="L671" s="12">
        <v>1.3409564080134752E-2</v>
      </c>
      <c r="M671" s="12">
        <v>1.9183907520010854E-2</v>
      </c>
      <c r="N671" s="12">
        <v>2.1460964399022918E-2</v>
      </c>
      <c r="O671" s="12">
        <v>7.6635686945338713E-3</v>
      </c>
      <c r="P671" s="12">
        <v>1.2928672150370741E-2</v>
      </c>
      <c r="Q671" s="12">
        <v>1.7947482314404489E-2</v>
      </c>
      <c r="R671" s="12">
        <v>1.1917245161621336E-2</v>
      </c>
      <c r="S671" s="12">
        <v>0.39812341465449469</v>
      </c>
      <c r="T671" s="12">
        <v>4.1416499572949551E-2</v>
      </c>
      <c r="U671" s="12">
        <v>1.4737853031179941E-2</v>
      </c>
      <c r="V671" s="12">
        <v>7.9223544516716128E-3</v>
      </c>
      <c r="W671" s="12">
        <v>2.8126448468888336E-2</v>
      </c>
      <c r="X671" s="12">
        <v>1.9505696060039306E-2</v>
      </c>
      <c r="Y671" s="12">
        <v>2.2990608952654711E-2</v>
      </c>
      <c r="Z671" s="12">
        <v>9.2708782101706359E-3</v>
      </c>
      <c r="AA671" s="15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3" t="s">
        <v>274</v>
      </c>
      <c r="C672" s="28"/>
      <c r="D672" s="12">
        <v>-1.2194861757136799E-2</v>
      </c>
      <c r="E672" s="12">
        <v>-0.113709624548467</v>
      </c>
      <c r="F672" s="12">
        <v>-2.5771073112865972E-2</v>
      </c>
      <c r="G672" s="12">
        <v>-7.2871475709676226E-2</v>
      </c>
      <c r="H672" s="12">
        <v>1.0070124866259134E-2</v>
      </c>
      <c r="I672" s="12">
        <v>7.2520697102613996E-2</v>
      </c>
      <c r="J672" s="12">
        <v>8.6096908458343391E-2</v>
      </c>
      <c r="K672" s="12">
        <v>7.6050512055103603E-2</v>
      </c>
      <c r="L672" s="12">
        <v>1.5500609408551025E-2</v>
      </c>
      <c r="M672" s="12">
        <v>2.7176151174478136E-2</v>
      </c>
      <c r="N672" s="12">
        <v>5.4057049658822187E-2</v>
      </c>
      <c r="O672" s="12">
        <v>-1.735382207231384E-2</v>
      </c>
      <c r="P672" s="12">
        <v>2.5003957357561335E-2</v>
      </c>
      <c r="Q672" s="12">
        <v>6.0777736204985278E-2</v>
      </c>
      <c r="R672" s="12">
        <v>2.9076820764280198E-2</v>
      </c>
      <c r="S672" s="12">
        <v>5.4600098113051221E-2</v>
      </c>
      <c r="T672" s="12">
        <v>4.7540468208072006E-2</v>
      </c>
      <c r="U672" s="12">
        <v>0.21238282648933726</v>
      </c>
      <c r="V672" s="12">
        <v>-3.6659194620161095E-2</v>
      </c>
      <c r="W672" s="12">
        <v>8.2024045051624528E-2</v>
      </c>
      <c r="X672" s="12">
        <v>-8.5058388103336102E-2</v>
      </c>
      <c r="Y672" s="12">
        <v>-5.0340485851783523E-2</v>
      </c>
      <c r="Z672" s="12">
        <v>3.6092545201735104E-2</v>
      </c>
      <c r="AA672" s="15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29"/>
      <c r="B673" s="46" t="s">
        <v>275</v>
      </c>
      <c r="C673" s="47"/>
      <c r="D673" s="45">
        <v>0.6</v>
      </c>
      <c r="E673" s="45">
        <v>2.13</v>
      </c>
      <c r="F673" s="45">
        <v>0.8</v>
      </c>
      <c r="G673" s="45">
        <v>1.52</v>
      </c>
      <c r="H673" s="45">
        <v>0.26</v>
      </c>
      <c r="I673" s="45">
        <v>0.69</v>
      </c>
      <c r="J673" s="45">
        <v>0.89</v>
      </c>
      <c r="K673" s="45">
        <v>0.74</v>
      </c>
      <c r="L673" s="45">
        <v>0.18</v>
      </c>
      <c r="M673" s="45">
        <v>0</v>
      </c>
      <c r="N673" s="45">
        <v>0.41</v>
      </c>
      <c r="O673" s="45">
        <v>0.67</v>
      </c>
      <c r="P673" s="45">
        <v>0.03</v>
      </c>
      <c r="Q673" s="45">
        <v>0.51</v>
      </c>
      <c r="R673" s="45">
        <v>0.03</v>
      </c>
      <c r="S673" s="45">
        <v>0.42</v>
      </c>
      <c r="T673" s="45">
        <v>0.31</v>
      </c>
      <c r="U673" s="45">
        <v>2.8</v>
      </c>
      <c r="V673" s="45">
        <v>0.97</v>
      </c>
      <c r="W673" s="45">
        <v>0.83</v>
      </c>
      <c r="X673" s="45">
        <v>1.7</v>
      </c>
      <c r="Y673" s="45">
        <v>1.17</v>
      </c>
      <c r="Z673" s="45">
        <v>0.14000000000000001</v>
      </c>
      <c r="AA673" s="15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BM674" s="55"/>
    </row>
    <row r="675" spans="1:65" ht="15">
      <c r="B675" s="7" t="s">
        <v>586</v>
      </c>
      <c r="BM675" s="27" t="s">
        <v>67</v>
      </c>
    </row>
    <row r="676" spans="1:65" ht="15">
      <c r="A676" s="24" t="s">
        <v>58</v>
      </c>
      <c r="B676" s="17" t="s">
        <v>111</v>
      </c>
      <c r="C676" s="14" t="s">
        <v>112</v>
      </c>
      <c r="D676" s="15" t="s">
        <v>231</v>
      </c>
      <c r="E676" s="16" t="s">
        <v>231</v>
      </c>
      <c r="F676" s="16" t="s">
        <v>231</v>
      </c>
      <c r="G676" s="16" t="s">
        <v>231</v>
      </c>
      <c r="H676" s="16" t="s">
        <v>231</v>
      </c>
      <c r="I676" s="16" t="s">
        <v>231</v>
      </c>
      <c r="J676" s="16" t="s">
        <v>231</v>
      </c>
      <c r="K676" s="16" t="s">
        <v>231</v>
      </c>
      <c r="L676" s="16" t="s">
        <v>231</v>
      </c>
      <c r="M676" s="16" t="s">
        <v>231</v>
      </c>
      <c r="N676" s="16" t="s">
        <v>231</v>
      </c>
      <c r="O676" s="16" t="s">
        <v>231</v>
      </c>
      <c r="P676" s="16" t="s">
        <v>231</v>
      </c>
      <c r="Q676" s="16" t="s">
        <v>231</v>
      </c>
      <c r="R676" s="16" t="s">
        <v>231</v>
      </c>
      <c r="S676" s="16" t="s">
        <v>231</v>
      </c>
      <c r="T676" s="16" t="s">
        <v>231</v>
      </c>
      <c r="U676" s="16" t="s">
        <v>231</v>
      </c>
      <c r="V676" s="16" t="s">
        <v>231</v>
      </c>
      <c r="W676" s="16" t="s">
        <v>231</v>
      </c>
      <c r="X676" s="15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1</v>
      </c>
    </row>
    <row r="677" spans="1:65">
      <c r="A677" s="29"/>
      <c r="B677" s="18" t="s">
        <v>232</v>
      </c>
      <c r="C677" s="8" t="s">
        <v>232</v>
      </c>
      <c r="D677" s="151" t="s">
        <v>234</v>
      </c>
      <c r="E677" s="152" t="s">
        <v>238</v>
      </c>
      <c r="F677" s="152" t="s">
        <v>239</v>
      </c>
      <c r="G677" s="152" t="s">
        <v>240</v>
      </c>
      <c r="H677" s="152" t="s">
        <v>241</v>
      </c>
      <c r="I677" s="152" t="s">
        <v>242</v>
      </c>
      <c r="J677" s="152" t="s">
        <v>243</v>
      </c>
      <c r="K677" s="152" t="s">
        <v>244</v>
      </c>
      <c r="L677" s="152" t="s">
        <v>245</v>
      </c>
      <c r="M677" s="152" t="s">
        <v>246</v>
      </c>
      <c r="N677" s="152" t="s">
        <v>247</v>
      </c>
      <c r="O677" s="152" t="s">
        <v>248</v>
      </c>
      <c r="P677" s="152" t="s">
        <v>249</v>
      </c>
      <c r="Q677" s="152" t="s">
        <v>251</v>
      </c>
      <c r="R677" s="152" t="s">
        <v>253</v>
      </c>
      <c r="S677" s="152" t="s">
        <v>254</v>
      </c>
      <c r="T677" s="152" t="s">
        <v>257</v>
      </c>
      <c r="U677" s="152" t="s">
        <v>259</v>
      </c>
      <c r="V677" s="152" t="s">
        <v>261</v>
      </c>
      <c r="W677" s="152" t="s">
        <v>279</v>
      </c>
      <c r="X677" s="15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 t="s">
        <v>1</v>
      </c>
    </row>
    <row r="678" spans="1:65">
      <c r="A678" s="29"/>
      <c r="B678" s="18"/>
      <c r="C678" s="8"/>
      <c r="D678" s="9" t="s">
        <v>280</v>
      </c>
      <c r="E678" s="10" t="s">
        <v>282</v>
      </c>
      <c r="F678" s="10" t="s">
        <v>283</v>
      </c>
      <c r="G678" s="10" t="s">
        <v>282</v>
      </c>
      <c r="H678" s="10" t="s">
        <v>282</v>
      </c>
      <c r="I678" s="10" t="s">
        <v>282</v>
      </c>
      <c r="J678" s="10" t="s">
        <v>282</v>
      </c>
      <c r="K678" s="10" t="s">
        <v>280</v>
      </c>
      <c r="L678" s="10" t="s">
        <v>280</v>
      </c>
      <c r="M678" s="10" t="s">
        <v>280</v>
      </c>
      <c r="N678" s="10" t="s">
        <v>280</v>
      </c>
      <c r="O678" s="10" t="s">
        <v>280</v>
      </c>
      <c r="P678" s="10" t="s">
        <v>283</v>
      </c>
      <c r="Q678" s="10" t="s">
        <v>283</v>
      </c>
      <c r="R678" s="10" t="s">
        <v>283</v>
      </c>
      <c r="S678" s="10" t="s">
        <v>283</v>
      </c>
      <c r="T678" s="10" t="s">
        <v>283</v>
      </c>
      <c r="U678" s="10" t="s">
        <v>282</v>
      </c>
      <c r="V678" s="10" t="s">
        <v>283</v>
      </c>
      <c r="W678" s="10" t="s">
        <v>283</v>
      </c>
      <c r="X678" s="15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3</v>
      </c>
    </row>
    <row r="679" spans="1:65">
      <c r="A679" s="29"/>
      <c r="B679" s="18"/>
      <c r="C679" s="8"/>
      <c r="D679" s="25" t="s">
        <v>324</v>
      </c>
      <c r="E679" s="25" t="s">
        <v>324</v>
      </c>
      <c r="F679" s="25" t="s">
        <v>324</v>
      </c>
      <c r="G679" s="25" t="s">
        <v>325</v>
      </c>
      <c r="H679" s="25" t="s">
        <v>326</v>
      </c>
      <c r="I679" s="25" t="s">
        <v>325</v>
      </c>
      <c r="J679" s="25" t="s">
        <v>327</v>
      </c>
      <c r="K679" s="25" t="s">
        <v>324</v>
      </c>
      <c r="L679" s="25" t="s">
        <v>324</v>
      </c>
      <c r="M679" s="25" t="s">
        <v>324</v>
      </c>
      <c r="N679" s="25" t="s">
        <v>324</v>
      </c>
      <c r="O679" s="25" t="s">
        <v>324</v>
      </c>
      <c r="P679" s="25" t="s">
        <v>326</v>
      </c>
      <c r="Q679" s="25" t="s">
        <v>324</v>
      </c>
      <c r="R679" s="25" t="s">
        <v>327</v>
      </c>
      <c r="S679" s="25" t="s">
        <v>326</v>
      </c>
      <c r="T679" s="25" t="s">
        <v>325</v>
      </c>
      <c r="U679" s="25" t="s">
        <v>324</v>
      </c>
      <c r="V679" s="25" t="s">
        <v>324</v>
      </c>
      <c r="W679" s="25" t="s">
        <v>324</v>
      </c>
      <c r="X679" s="15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</v>
      </c>
    </row>
    <row r="680" spans="1:65">
      <c r="A680" s="29"/>
      <c r="B680" s="17">
        <v>1</v>
      </c>
      <c r="C680" s="13">
        <v>1</v>
      </c>
      <c r="D680" s="221">
        <v>6.3500000000000001E-2</v>
      </c>
      <c r="E680" s="224">
        <v>6.2E-2</v>
      </c>
      <c r="F680" s="221">
        <v>6.7184999999999995E-2</v>
      </c>
      <c r="G680" s="221">
        <v>6.8000000000000005E-2</v>
      </c>
      <c r="H680" s="221">
        <v>6.9999999999999993E-2</v>
      </c>
      <c r="I680" s="221">
        <v>6.6699999999999995E-2</v>
      </c>
      <c r="J680" s="221">
        <v>7.0000000000000007E-2</v>
      </c>
      <c r="K680" s="221">
        <v>6.6000000000000003E-2</v>
      </c>
      <c r="L680" s="221">
        <v>6.9999999999999993E-2</v>
      </c>
      <c r="M680" s="221">
        <v>6.8000000000000005E-2</v>
      </c>
      <c r="N680" s="221">
        <v>6.7000000000000004E-2</v>
      </c>
      <c r="O680" s="221">
        <v>6.7000000000000004E-2</v>
      </c>
      <c r="P680" s="245">
        <v>7.2275908388392041E-2</v>
      </c>
      <c r="Q680" s="221">
        <v>6.7199999999999996E-2</v>
      </c>
      <c r="R680" s="224">
        <v>0.06</v>
      </c>
      <c r="S680" s="221">
        <v>6.769E-2</v>
      </c>
      <c r="T680" s="221">
        <v>7.0000000000000007E-2</v>
      </c>
      <c r="U680" s="221">
        <v>6.9699999999999998E-2</v>
      </c>
      <c r="V680" s="224">
        <v>7.5299999999999992E-2</v>
      </c>
      <c r="W680" s="245">
        <v>7.4999999999999997E-2</v>
      </c>
      <c r="X680" s="219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  <c r="AJ680" s="220"/>
      <c r="AK680" s="220"/>
      <c r="AL680" s="220"/>
      <c r="AM680" s="220"/>
      <c r="AN680" s="220"/>
      <c r="AO680" s="220"/>
      <c r="AP680" s="220"/>
      <c r="AQ680" s="220"/>
      <c r="AR680" s="220"/>
      <c r="AS680" s="220"/>
      <c r="AT680" s="220"/>
      <c r="AU680" s="220"/>
      <c r="AV680" s="220"/>
      <c r="AW680" s="220"/>
      <c r="AX680" s="220"/>
      <c r="AY680" s="220"/>
      <c r="AZ680" s="220"/>
      <c r="BA680" s="220"/>
      <c r="BB680" s="220"/>
      <c r="BC680" s="220"/>
      <c r="BD680" s="220"/>
      <c r="BE680" s="220"/>
      <c r="BF680" s="220"/>
      <c r="BG680" s="220"/>
      <c r="BH680" s="220"/>
      <c r="BI680" s="220"/>
      <c r="BJ680" s="220"/>
      <c r="BK680" s="220"/>
      <c r="BL680" s="220"/>
      <c r="BM680" s="222">
        <v>1</v>
      </c>
    </row>
    <row r="681" spans="1:65">
      <c r="A681" s="29"/>
      <c r="B681" s="18">
        <v>1</v>
      </c>
      <c r="C681" s="8">
        <v>2</v>
      </c>
      <c r="D681" s="23">
        <v>6.3100000000000003E-2</v>
      </c>
      <c r="E681" s="225">
        <v>6.3E-2</v>
      </c>
      <c r="F681" s="23">
        <v>6.734066666666666E-2</v>
      </c>
      <c r="G681" s="23">
        <v>6.8000000000000005E-2</v>
      </c>
      <c r="H681" s="23">
        <v>6.9499999999999992E-2</v>
      </c>
      <c r="I681" s="23">
        <v>6.6799999999999998E-2</v>
      </c>
      <c r="J681" s="23">
        <v>7.0000000000000007E-2</v>
      </c>
      <c r="K681" s="23">
        <v>6.6000000000000003E-2</v>
      </c>
      <c r="L681" s="23">
        <v>6.8999999999999992E-2</v>
      </c>
      <c r="M681" s="23">
        <v>6.7000000000000004E-2</v>
      </c>
      <c r="N681" s="23">
        <v>6.7000000000000004E-2</v>
      </c>
      <c r="O681" s="23">
        <v>6.8000000000000005E-2</v>
      </c>
      <c r="P681" s="23">
        <v>6.9392402063999992E-2</v>
      </c>
      <c r="Q681" s="23">
        <v>6.6799999999999998E-2</v>
      </c>
      <c r="R681" s="225">
        <v>7.0000000000000007E-2</v>
      </c>
      <c r="S681" s="23">
        <v>6.6326999999999997E-2</v>
      </c>
      <c r="T681" s="23">
        <v>7.0000000000000007E-2</v>
      </c>
      <c r="U681" s="23">
        <v>6.93E-2</v>
      </c>
      <c r="V681" s="225">
        <v>7.2700000000000001E-2</v>
      </c>
      <c r="W681" s="23">
        <v>7.0199999999999999E-2</v>
      </c>
      <c r="X681" s="219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  <c r="AJ681" s="220"/>
      <c r="AK681" s="220"/>
      <c r="AL681" s="220"/>
      <c r="AM681" s="220"/>
      <c r="AN681" s="220"/>
      <c r="AO681" s="220"/>
      <c r="AP681" s="220"/>
      <c r="AQ681" s="220"/>
      <c r="AR681" s="220"/>
      <c r="AS681" s="220"/>
      <c r="AT681" s="220"/>
      <c r="AU681" s="220"/>
      <c r="AV681" s="220"/>
      <c r="AW681" s="220"/>
      <c r="AX681" s="220"/>
      <c r="AY681" s="220"/>
      <c r="AZ681" s="220"/>
      <c r="BA681" s="220"/>
      <c r="BB681" s="220"/>
      <c r="BC681" s="220"/>
      <c r="BD681" s="220"/>
      <c r="BE681" s="220"/>
      <c r="BF681" s="220"/>
      <c r="BG681" s="220"/>
      <c r="BH681" s="220"/>
      <c r="BI681" s="220"/>
      <c r="BJ681" s="220"/>
      <c r="BK681" s="220"/>
      <c r="BL681" s="220"/>
      <c r="BM681" s="222" t="e">
        <v>#N/A</v>
      </c>
    </row>
    <row r="682" spans="1:65">
      <c r="A682" s="29"/>
      <c r="B682" s="18">
        <v>1</v>
      </c>
      <c r="C682" s="8">
        <v>3</v>
      </c>
      <c r="D682" s="23">
        <v>6.4700000000000008E-2</v>
      </c>
      <c r="E682" s="225">
        <v>6.3E-2</v>
      </c>
      <c r="F682" s="23">
        <v>6.7560000000000009E-2</v>
      </c>
      <c r="G682" s="23">
        <v>6.7000000000000004E-2</v>
      </c>
      <c r="H682" s="23">
        <v>6.9599999999999995E-2</v>
      </c>
      <c r="I682" s="23">
        <v>6.7500000000000004E-2</v>
      </c>
      <c r="J682" s="23">
        <v>6.9000000000000006E-2</v>
      </c>
      <c r="K682" s="23">
        <v>6.6000000000000003E-2</v>
      </c>
      <c r="L682" s="23">
        <v>6.9999999999999993E-2</v>
      </c>
      <c r="M682" s="23">
        <v>6.9999999999999993E-2</v>
      </c>
      <c r="N682" s="23">
        <v>6.8000000000000005E-2</v>
      </c>
      <c r="O682" s="23">
        <v>6.7000000000000004E-2</v>
      </c>
      <c r="P682" s="23">
        <v>6.9321984191333327E-2</v>
      </c>
      <c r="Q682" s="23">
        <v>6.8099999999999994E-2</v>
      </c>
      <c r="R682" s="225">
        <v>0.06</v>
      </c>
      <c r="S682" s="23">
        <v>6.8529999999999994E-2</v>
      </c>
      <c r="T682" s="23">
        <v>7.0000000000000007E-2</v>
      </c>
      <c r="U682" s="23">
        <v>6.7900000000000002E-2</v>
      </c>
      <c r="V682" s="225">
        <v>7.3200000000000001E-2</v>
      </c>
      <c r="W682" s="23">
        <v>6.9800000000000001E-2</v>
      </c>
      <c r="X682" s="219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  <c r="AJ682" s="220"/>
      <c r="AK682" s="220"/>
      <c r="AL682" s="220"/>
      <c r="AM682" s="220"/>
      <c r="AN682" s="220"/>
      <c r="AO682" s="220"/>
      <c r="AP682" s="220"/>
      <c r="AQ682" s="220"/>
      <c r="AR682" s="220"/>
      <c r="AS682" s="220"/>
      <c r="AT682" s="220"/>
      <c r="AU682" s="220"/>
      <c r="AV682" s="220"/>
      <c r="AW682" s="220"/>
      <c r="AX682" s="220"/>
      <c r="AY682" s="220"/>
      <c r="AZ682" s="220"/>
      <c r="BA682" s="220"/>
      <c r="BB682" s="220"/>
      <c r="BC682" s="220"/>
      <c r="BD682" s="220"/>
      <c r="BE682" s="220"/>
      <c r="BF682" s="220"/>
      <c r="BG682" s="220"/>
      <c r="BH682" s="220"/>
      <c r="BI682" s="220"/>
      <c r="BJ682" s="220"/>
      <c r="BK682" s="220"/>
      <c r="BL682" s="220"/>
      <c r="BM682" s="222">
        <v>16</v>
      </c>
    </row>
    <row r="683" spans="1:65">
      <c r="A683" s="29"/>
      <c r="B683" s="18">
        <v>1</v>
      </c>
      <c r="C683" s="8">
        <v>4</v>
      </c>
      <c r="D683" s="23">
        <v>6.3100000000000003E-2</v>
      </c>
      <c r="E683" s="225">
        <v>6.2E-2</v>
      </c>
      <c r="F683" s="23">
        <v>6.7440333333333338E-2</v>
      </c>
      <c r="G683" s="23">
        <v>6.7000000000000004E-2</v>
      </c>
      <c r="H683" s="23">
        <v>7.1300000000000002E-2</v>
      </c>
      <c r="I683" s="23">
        <v>6.6699999999999995E-2</v>
      </c>
      <c r="J683" s="23">
        <v>6.8000000000000005E-2</v>
      </c>
      <c r="K683" s="23">
        <v>6.7000000000000004E-2</v>
      </c>
      <c r="L683" s="23">
        <v>6.8000000000000005E-2</v>
      </c>
      <c r="M683" s="23">
        <v>6.8999999999999992E-2</v>
      </c>
      <c r="N683" s="23">
        <v>6.7000000000000004E-2</v>
      </c>
      <c r="O683" s="23">
        <v>6.6000000000000003E-2</v>
      </c>
      <c r="P683" s="23">
        <v>6.923150606666667E-2</v>
      </c>
      <c r="Q683" s="23">
        <v>6.7199999999999996E-2</v>
      </c>
      <c r="R683" s="225">
        <v>0.06</v>
      </c>
      <c r="S683" s="23">
        <v>6.6113999999999992E-2</v>
      </c>
      <c r="T683" s="23">
        <v>7.0000000000000007E-2</v>
      </c>
      <c r="U683" s="23">
        <v>6.6200000000000009E-2</v>
      </c>
      <c r="V683" s="225">
        <v>7.3099999999999998E-2</v>
      </c>
      <c r="W683" s="23">
        <v>7.0599999999999996E-2</v>
      </c>
      <c r="X683" s="219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  <c r="AJ683" s="220"/>
      <c r="AK683" s="220"/>
      <c r="AL683" s="220"/>
      <c r="AM683" s="220"/>
      <c r="AN683" s="220"/>
      <c r="AO683" s="220"/>
      <c r="AP683" s="220"/>
      <c r="AQ683" s="220"/>
      <c r="AR683" s="220"/>
      <c r="AS683" s="220"/>
      <c r="AT683" s="220"/>
      <c r="AU683" s="220"/>
      <c r="AV683" s="220"/>
      <c r="AW683" s="220"/>
      <c r="AX683" s="220"/>
      <c r="AY683" s="220"/>
      <c r="AZ683" s="220"/>
      <c r="BA683" s="220"/>
      <c r="BB683" s="220"/>
      <c r="BC683" s="220"/>
      <c r="BD683" s="220"/>
      <c r="BE683" s="220"/>
      <c r="BF683" s="220"/>
      <c r="BG683" s="220"/>
      <c r="BH683" s="220"/>
      <c r="BI683" s="220"/>
      <c r="BJ683" s="220"/>
      <c r="BK683" s="220"/>
      <c r="BL683" s="220"/>
      <c r="BM683" s="222">
        <v>6.7930916243451295E-2</v>
      </c>
    </row>
    <row r="684" spans="1:65">
      <c r="A684" s="29"/>
      <c r="B684" s="18">
        <v>1</v>
      </c>
      <c r="C684" s="8">
        <v>5</v>
      </c>
      <c r="D684" s="23">
        <v>6.4500000000000002E-2</v>
      </c>
      <c r="E684" s="225">
        <v>0.06</v>
      </c>
      <c r="F684" s="23">
        <v>6.7104999999999998E-2</v>
      </c>
      <c r="G684" s="23">
        <v>6.6000000000000003E-2</v>
      </c>
      <c r="H684" s="23">
        <v>7.0199999999999999E-2</v>
      </c>
      <c r="I684" s="226">
        <v>6.8900000000000003E-2</v>
      </c>
      <c r="J684" s="23">
        <v>7.0999999999999994E-2</v>
      </c>
      <c r="K684" s="23">
        <v>6.7000000000000004E-2</v>
      </c>
      <c r="L684" s="23">
        <v>6.8000000000000005E-2</v>
      </c>
      <c r="M684" s="23">
        <v>6.8999999999999992E-2</v>
      </c>
      <c r="N684" s="23">
        <v>6.7000000000000004E-2</v>
      </c>
      <c r="O684" s="23">
        <v>6.5000000000000002E-2</v>
      </c>
      <c r="P684" s="23">
        <v>6.9246241727069863E-2</v>
      </c>
      <c r="Q684" s="226">
        <v>6.9400000000000003E-2</v>
      </c>
      <c r="R684" s="225">
        <v>0.06</v>
      </c>
      <c r="S684" s="23">
        <v>6.6910000000000011E-2</v>
      </c>
      <c r="T684" s="23">
        <v>7.0000000000000007E-2</v>
      </c>
      <c r="U684" s="23">
        <v>6.6900000000000001E-2</v>
      </c>
      <c r="V684" s="225">
        <v>7.3899999999999993E-2</v>
      </c>
      <c r="W684" s="23">
        <v>6.9800000000000001E-2</v>
      </c>
      <c r="X684" s="219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  <c r="AJ684" s="220"/>
      <c r="AK684" s="220"/>
      <c r="AL684" s="220"/>
      <c r="AM684" s="220"/>
      <c r="AN684" s="220"/>
      <c r="AO684" s="220"/>
      <c r="AP684" s="220"/>
      <c r="AQ684" s="220"/>
      <c r="AR684" s="220"/>
      <c r="AS684" s="220"/>
      <c r="AT684" s="220"/>
      <c r="AU684" s="220"/>
      <c r="AV684" s="220"/>
      <c r="AW684" s="220"/>
      <c r="AX684" s="220"/>
      <c r="AY684" s="220"/>
      <c r="AZ684" s="220"/>
      <c r="BA684" s="220"/>
      <c r="BB684" s="220"/>
      <c r="BC684" s="220"/>
      <c r="BD684" s="220"/>
      <c r="BE684" s="220"/>
      <c r="BF684" s="220"/>
      <c r="BG684" s="220"/>
      <c r="BH684" s="220"/>
      <c r="BI684" s="220"/>
      <c r="BJ684" s="220"/>
      <c r="BK684" s="220"/>
      <c r="BL684" s="220"/>
      <c r="BM684" s="222">
        <v>100</v>
      </c>
    </row>
    <row r="685" spans="1:65">
      <c r="A685" s="29"/>
      <c r="B685" s="18">
        <v>1</v>
      </c>
      <c r="C685" s="8">
        <v>6</v>
      </c>
      <c r="D685" s="23">
        <v>6.4299999999999996E-2</v>
      </c>
      <c r="E685" s="225">
        <v>5.899999999999999E-2</v>
      </c>
      <c r="F685" s="23">
        <v>6.7316000000000001E-2</v>
      </c>
      <c r="G685" s="23">
        <v>6.8000000000000005E-2</v>
      </c>
      <c r="H685" s="23">
        <v>7.0800000000000002E-2</v>
      </c>
      <c r="I685" s="23">
        <v>6.6500000000000004E-2</v>
      </c>
      <c r="J685" s="23">
        <v>7.0000000000000007E-2</v>
      </c>
      <c r="K685" s="23">
        <v>6.6000000000000003E-2</v>
      </c>
      <c r="L685" s="23">
        <v>6.7000000000000004E-2</v>
      </c>
      <c r="M685" s="23">
        <v>6.8000000000000005E-2</v>
      </c>
      <c r="N685" s="23">
        <v>6.8000000000000005E-2</v>
      </c>
      <c r="O685" s="23">
        <v>6.8000000000000005E-2</v>
      </c>
      <c r="P685" s="23">
        <v>7.0297928816863017E-2</v>
      </c>
      <c r="Q685" s="23">
        <v>6.7199999999999996E-2</v>
      </c>
      <c r="R685" s="225">
        <v>0.06</v>
      </c>
      <c r="S685" s="23">
        <v>6.5951999999999997E-2</v>
      </c>
      <c r="T685" s="23">
        <v>7.0000000000000007E-2</v>
      </c>
      <c r="U685" s="23">
        <v>6.8400000000000002E-2</v>
      </c>
      <c r="V685" s="225">
        <v>7.6700000000000004E-2</v>
      </c>
      <c r="W685" s="23">
        <v>7.0199999999999999E-2</v>
      </c>
      <c r="X685" s="219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  <c r="AJ685" s="220"/>
      <c r="AK685" s="220"/>
      <c r="AL685" s="220"/>
      <c r="AM685" s="220"/>
      <c r="AN685" s="220"/>
      <c r="AO685" s="220"/>
      <c r="AP685" s="220"/>
      <c r="AQ685" s="220"/>
      <c r="AR685" s="220"/>
      <c r="AS685" s="220"/>
      <c r="AT685" s="220"/>
      <c r="AU685" s="220"/>
      <c r="AV685" s="220"/>
      <c r="AW685" s="220"/>
      <c r="AX685" s="220"/>
      <c r="AY685" s="220"/>
      <c r="AZ685" s="220"/>
      <c r="BA685" s="220"/>
      <c r="BB685" s="220"/>
      <c r="BC685" s="220"/>
      <c r="BD685" s="220"/>
      <c r="BE685" s="220"/>
      <c r="BF685" s="220"/>
      <c r="BG685" s="220"/>
      <c r="BH685" s="220"/>
      <c r="BI685" s="220"/>
      <c r="BJ685" s="220"/>
      <c r="BK685" s="220"/>
      <c r="BL685" s="220"/>
      <c r="BM685" s="56"/>
    </row>
    <row r="686" spans="1:65">
      <c r="A686" s="29"/>
      <c r="B686" s="19" t="s">
        <v>271</v>
      </c>
      <c r="C686" s="11"/>
      <c r="D686" s="223">
        <v>6.3866666666666669E-2</v>
      </c>
      <c r="E686" s="223">
        <v>6.1499999999999999E-2</v>
      </c>
      <c r="F686" s="223">
        <v>6.7324499999999995E-2</v>
      </c>
      <c r="G686" s="223">
        <v>6.7333333333333342E-2</v>
      </c>
      <c r="H686" s="223">
        <v>7.0233333333333328E-2</v>
      </c>
      <c r="I686" s="223">
        <v>6.7183333333333331E-2</v>
      </c>
      <c r="J686" s="223">
        <v>6.9666666666666668E-2</v>
      </c>
      <c r="K686" s="223">
        <v>6.6333333333333341E-2</v>
      </c>
      <c r="L686" s="223">
        <v>6.8666666666666668E-2</v>
      </c>
      <c r="M686" s="223">
        <v>6.8500000000000005E-2</v>
      </c>
      <c r="N686" s="223">
        <v>6.7333333333333342E-2</v>
      </c>
      <c r="O686" s="223">
        <v>6.6833333333333342E-2</v>
      </c>
      <c r="P686" s="223">
        <v>6.9960995209054147E-2</v>
      </c>
      <c r="Q686" s="223">
        <v>6.7650000000000002E-2</v>
      </c>
      <c r="R686" s="223">
        <v>6.1666666666666668E-2</v>
      </c>
      <c r="S686" s="223">
        <v>6.6920500000000008E-2</v>
      </c>
      <c r="T686" s="223">
        <v>7.0000000000000007E-2</v>
      </c>
      <c r="U686" s="223">
        <v>6.8066666666666678E-2</v>
      </c>
      <c r="V686" s="223">
        <v>7.4149999999999994E-2</v>
      </c>
      <c r="W686" s="223">
        <v>7.093333333333332E-2</v>
      </c>
      <c r="X686" s="219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  <c r="AJ686" s="220"/>
      <c r="AK686" s="220"/>
      <c r="AL686" s="220"/>
      <c r="AM686" s="220"/>
      <c r="AN686" s="220"/>
      <c r="AO686" s="220"/>
      <c r="AP686" s="220"/>
      <c r="AQ686" s="220"/>
      <c r="AR686" s="220"/>
      <c r="AS686" s="220"/>
      <c r="AT686" s="220"/>
      <c r="AU686" s="220"/>
      <c r="AV686" s="220"/>
      <c r="AW686" s="220"/>
      <c r="AX686" s="220"/>
      <c r="AY686" s="220"/>
      <c r="AZ686" s="220"/>
      <c r="BA686" s="220"/>
      <c r="BB686" s="220"/>
      <c r="BC686" s="220"/>
      <c r="BD686" s="220"/>
      <c r="BE686" s="220"/>
      <c r="BF686" s="220"/>
      <c r="BG686" s="220"/>
      <c r="BH686" s="220"/>
      <c r="BI686" s="220"/>
      <c r="BJ686" s="220"/>
      <c r="BK686" s="220"/>
      <c r="BL686" s="220"/>
      <c r="BM686" s="56"/>
    </row>
    <row r="687" spans="1:65">
      <c r="A687" s="29"/>
      <c r="B687" s="3" t="s">
        <v>272</v>
      </c>
      <c r="C687" s="28"/>
      <c r="D687" s="23">
        <v>6.3899999999999998E-2</v>
      </c>
      <c r="E687" s="23">
        <v>6.2E-2</v>
      </c>
      <c r="F687" s="23">
        <v>6.7328333333333323E-2</v>
      </c>
      <c r="G687" s="23">
        <v>6.7500000000000004E-2</v>
      </c>
      <c r="H687" s="23">
        <v>7.0099999999999996E-2</v>
      </c>
      <c r="I687" s="23">
        <v>6.6750000000000004E-2</v>
      </c>
      <c r="J687" s="23">
        <v>7.0000000000000007E-2</v>
      </c>
      <c r="K687" s="23">
        <v>6.6000000000000003E-2</v>
      </c>
      <c r="L687" s="23">
        <v>6.8500000000000005E-2</v>
      </c>
      <c r="M687" s="23">
        <v>6.8500000000000005E-2</v>
      </c>
      <c r="N687" s="23">
        <v>6.7000000000000004E-2</v>
      </c>
      <c r="O687" s="23">
        <v>6.7000000000000004E-2</v>
      </c>
      <c r="P687" s="23">
        <v>6.9357193127666666E-2</v>
      </c>
      <c r="Q687" s="23">
        <v>6.7199999999999996E-2</v>
      </c>
      <c r="R687" s="23">
        <v>0.06</v>
      </c>
      <c r="S687" s="23">
        <v>6.6618499999999997E-2</v>
      </c>
      <c r="T687" s="23">
        <v>7.0000000000000007E-2</v>
      </c>
      <c r="U687" s="23">
        <v>6.8150000000000002E-2</v>
      </c>
      <c r="V687" s="23">
        <v>7.3550000000000004E-2</v>
      </c>
      <c r="W687" s="23">
        <v>7.0199999999999999E-2</v>
      </c>
      <c r="X687" s="219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  <c r="AJ687" s="220"/>
      <c r="AK687" s="220"/>
      <c r="AL687" s="220"/>
      <c r="AM687" s="220"/>
      <c r="AN687" s="220"/>
      <c r="AO687" s="220"/>
      <c r="AP687" s="220"/>
      <c r="AQ687" s="220"/>
      <c r="AR687" s="220"/>
      <c r="AS687" s="220"/>
      <c r="AT687" s="220"/>
      <c r="AU687" s="220"/>
      <c r="AV687" s="220"/>
      <c r="AW687" s="220"/>
      <c r="AX687" s="220"/>
      <c r="AY687" s="220"/>
      <c r="AZ687" s="220"/>
      <c r="BA687" s="220"/>
      <c r="BB687" s="220"/>
      <c r="BC687" s="220"/>
      <c r="BD687" s="220"/>
      <c r="BE687" s="220"/>
      <c r="BF687" s="220"/>
      <c r="BG687" s="220"/>
      <c r="BH687" s="220"/>
      <c r="BI687" s="220"/>
      <c r="BJ687" s="220"/>
      <c r="BK687" s="220"/>
      <c r="BL687" s="220"/>
      <c r="BM687" s="56"/>
    </row>
    <row r="688" spans="1:65">
      <c r="A688" s="29"/>
      <c r="B688" s="3" t="s">
        <v>273</v>
      </c>
      <c r="C688" s="28"/>
      <c r="D688" s="23">
        <v>7.2018516137634136E-4</v>
      </c>
      <c r="E688" s="23">
        <v>1.6431676725155019E-3</v>
      </c>
      <c r="F688" s="23">
        <v>1.6543985143986902E-4</v>
      </c>
      <c r="G688" s="23">
        <v>8.1649658092772682E-4</v>
      </c>
      <c r="H688" s="23">
        <v>7.0047602861673453E-4</v>
      </c>
      <c r="I688" s="23">
        <v>9.0866202004192414E-4</v>
      </c>
      <c r="J688" s="23">
        <v>1.0327955589886418E-3</v>
      </c>
      <c r="K688" s="23">
        <v>5.1639777949432275E-4</v>
      </c>
      <c r="L688" s="23">
        <v>1.2110601416389908E-3</v>
      </c>
      <c r="M688" s="23">
        <v>1.0488088481701459E-3</v>
      </c>
      <c r="N688" s="23">
        <v>5.1639777949432275E-4</v>
      </c>
      <c r="O688" s="23">
        <v>1.1690451944500132E-3</v>
      </c>
      <c r="P688" s="23">
        <v>1.203910916819382E-3</v>
      </c>
      <c r="Q688" s="23">
        <v>9.5864487689655128E-4</v>
      </c>
      <c r="R688" s="23">
        <v>4.0824829046386332E-3</v>
      </c>
      <c r="S688" s="23">
        <v>1.0122655284064553E-3</v>
      </c>
      <c r="T688" s="23">
        <v>0</v>
      </c>
      <c r="U688" s="23">
        <v>1.3544986772480285E-3</v>
      </c>
      <c r="V688" s="23">
        <v>1.5488705562441301E-3</v>
      </c>
      <c r="W688" s="23">
        <v>2.0146132796809075E-3</v>
      </c>
      <c r="X688" s="219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  <c r="AJ688" s="220"/>
      <c r="AK688" s="220"/>
      <c r="AL688" s="220"/>
      <c r="AM688" s="220"/>
      <c r="AN688" s="220"/>
      <c r="AO688" s="220"/>
      <c r="AP688" s="220"/>
      <c r="AQ688" s="220"/>
      <c r="AR688" s="220"/>
      <c r="AS688" s="220"/>
      <c r="AT688" s="220"/>
      <c r="AU688" s="220"/>
      <c r="AV688" s="220"/>
      <c r="AW688" s="220"/>
      <c r="AX688" s="220"/>
      <c r="AY688" s="220"/>
      <c r="AZ688" s="220"/>
      <c r="BA688" s="220"/>
      <c r="BB688" s="220"/>
      <c r="BC688" s="220"/>
      <c r="BD688" s="220"/>
      <c r="BE688" s="220"/>
      <c r="BF688" s="220"/>
      <c r="BG688" s="220"/>
      <c r="BH688" s="220"/>
      <c r="BI688" s="220"/>
      <c r="BJ688" s="220"/>
      <c r="BK688" s="220"/>
      <c r="BL688" s="220"/>
      <c r="BM688" s="56"/>
    </row>
    <row r="689" spans="1:65">
      <c r="A689" s="29"/>
      <c r="B689" s="3" t="s">
        <v>87</v>
      </c>
      <c r="C689" s="28"/>
      <c r="D689" s="12">
        <v>1.1276385616539791E-2</v>
      </c>
      <c r="E689" s="12">
        <v>2.671817353683743E-2</v>
      </c>
      <c r="F689" s="12">
        <v>2.4573498717386545E-3</v>
      </c>
      <c r="G689" s="12">
        <v>1.2126186845461288E-2</v>
      </c>
      <c r="H689" s="12">
        <v>9.9735552247280663E-3</v>
      </c>
      <c r="I689" s="12">
        <v>1.3525110692759973E-2</v>
      </c>
      <c r="J689" s="12">
        <v>1.48248166362006E-2</v>
      </c>
      <c r="K689" s="12">
        <v>7.7848911481556184E-3</v>
      </c>
      <c r="L689" s="12">
        <v>1.7636798179208605E-2</v>
      </c>
      <c r="M689" s="12">
        <v>1.5311078075476582E-2</v>
      </c>
      <c r="N689" s="12">
        <v>7.6692739528859801E-3</v>
      </c>
      <c r="O689" s="12">
        <v>1.7491948046633614E-2</v>
      </c>
      <c r="P689" s="12">
        <v>1.7208316051278462E-2</v>
      </c>
      <c r="Q689" s="12">
        <v>1.4170655977776071E-2</v>
      </c>
      <c r="R689" s="12">
        <v>6.6202425480626478E-2</v>
      </c>
      <c r="S689" s="12">
        <v>1.5126389199220795E-2</v>
      </c>
      <c r="T689" s="12">
        <v>0</v>
      </c>
      <c r="U689" s="12">
        <v>1.9899588794045468E-2</v>
      </c>
      <c r="V689" s="12">
        <v>2.0888341958788002E-2</v>
      </c>
      <c r="W689" s="12">
        <v>2.8401503003020318E-2</v>
      </c>
      <c r="X689" s="15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29"/>
      <c r="B690" s="3" t="s">
        <v>274</v>
      </c>
      <c r="C690" s="28"/>
      <c r="D690" s="12">
        <v>-5.9829158820987161E-2</v>
      </c>
      <c r="E690" s="12">
        <v>-9.4668474960710514E-2</v>
      </c>
      <c r="F690" s="12">
        <v>-8.9269551624774346E-3</v>
      </c>
      <c r="G690" s="12">
        <v>-8.7969210951951426E-3</v>
      </c>
      <c r="H690" s="12">
        <v>3.3893508540803641E-2</v>
      </c>
      <c r="I690" s="12">
        <v>-1.1005046766022875E-2</v>
      </c>
      <c r="J690" s="12">
        <v>2.555170045101085E-2</v>
      </c>
      <c r="K690" s="12">
        <v>-2.351775890071206E-2</v>
      </c>
      <c r="L690" s="12">
        <v>1.0830862645493822E-2</v>
      </c>
      <c r="M690" s="12">
        <v>8.3773896779077983E-3</v>
      </c>
      <c r="N690" s="12">
        <v>-8.7969210951951426E-3</v>
      </c>
      <c r="O690" s="12">
        <v>-1.6157339997953657E-2</v>
      </c>
      <c r="P690" s="12">
        <v>2.9884463185031018E-2</v>
      </c>
      <c r="Q690" s="12">
        <v>-4.1353224567816094E-3</v>
      </c>
      <c r="R690" s="12">
        <v>-9.2215001993124379E-2</v>
      </c>
      <c r="S690" s="12">
        <v>-1.4874173635906041E-2</v>
      </c>
      <c r="T690" s="12">
        <v>3.0458646386183119E-2</v>
      </c>
      <c r="U690" s="12">
        <v>1.9983599621840042E-3</v>
      </c>
      <c r="V690" s="12">
        <v>9.1550123279078077E-2</v>
      </c>
      <c r="W690" s="12">
        <v>4.4198095004665428E-2</v>
      </c>
      <c r="X690" s="15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29"/>
      <c r="B691" s="46" t="s">
        <v>275</v>
      </c>
      <c r="C691" s="47"/>
      <c r="D691" s="45">
        <v>2.09</v>
      </c>
      <c r="E691" s="45">
        <v>3.46</v>
      </c>
      <c r="F691" s="45">
        <v>0.09</v>
      </c>
      <c r="G691" s="45">
        <v>0.09</v>
      </c>
      <c r="H691" s="45">
        <v>1.59</v>
      </c>
      <c r="I691" s="45">
        <v>0.17</v>
      </c>
      <c r="J691" s="45">
        <v>1.26</v>
      </c>
      <c r="K691" s="45">
        <v>0.67</v>
      </c>
      <c r="L691" s="45">
        <v>0.68</v>
      </c>
      <c r="M691" s="45">
        <v>0.59</v>
      </c>
      <c r="N691" s="45">
        <v>0.09</v>
      </c>
      <c r="O691" s="45">
        <v>0.38</v>
      </c>
      <c r="P691" s="45">
        <v>1.43</v>
      </c>
      <c r="Q691" s="45">
        <v>0.09</v>
      </c>
      <c r="R691" s="45">
        <v>3.36</v>
      </c>
      <c r="S691" s="45">
        <v>0.33</v>
      </c>
      <c r="T691" s="45">
        <v>1.45</v>
      </c>
      <c r="U691" s="45">
        <v>0.34</v>
      </c>
      <c r="V691" s="45">
        <v>3.85</v>
      </c>
      <c r="W691" s="45">
        <v>1.99</v>
      </c>
      <c r="X691" s="15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BM692" s="55"/>
    </row>
    <row r="693" spans="1:65" ht="15">
      <c r="B693" s="7" t="s">
        <v>587</v>
      </c>
      <c r="BM693" s="27" t="s">
        <v>67</v>
      </c>
    </row>
    <row r="694" spans="1:65" ht="15">
      <c r="A694" s="24" t="s">
        <v>37</v>
      </c>
      <c r="B694" s="17" t="s">
        <v>111</v>
      </c>
      <c r="C694" s="14" t="s">
        <v>112</v>
      </c>
      <c r="D694" s="15" t="s">
        <v>231</v>
      </c>
      <c r="E694" s="16" t="s">
        <v>231</v>
      </c>
      <c r="F694" s="16" t="s">
        <v>231</v>
      </c>
      <c r="G694" s="16" t="s">
        <v>231</v>
      </c>
      <c r="H694" s="16" t="s">
        <v>231</v>
      </c>
      <c r="I694" s="16" t="s">
        <v>231</v>
      </c>
      <c r="J694" s="16" t="s">
        <v>231</v>
      </c>
      <c r="K694" s="16" t="s">
        <v>231</v>
      </c>
      <c r="L694" s="16" t="s">
        <v>231</v>
      </c>
      <c r="M694" s="16" t="s">
        <v>231</v>
      </c>
      <c r="N694" s="16" t="s">
        <v>231</v>
      </c>
      <c r="O694" s="16" t="s">
        <v>231</v>
      </c>
      <c r="P694" s="16" t="s">
        <v>231</v>
      </c>
      <c r="Q694" s="16" t="s">
        <v>231</v>
      </c>
      <c r="R694" s="16" t="s">
        <v>231</v>
      </c>
      <c r="S694" s="16" t="s">
        <v>231</v>
      </c>
      <c r="T694" s="16" t="s">
        <v>231</v>
      </c>
      <c r="U694" s="16" t="s">
        <v>231</v>
      </c>
      <c r="V694" s="16" t="s">
        <v>231</v>
      </c>
      <c r="W694" s="16" t="s">
        <v>231</v>
      </c>
      <c r="X694" s="16" t="s">
        <v>231</v>
      </c>
      <c r="Y694" s="16" t="s">
        <v>231</v>
      </c>
      <c r="Z694" s="15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1</v>
      </c>
    </row>
    <row r="695" spans="1:65">
      <c r="A695" s="29"/>
      <c r="B695" s="18" t="s">
        <v>232</v>
      </c>
      <c r="C695" s="8" t="s">
        <v>232</v>
      </c>
      <c r="D695" s="151" t="s">
        <v>234</v>
      </c>
      <c r="E695" s="152" t="s">
        <v>238</v>
      </c>
      <c r="F695" s="152" t="s">
        <v>239</v>
      </c>
      <c r="G695" s="152" t="s">
        <v>240</v>
      </c>
      <c r="H695" s="152" t="s">
        <v>241</v>
      </c>
      <c r="I695" s="152" t="s">
        <v>242</v>
      </c>
      <c r="J695" s="152" t="s">
        <v>243</v>
      </c>
      <c r="K695" s="152" t="s">
        <v>244</v>
      </c>
      <c r="L695" s="152" t="s">
        <v>245</v>
      </c>
      <c r="M695" s="152" t="s">
        <v>246</v>
      </c>
      <c r="N695" s="152" t="s">
        <v>247</v>
      </c>
      <c r="O695" s="152" t="s">
        <v>248</v>
      </c>
      <c r="P695" s="152" t="s">
        <v>249</v>
      </c>
      <c r="Q695" s="152" t="s">
        <v>251</v>
      </c>
      <c r="R695" s="152" t="s">
        <v>252</v>
      </c>
      <c r="S695" s="152" t="s">
        <v>253</v>
      </c>
      <c r="T695" s="152" t="s">
        <v>254</v>
      </c>
      <c r="U695" s="152" t="s">
        <v>257</v>
      </c>
      <c r="V695" s="152" t="s">
        <v>259</v>
      </c>
      <c r="W695" s="152" t="s">
        <v>261</v>
      </c>
      <c r="X695" s="152" t="s">
        <v>304</v>
      </c>
      <c r="Y695" s="152" t="s">
        <v>279</v>
      </c>
      <c r="Z695" s="15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 t="s">
        <v>3</v>
      </c>
    </row>
    <row r="696" spans="1:65">
      <c r="A696" s="29"/>
      <c r="B696" s="18"/>
      <c r="C696" s="8"/>
      <c r="D696" s="9" t="s">
        <v>280</v>
      </c>
      <c r="E696" s="10" t="s">
        <v>282</v>
      </c>
      <c r="F696" s="10" t="s">
        <v>283</v>
      </c>
      <c r="G696" s="10" t="s">
        <v>282</v>
      </c>
      <c r="H696" s="10" t="s">
        <v>280</v>
      </c>
      <c r="I696" s="10" t="s">
        <v>282</v>
      </c>
      <c r="J696" s="10" t="s">
        <v>282</v>
      </c>
      <c r="K696" s="10" t="s">
        <v>280</v>
      </c>
      <c r="L696" s="10" t="s">
        <v>280</v>
      </c>
      <c r="M696" s="10" t="s">
        <v>280</v>
      </c>
      <c r="N696" s="10" t="s">
        <v>280</v>
      </c>
      <c r="O696" s="10" t="s">
        <v>280</v>
      </c>
      <c r="P696" s="10" t="s">
        <v>280</v>
      </c>
      <c r="Q696" s="10" t="s">
        <v>283</v>
      </c>
      <c r="R696" s="10" t="s">
        <v>280</v>
      </c>
      <c r="S696" s="10" t="s">
        <v>280</v>
      </c>
      <c r="T696" s="10" t="s">
        <v>283</v>
      </c>
      <c r="U696" s="10" t="s">
        <v>283</v>
      </c>
      <c r="V696" s="10" t="s">
        <v>282</v>
      </c>
      <c r="W696" s="10" t="s">
        <v>283</v>
      </c>
      <c r="X696" s="10" t="s">
        <v>283</v>
      </c>
      <c r="Y696" s="10" t="s">
        <v>283</v>
      </c>
      <c r="Z696" s="15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2</v>
      </c>
    </row>
    <row r="697" spans="1:65">
      <c r="A697" s="29"/>
      <c r="B697" s="18"/>
      <c r="C697" s="8"/>
      <c r="D697" s="25" t="s">
        <v>324</v>
      </c>
      <c r="E697" s="25" t="s">
        <v>324</v>
      </c>
      <c r="F697" s="25" t="s">
        <v>324</v>
      </c>
      <c r="G697" s="25" t="s">
        <v>325</v>
      </c>
      <c r="H697" s="25" t="s">
        <v>326</v>
      </c>
      <c r="I697" s="25" t="s">
        <v>325</v>
      </c>
      <c r="J697" s="25" t="s">
        <v>327</v>
      </c>
      <c r="K697" s="25" t="s">
        <v>324</v>
      </c>
      <c r="L697" s="25" t="s">
        <v>324</v>
      </c>
      <c r="M697" s="25" t="s">
        <v>324</v>
      </c>
      <c r="N697" s="25" t="s">
        <v>324</v>
      </c>
      <c r="O697" s="25" t="s">
        <v>324</v>
      </c>
      <c r="P697" s="25" t="s">
        <v>326</v>
      </c>
      <c r="Q697" s="25" t="s">
        <v>324</v>
      </c>
      <c r="R697" s="25" t="s">
        <v>324</v>
      </c>
      <c r="S697" s="25" t="s">
        <v>327</v>
      </c>
      <c r="T697" s="25" t="s">
        <v>326</v>
      </c>
      <c r="U697" s="25" t="s">
        <v>325</v>
      </c>
      <c r="V697" s="25" t="s">
        <v>324</v>
      </c>
      <c r="W697" s="25" t="s">
        <v>324</v>
      </c>
      <c r="X697" s="25" t="s">
        <v>325</v>
      </c>
      <c r="Y697" s="25" t="s">
        <v>324</v>
      </c>
      <c r="Z697" s="15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3</v>
      </c>
    </row>
    <row r="698" spans="1:65">
      <c r="A698" s="29"/>
      <c r="B698" s="17">
        <v>1</v>
      </c>
      <c r="C698" s="13">
        <v>1</v>
      </c>
      <c r="D698" s="21">
        <v>9.3000000000000007</v>
      </c>
      <c r="E698" s="21">
        <v>10.4</v>
      </c>
      <c r="F698" s="21">
        <v>8.543333333333333</v>
      </c>
      <c r="G698" s="21">
        <v>10.3</v>
      </c>
      <c r="H698" s="21">
        <v>9.6</v>
      </c>
      <c r="I698" s="21">
        <v>9.3000000000000007</v>
      </c>
      <c r="J698" s="21">
        <v>9.5</v>
      </c>
      <c r="K698" s="21">
        <v>9.8000000000000007</v>
      </c>
      <c r="L698" s="21">
        <v>9.1999999999999993</v>
      </c>
      <c r="M698" s="21">
        <v>9.6999999999999993</v>
      </c>
      <c r="N698" s="21">
        <v>9.3000000000000007</v>
      </c>
      <c r="O698" s="21">
        <v>9.07</v>
      </c>
      <c r="P698" s="21">
        <v>10.001639900472034</v>
      </c>
      <c r="Q698" s="147">
        <v>8</v>
      </c>
      <c r="R698" s="147">
        <v>19.95</v>
      </c>
      <c r="S698" s="21">
        <v>9.3000000000000007</v>
      </c>
      <c r="T698" s="147">
        <v>2.5099999999999998</v>
      </c>
      <c r="U698" s="147">
        <v>7.1</v>
      </c>
      <c r="V698" s="21">
        <v>8.6</v>
      </c>
      <c r="W698" s="21">
        <v>11.6</v>
      </c>
      <c r="X698" s="147">
        <v>11</v>
      </c>
      <c r="Y698" s="147">
        <v>8.2908000000000008</v>
      </c>
      <c r="Z698" s="15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</v>
      </c>
    </row>
    <row r="699" spans="1:65">
      <c r="A699" s="29"/>
      <c r="B699" s="18">
        <v>1</v>
      </c>
      <c r="C699" s="8">
        <v>2</v>
      </c>
      <c r="D699" s="10">
        <v>9</v>
      </c>
      <c r="E699" s="10">
        <v>10.4</v>
      </c>
      <c r="F699" s="10">
        <v>9.1433333333333326</v>
      </c>
      <c r="G699" s="10">
        <v>9.6999999999999993</v>
      </c>
      <c r="H699" s="149">
        <v>7.1</v>
      </c>
      <c r="I699" s="10">
        <v>9.1</v>
      </c>
      <c r="J699" s="10">
        <v>9.6</v>
      </c>
      <c r="K699" s="10">
        <v>9.1</v>
      </c>
      <c r="L699" s="10">
        <v>9</v>
      </c>
      <c r="M699" s="10">
        <v>9.6</v>
      </c>
      <c r="N699" s="10">
        <v>9.6</v>
      </c>
      <c r="O699" s="10">
        <v>9.89</v>
      </c>
      <c r="P699" s="10">
        <v>10.166038003559878</v>
      </c>
      <c r="Q699" s="148">
        <v>8</v>
      </c>
      <c r="R699" s="148">
        <v>19.04</v>
      </c>
      <c r="S699" s="10">
        <v>9.4</v>
      </c>
      <c r="T699" s="148">
        <v>3.76</v>
      </c>
      <c r="U699" s="148">
        <v>7.2</v>
      </c>
      <c r="V699" s="10">
        <v>8</v>
      </c>
      <c r="W699" s="10">
        <v>10.8</v>
      </c>
      <c r="X699" s="148">
        <v>10</v>
      </c>
      <c r="Y699" s="148">
        <v>7.5301999999999998</v>
      </c>
      <c r="Z699" s="15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35</v>
      </c>
    </row>
    <row r="700" spans="1:65">
      <c r="A700" s="29"/>
      <c r="B700" s="18">
        <v>1</v>
      </c>
      <c r="C700" s="8">
        <v>3</v>
      </c>
      <c r="D700" s="10">
        <v>9.4</v>
      </c>
      <c r="E700" s="10">
        <v>10.199999999999999</v>
      </c>
      <c r="F700" s="10">
        <v>9.0433333333333312</v>
      </c>
      <c r="G700" s="10">
        <v>10.199999999999999</v>
      </c>
      <c r="H700" s="10">
        <v>9.6</v>
      </c>
      <c r="I700" s="10">
        <v>8.9</v>
      </c>
      <c r="J700" s="10">
        <v>9.9</v>
      </c>
      <c r="K700" s="10">
        <v>9.3000000000000007</v>
      </c>
      <c r="L700" s="10">
        <v>9.8000000000000007</v>
      </c>
      <c r="M700" s="10">
        <v>9.6999999999999993</v>
      </c>
      <c r="N700" s="10">
        <v>9.6999999999999993</v>
      </c>
      <c r="O700" s="10">
        <v>9.3800000000000008</v>
      </c>
      <c r="P700" s="10">
        <v>10.105250486999324</v>
      </c>
      <c r="Q700" s="148">
        <v>8</v>
      </c>
      <c r="R700" s="148">
        <v>21.76</v>
      </c>
      <c r="S700" s="10">
        <v>9.5</v>
      </c>
      <c r="T700" s="10"/>
      <c r="U700" s="148">
        <v>7.1</v>
      </c>
      <c r="V700" s="10">
        <v>8.6</v>
      </c>
      <c r="W700" s="10">
        <v>10.8</v>
      </c>
      <c r="X700" s="148">
        <v>11</v>
      </c>
      <c r="Y700" s="148">
        <v>7.3741000000000003</v>
      </c>
      <c r="Z700" s="15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16</v>
      </c>
    </row>
    <row r="701" spans="1:65">
      <c r="A701" s="29"/>
      <c r="B701" s="18">
        <v>1</v>
      </c>
      <c r="C701" s="8">
        <v>4</v>
      </c>
      <c r="D701" s="10">
        <v>9.3000000000000007</v>
      </c>
      <c r="E701" s="10">
        <v>10.4</v>
      </c>
      <c r="F701" s="10">
        <v>8.4666666666666668</v>
      </c>
      <c r="G701" s="10">
        <v>9.6999999999999993</v>
      </c>
      <c r="H701" s="10">
        <v>8.1999999999999993</v>
      </c>
      <c r="I701" s="10">
        <v>9.4</v>
      </c>
      <c r="J701" s="10">
        <v>9.6999999999999993</v>
      </c>
      <c r="K701" s="10">
        <v>9.4</v>
      </c>
      <c r="L701" s="10">
        <v>9</v>
      </c>
      <c r="M701" s="10">
        <v>10</v>
      </c>
      <c r="N701" s="10">
        <v>9.5</v>
      </c>
      <c r="O701" s="10">
        <v>9.5299999999999994</v>
      </c>
      <c r="P701" s="10">
        <v>9.2971222466231502</v>
      </c>
      <c r="Q701" s="148">
        <v>8</v>
      </c>
      <c r="R701" s="148">
        <v>17.690000000000001</v>
      </c>
      <c r="S701" s="10">
        <v>9.9</v>
      </c>
      <c r="T701" s="148">
        <v>1.32</v>
      </c>
      <c r="U701" s="148">
        <v>6.9</v>
      </c>
      <c r="V701" s="10">
        <v>8.1</v>
      </c>
      <c r="W701" s="10">
        <v>11.2</v>
      </c>
      <c r="X701" s="148">
        <v>11</v>
      </c>
      <c r="Y701" s="148">
        <v>8.5322999999999993</v>
      </c>
      <c r="Z701" s="15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9.4697467522092182</v>
      </c>
    </row>
    <row r="702" spans="1:65">
      <c r="A702" s="29"/>
      <c r="B702" s="18">
        <v>1</v>
      </c>
      <c r="C702" s="8">
        <v>5</v>
      </c>
      <c r="D702" s="10">
        <v>9.1999999999999993</v>
      </c>
      <c r="E702" s="10">
        <v>10</v>
      </c>
      <c r="F702" s="10">
        <v>8.93</v>
      </c>
      <c r="G702" s="10">
        <v>9.4</v>
      </c>
      <c r="H702" s="149">
        <v>7.1</v>
      </c>
      <c r="I702" s="10">
        <v>9</v>
      </c>
      <c r="J702" s="10">
        <v>9.6999999999999993</v>
      </c>
      <c r="K702" s="10">
        <v>9.5</v>
      </c>
      <c r="L702" s="10">
        <v>9.1999999999999993</v>
      </c>
      <c r="M702" s="10">
        <v>10.199999999999999</v>
      </c>
      <c r="N702" s="10">
        <v>9.9</v>
      </c>
      <c r="O702" s="10">
        <v>9.44</v>
      </c>
      <c r="P702" s="10">
        <v>10.152741557446364</v>
      </c>
      <c r="Q702" s="148">
        <v>9</v>
      </c>
      <c r="R702" s="148">
        <v>22</v>
      </c>
      <c r="S702" s="10">
        <v>9.3000000000000007</v>
      </c>
      <c r="T702" s="148">
        <v>0.76</v>
      </c>
      <c r="U702" s="148">
        <v>6.9</v>
      </c>
      <c r="V702" s="10">
        <v>7.9</v>
      </c>
      <c r="W702" s="10">
        <v>10.6</v>
      </c>
      <c r="X702" s="148">
        <v>12</v>
      </c>
      <c r="Y702" s="148">
        <v>6.5122999999999998</v>
      </c>
      <c r="Z702" s="15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101</v>
      </c>
    </row>
    <row r="703" spans="1:65">
      <c r="A703" s="29"/>
      <c r="B703" s="18">
        <v>1</v>
      </c>
      <c r="C703" s="8">
        <v>6</v>
      </c>
      <c r="D703" s="10">
        <v>9.3000000000000007</v>
      </c>
      <c r="E703" s="10">
        <v>9.8000000000000007</v>
      </c>
      <c r="F703" s="10">
        <v>8.7266666666666666</v>
      </c>
      <c r="G703" s="10">
        <v>9.6999999999999993</v>
      </c>
      <c r="H703" s="10">
        <v>7.4</v>
      </c>
      <c r="I703" s="10">
        <v>8.9</v>
      </c>
      <c r="J703" s="10">
        <v>9.1</v>
      </c>
      <c r="K703" s="10">
        <v>9.1999999999999993</v>
      </c>
      <c r="L703" s="10">
        <v>9.1</v>
      </c>
      <c r="M703" s="10">
        <v>9.6999999999999993</v>
      </c>
      <c r="N703" s="10">
        <v>9.6</v>
      </c>
      <c r="O703" s="149">
        <v>11.76</v>
      </c>
      <c r="P703" s="10">
        <v>9.647562683650948</v>
      </c>
      <c r="Q703" s="148">
        <v>8</v>
      </c>
      <c r="R703" s="148">
        <v>14.89</v>
      </c>
      <c r="S703" s="10">
        <v>9.1999999999999993</v>
      </c>
      <c r="T703" s="148">
        <v>0.1</v>
      </c>
      <c r="U703" s="148">
        <v>6.9</v>
      </c>
      <c r="V703" s="10">
        <v>8.5</v>
      </c>
      <c r="W703" s="10">
        <v>10.7</v>
      </c>
      <c r="X703" s="148">
        <v>10</v>
      </c>
      <c r="Y703" s="148">
        <v>7.9532000000000007</v>
      </c>
      <c r="Z703" s="15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29"/>
      <c r="B704" s="19" t="s">
        <v>271</v>
      </c>
      <c r="C704" s="11"/>
      <c r="D704" s="22">
        <v>9.25</v>
      </c>
      <c r="E704" s="22">
        <v>10.200000000000001</v>
      </c>
      <c r="F704" s="22">
        <v>8.8088888888888892</v>
      </c>
      <c r="G704" s="22">
        <v>9.8333333333333339</v>
      </c>
      <c r="H704" s="22">
        <v>8.1666666666666661</v>
      </c>
      <c r="I704" s="22">
        <v>9.1</v>
      </c>
      <c r="J704" s="22">
        <v>9.5833333333333339</v>
      </c>
      <c r="K704" s="22">
        <v>9.3833333333333329</v>
      </c>
      <c r="L704" s="22">
        <v>9.2166666666666668</v>
      </c>
      <c r="M704" s="22">
        <v>9.8166666666666682</v>
      </c>
      <c r="N704" s="22">
        <v>9.6</v>
      </c>
      <c r="O704" s="22">
        <v>9.8450000000000006</v>
      </c>
      <c r="P704" s="22">
        <v>9.8950591464586157</v>
      </c>
      <c r="Q704" s="22">
        <v>8.1666666666666661</v>
      </c>
      <c r="R704" s="22">
        <v>19.221666666666668</v>
      </c>
      <c r="S704" s="22">
        <v>9.4333333333333353</v>
      </c>
      <c r="T704" s="22">
        <v>1.69</v>
      </c>
      <c r="U704" s="22">
        <v>7.0166666666666657</v>
      </c>
      <c r="V704" s="22">
        <v>8.2833333333333332</v>
      </c>
      <c r="W704" s="22">
        <v>10.950000000000001</v>
      </c>
      <c r="X704" s="22">
        <v>10.833333333333334</v>
      </c>
      <c r="Y704" s="22">
        <v>7.6988166666666666</v>
      </c>
      <c r="Z704" s="15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29"/>
      <c r="B705" s="3" t="s">
        <v>272</v>
      </c>
      <c r="C705" s="28"/>
      <c r="D705" s="10">
        <v>9.3000000000000007</v>
      </c>
      <c r="E705" s="10">
        <v>10.3</v>
      </c>
      <c r="F705" s="10">
        <v>8.8283333333333331</v>
      </c>
      <c r="G705" s="10">
        <v>9.6999999999999993</v>
      </c>
      <c r="H705" s="10">
        <v>7.8</v>
      </c>
      <c r="I705" s="10">
        <v>9.0500000000000007</v>
      </c>
      <c r="J705" s="10">
        <v>9.6499999999999986</v>
      </c>
      <c r="K705" s="10">
        <v>9.3500000000000014</v>
      </c>
      <c r="L705" s="10">
        <v>9.1499999999999986</v>
      </c>
      <c r="M705" s="10">
        <v>9.6999999999999993</v>
      </c>
      <c r="N705" s="10">
        <v>9.6</v>
      </c>
      <c r="O705" s="10">
        <v>9.4849999999999994</v>
      </c>
      <c r="P705" s="10">
        <v>10.05344519373568</v>
      </c>
      <c r="Q705" s="10">
        <v>8</v>
      </c>
      <c r="R705" s="10">
        <v>19.494999999999997</v>
      </c>
      <c r="S705" s="10">
        <v>9.3500000000000014</v>
      </c>
      <c r="T705" s="10">
        <v>1.32</v>
      </c>
      <c r="U705" s="10">
        <v>7</v>
      </c>
      <c r="V705" s="10">
        <v>8.3000000000000007</v>
      </c>
      <c r="W705" s="10">
        <v>10.8</v>
      </c>
      <c r="X705" s="10">
        <v>11</v>
      </c>
      <c r="Y705" s="10">
        <v>7.7416999999999998</v>
      </c>
      <c r="Z705" s="15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3" t="s">
        <v>273</v>
      </c>
      <c r="C706" s="28"/>
      <c r="D706" s="23">
        <v>0.1378404875209025</v>
      </c>
      <c r="E706" s="23">
        <v>0.25298221281347028</v>
      </c>
      <c r="F706" s="23">
        <v>0.27418296135299147</v>
      </c>
      <c r="G706" s="23">
        <v>0.3444802848737018</v>
      </c>
      <c r="H706" s="23">
        <v>1.1809600614189542</v>
      </c>
      <c r="I706" s="23">
        <v>0.2097617696340304</v>
      </c>
      <c r="J706" s="23">
        <v>0.27141603981096385</v>
      </c>
      <c r="K706" s="23">
        <v>0.2483277404291894</v>
      </c>
      <c r="L706" s="23">
        <v>0.2994439290863431</v>
      </c>
      <c r="M706" s="23">
        <v>0.23166067138525409</v>
      </c>
      <c r="N706" s="23">
        <v>0.19999999999999982</v>
      </c>
      <c r="O706" s="23">
        <v>0.97461274360640271</v>
      </c>
      <c r="P706" s="23">
        <v>0.35047186990681245</v>
      </c>
      <c r="Q706" s="23">
        <v>0.40824829046386302</v>
      </c>
      <c r="R706" s="23">
        <v>2.6771284367147512</v>
      </c>
      <c r="S706" s="23">
        <v>0.25033311140691461</v>
      </c>
      <c r="T706" s="23">
        <v>1.4566399692442882</v>
      </c>
      <c r="U706" s="23">
        <v>0.13291601358251234</v>
      </c>
      <c r="V706" s="23">
        <v>0.318852107828483</v>
      </c>
      <c r="W706" s="23">
        <v>0.37815340802378056</v>
      </c>
      <c r="X706" s="23">
        <v>0.752772652709081</v>
      </c>
      <c r="Y706" s="23">
        <v>0.72822303016772738</v>
      </c>
      <c r="Z706" s="219"/>
      <c r="AA706" s="220"/>
      <c r="AB706" s="220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0"/>
      <c r="AT706" s="220"/>
      <c r="AU706" s="220"/>
      <c r="AV706" s="220"/>
      <c r="AW706" s="220"/>
      <c r="AX706" s="220"/>
      <c r="AY706" s="220"/>
      <c r="AZ706" s="220"/>
      <c r="BA706" s="220"/>
      <c r="BB706" s="220"/>
      <c r="BC706" s="220"/>
      <c r="BD706" s="220"/>
      <c r="BE706" s="220"/>
      <c r="BF706" s="220"/>
      <c r="BG706" s="220"/>
      <c r="BH706" s="220"/>
      <c r="BI706" s="220"/>
      <c r="BJ706" s="220"/>
      <c r="BK706" s="220"/>
      <c r="BL706" s="220"/>
      <c r="BM706" s="56"/>
    </row>
    <row r="707" spans="1:65">
      <c r="A707" s="29"/>
      <c r="B707" s="3" t="s">
        <v>87</v>
      </c>
      <c r="C707" s="28"/>
      <c r="D707" s="12">
        <v>1.4901674326584053E-2</v>
      </c>
      <c r="E707" s="12">
        <v>2.4802177726810808E-2</v>
      </c>
      <c r="F707" s="12">
        <v>3.1125714583462704E-2</v>
      </c>
      <c r="G707" s="12">
        <v>3.5031893376986624E-2</v>
      </c>
      <c r="H707" s="12">
        <v>0.14460735445946379</v>
      </c>
      <c r="I707" s="12">
        <v>2.3050743915827517E-2</v>
      </c>
      <c r="J707" s="12">
        <v>2.8321673719404923E-2</v>
      </c>
      <c r="K707" s="12">
        <v>2.6464768074158731E-2</v>
      </c>
      <c r="L707" s="12">
        <v>3.2489395560905215E-2</v>
      </c>
      <c r="M707" s="12">
        <v>2.3598710158090397E-2</v>
      </c>
      <c r="N707" s="12">
        <v>2.0833333333333315E-2</v>
      </c>
      <c r="O707" s="12">
        <v>9.8995707832036831E-2</v>
      </c>
      <c r="P707" s="12">
        <v>3.5418875695376141E-2</v>
      </c>
      <c r="Q707" s="12">
        <v>4.9989586587411802E-2</v>
      </c>
      <c r="R707" s="12">
        <v>0.1392766029679052</v>
      </c>
      <c r="S707" s="12">
        <v>2.653707894772946E-2</v>
      </c>
      <c r="T707" s="12">
        <v>0.86191714156466759</v>
      </c>
      <c r="U707" s="12">
        <v>1.8942899797982759E-2</v>
      </c>
      <c r="V707" s="12">
        <v>3.8493212212694125E-2</v>
      </c>
      <c r="W707" s="12">
        <v>3.4534557810390915E-2</v>
      </c>
      <c r="X707" s="12">
        <v>6.9486706403915161E-2</v>
      </c>
      <c r="Y707" s="12">
        <v>9.4588955900286931E-2</v>
      </c>
      <c r="Z707" s="15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3" t="s">
        <v>274</v>
      </c>
      <c r="C708" s="28"/>
      <c r="D708" s="12">
        <v>-2.3205135043125935E-2</v>
      </c>
      <c r="E708" s="12">
        <v>7.7114337574066605E-2</v>
      </c>
      <c r="F708" s="12">
        <v>-6.9786223498126354E-2</v>
      </c>
      <c r="G708" s="12">
        <v>3.8394541125325699E-2</v>
      </c>
      <c r="H708" s="12">
        <v>-0.13760453364167879</v>
      </c>
      <c r="I708" s="12">
        <v>-3.9045051772156336E-2</v>
      </c>
      <c r="J708" s="12">
        <v>1.199467991027503E-2</v>
      </c>
      <c r="K708" s="12">
        <v>-9.1252090617656156E-3</v>
      </c>
      <c r="L708" s="12">
        <v>-2.6725116538465987E-2</v>
      </c>
      <c r="M708" s="12">
        <v>3.6634550377655728E-2</v>
      </c>
      <c r="N708" s="12">
        <v>1.3754670657945001E-2</v>
      </c>
      <c r="O708" s="12">
        <v>3.9626534648694589E-2</v>
      </c>
      <c r="P708" s="12">
        <v>4.4912752724900029E-2</v>
      </c>
      <c r="Q708" s="12">
        <v>-0.13760453364167879</v>
      </c>
      <c r="R708" s="12">
        <v>1.0297973292878613</v>
      </c>
      <c r="S708" s="12">
        <v>-3.8452368187552599E-3</v>
      </c>
      <c r="T708" s="12">
        <v>-0.82153693818625761</v>
      </c>
      <c r="U708" s="12">
        <v>-0.25904389523091187</v>
      </c>
      <c r="V708" s="12">
        <v>-0.12528459840798845</v>
      </c>
      <c r="W708" s="12">
        <v>0.15631392121921861</v>
      </c>
      <c r="X708" s="12">
        <v>0.14399398598552815</v>
      </c>
      <c r="Y708" s="12">
        <v>-0.18700923391952451</v>
      </c>
      <c r="Z708" s="15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46" t="s">
        <v>275</v>
      </c>
      <c r="C709" s="47"/>
      <c r="D709" s="45">
        <v>0.23</v>
      </c>
      <c r="E709" s="45">
        <v>1.1599999999999999</v>
      </c>
      <c r="F709" s="45">
        <v>0.88</v>
      </c>
      <c r="G709" s="45">
        <v>0.62</v>
      </c>
      <c r="H709" s="45">
        <v>1.81</v>
      </c>
      <c r="I709" s="45">
        <v>0.45</v>
      </c>
      <c r="J709" s="45">
        <v>0.26</v>
      </c>
      <c r="K709" s="45">
        <v>0.04</v>
      </c>
      <c r="L709" s="45">
        <v>0.28000000000000003</v>
      </c>
      <c r="M709" s="45">
        <v>0.6</v>
      </c>
      <c r="N709" s="45">
        <v>0.28000000000000003</v>
      </c>
      <c r="O709" s="45">
        <v>0.64</v>
      </c>
      <c r="P709" s="45">
        <v>0.71</v>
      </c>
      <c r="Q709" s="45" t="s">
        <v>276</v>
      </c>
      <c r="R709" s="45">
        <v>14.33</v>
      </c>
      <c r="S709" s="45">
        <v>0.04</v>
      </c>
      <c r="T709" s="45">
        <v>11.27</v>
      </c>
      <c r="U709" s="45">
        <v>3.49</v>
      </c>
      <c r="V709" s="45">
        <v>1.64</v>
      </c>
      <c r="W709" s="45">
        <v>2.25</v>
      </c>
      <c r="X709" s="45" t="s">
        <v>276</v>
      </c>
      <c r="Y709" s="45">
        <v>2.5</v>
      </c>
      <c r="Z709" s="15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B710" s="30" t="s">
        <v>338</v>
      </c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BM710" s="55"/>
    </row>
    <row r="711" spans="1:65">
      <c r="BM711" s="55"/>
    </row>
    <row r="712" spans="1:65" ht="15">
      <c r="B712" s="7" t="s">
        <v>588</v>
      </c>
      <c r="BM712" s="27" t="s">
        <v>277</v>
      </c>
    </row>
    <row r="713" spans="1:65" ht="15">
      <c r="A713" s="24" t="s">
        <v>124</v>
      </c>
      <c r="B713" s="17" t="s">
        <v>111</v>
      </c>
      <c r="C713" s="14" t="s">
        <v>112</v>
      </c>
      <c r="D713" s="15" t="s">
        <v>231</v>
      </c>
      <c r="E713" s="16" t="s">
        <v>231</v>
      </c>
      <c r="F713" s="16" t="s">
        <v>231</v>
      </c>
      <c r="G713" s="15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1</v>
      </c>
    </row>
    <row r="714" spans="1:65">
      <c r="A714" s="29"/>
      <c r="B714" s="18" t="s">
        <v>232</v>
      </c>
      <c r="C714" s="8" t="s">
        <v>232</v>
      </c>
      <c r="D714" s="151" t="s">
        <v>234</v>
      </c>
      <c r="E714" s="152" t="s">
        <v>240</v>
      </c>
      <c r="F714" s="152" t="s">
        <v>261</v>
      </c>
      <c r="G714" s="15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 t="s">
        <v>83</v>
      </c>
    </row>
    <row r="715" spans="1:65">
      <c r="A715" s="29"/>
      <c r="B715" s="18"/>
      <c r="C715" s="8"/>
      <c r="D715" s="9" t="s">
        <v>280</v>
      </c>
      <c r="E715" s="10" t="s">
        <v>282</v>
      </c>
      <c r="F715" s="10" t="s">
        <v>280</v>
      </c>
      <c r="G715" s="15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8"/>
      <c r="C716" s="8"/>
      <c r="D716" s="25" t="s">
        <v>324</v>
      </c>
      <c r="E716" s="25" t="s">
        <v>325</v>
      </c>
      <c r="F716" s="25" t="s">
        <v>324</v>
      </c>
      <c r="G716" s="15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7">
        <v>1</v>
      </c>
      <c r="C717" s="13">
        <v>1</v>
      </c>
      <c r="D717" s="246" t="s">
        <v>102</v>
      </c>
      <c r="E717" s="246" t="s">
        <v>96</v>
      </c>
      <c r="F717" s="237">
        <v>39.5</v>
      </c>
      <c r="G717" s="238"/>
      <c r="H717" s="239"/>
      <c r="I717" s="239"/>
      <c r="J717" s="239"/>
      <c r="K717" s="239"/>
      <c r="L717" s="239"/>
      <c r="M717" s="239"/>
      <c r="N717" s="239"/>
      <c r="O717" s="239"/>
      <c r="P717" s="239"/>
      <c r="Q717" s="239"/>
      <c r="R717" s="239"/>
      <c r="S717" s="239"/>
      <c r="T717" s="239"/>
      <c r="U717" s="239"/>
      <c r="V717" s="239"/>
      <c r="W717" s="239"/>
      <c r="X717" s="239"/>
      <c r="Y717" s="239"/>
      <c r="Z717" s="239"/>
      <c r="AA717" s="239"/>
      <c r="AB717" s="239"/>
      <c r="AC717" s="239"/>
      <c r="AD717" s="239"/>
      <c r="AE717" s="239"/>
      <c r="AF717" s="239"/>
      <c r="AG717" s="239"/>
      <c r="AH717" s="239"/>
      <c r="AI717" s="239"/>
      <c r="AJ717" s="239"/>
      <c r="AK717" s="239"/>
      <c r="AL717" s="239"/>
      <c r="AM717" s="239"/>
      <c r="AN717" s="239"/>
      <c r="AO717" s="239"/>
      <c r="AP717" s="239"/>
      <c r="AQ717" s="239"/>
      <c r="AR717" s="239"/>
      <c r="AS717" s="239"/>
      <c r="AT717" s="239"/>
      <c r="AU717" s="239"/>
      <c r="AV717" s="239"/>
      <c r="AW717" s="239"/>
      <c r="AX717" s="239"/>
      <c r="AY717" s="239"/>
      <c r="AZ717" s="239"/>
      <c r="BA717" s="239"/>
      <c r="BB717" s="239"/>
      <c r="BC717" s="239"/>
      <c r="BD717" s="239"/>
      <c r="BE717" s="239"/>
      <c r="BF717" s="239"/>
      <c r="BG717" s="239"/>
      <c r="BH717" s="239"/>
      <c r="BI717" s="239"/>
      <c r="BJ717" s="239"/>
      <c r="BK717" s="239"/>
      <c r="BL717" s="239"/>
      <c r="BM717" s="240">
        <v>1</v>
      </c>
    </row>
    <row r="718" spans="1:65">
      <c r="A718" s="29"/>
      <c r="B718" s="18">
        <v>1</v>
      </c>
      <c r="C718" s="8">
        <v>2</v>
      </c>
      <c r="D718" s="248" t="s">
        <v>102</v>
      </c>
      <c r="E718" s="248" t="s">
        <v>96</v>
      </c>
      <c r="F718" s="241">
        <v>25.1</v>
      </c>
      <c r="G718" s="238"/>
      <c r="H718" s="239"/>
      <c r="I718" s="239"/>
      <c r="J718" s="239"/>
      <c r="K718" s="239"/>
      <c r="L718" s="239"/>
      <c r="M718" s="239"/>
      <c r="N718" s="239"/>
      <c r="O718" s="239"/>
      <c r="P718" s="239"/>
      <c r="Q718" s="239"/>
      <c r="R718" s="239"/>
      <c r="S718" s="239"/>
      <c r="T718" s="239"/>
      <c r="U718" s="239"/>
      <c r="V718" s="239"/>
      <c r="W718" s="239"/>
      <c r="X718" s="239"/>
      <c r="Y718" s="239"/>
      <c r="Z718" s="239"/>
      <c r="AA718" s="239"/>
      <c r="AB718" s="239"/>
      <c r="AC718" s="239"/>
      <c r="AD718" s="239"/>
      <c r="AE718" s="239"/>
      <c r="AF718" s="239"/>
      <c r="AG718" s="239"/>
      <c r="AH718" s="239"/>
      <c r="AI718" s="239"/>
      <c r="AJ718" s="239"/>
      <c r="AK718" s="239"/>
      <c r="AL718" s="239"/>
      <c r="AM718" s="239"/>
      <c r="AN718" s="239"/>
      <c r="AO718" s="239"/>
      <c r="AP718" s="239"/>
      <c r="AQ718" s="239"/>
      <c r="AR718" s="239"/>
      <c r="AS718" s="239"/>
      <c r="AT718" s="239"/>
      <c r="AU718" s="239"/>
      <c r="AV718" s="239"/>
      <c r="AW718" s="239"/>
      <c r="AX718" s="239"/>
      <c r="AY718" s="239"/>
      <c r="AZ718" s="239"/>
      <c r="BA718" s="239"/>
      <c r="BB718" s="239"/>
      <c r="BC718" s="239"/>
      <c r="BD718" s="239"/>
      <c r="BE718" s="239"/>
      <c r="BF718" s="239"/>
      <c r="BG718" s="239"/>
      <c r="BH718" s="239"/>
      <c r="BI718" s="239"/>
      <c r="BJ718" s="239"/>
      <c r="BK718" s="239"/>
      <c r="BL718" s="239"/>
      <c r="BM718" s="240">
        <v>1</v>
      </c>
    </row>
    <row r="719" spans="1:65">
      <c r="A719" s="29"/>
      <c r="B719" s="18">
        <v>1</v>
      </c>
      <c r="C719" s="8">
        <v>3</v>
      </c>
      <c r="D719" s="248" t="s">
        <v>102</v>
      </c>
      <c r="E719" s="248" t="s">
        <v>96</v>
      </c>
      <c r="F719" s="241">
        <v>38.6</v>
      </c>
      <c r="G719" s="238"/>
      <c r="H719" s="239"/>
      <c r="I719" s="239"/>
      <c r="J719" s="239"/>
      <c r="K719" s="239"/>
      <c r="L719" s="239"/>
      <c r="M719" s="239"/>
      <c r="N719" s="239"/>
      <c r="O719" s="239"/>
      <c r="P719" s="239"/>
      <c r="Q719" s="239"/>
      <c r="R719" s="239"/>
      <c r="S719" s="239"/>
      <c r="T719" s="239"/>
      <c r="U719" s="239"/>
      <c r="V719" s="239"/>
      <c r="W719" s="239"/>
      <c r="X719" s="239"/>
      <c r="Y719" s="239"/>
      <c r="Z719" s="239"/>
      <c r="AA719" s="239"/>
      <c r="AB719" s="239"/>
      <c r="AC719" s="239"/>
      <c r="AD719" s="239"/>
      <c r="AE719" s="239"/>
      <c r="AF719" s="239"/>
      <c r="AG719" s="239"/>
      <c r="AH719" s="239"/>
      <c r="AI719" s="239"/>
      <c r="AJ719" s="239"/>
      <c r="AK719" s="239"/>
      <c r="AL719" s="239"/>
      <c r="AM719" s="239"/>
      <c r="AN719" s="239"/>
      <c r="AO719" s="239"/>
      <c r="AP719" s="239"/>
      <c r="AQ719" s="239"/>
      <c r="AR719" s="239"/>
      <c r="AS719" s="239"/>
      <c r="AT719" s="239"/>
      <c r="AU719" s="239"/>
      <c r="AV719" s="239"/>
      <c r="AW719" s="239"/>
      <c r="AX719" s="239"/>
      <c r="AY719" s="239"/>
      <c r="AZ719" s="239"/>
      <c r="BA719" s="239"/>
      <c r="BB719" s="239"/>
      <c r="BC719" s="239"/>
      <c r="BD719" s="239"/>
      <c r="BE719" s="239"/>
      <c r="BF719" s="239"/>
      <c r="BG719" s="239"/>
      <c r="BH719" s="239"/>
      <c r="BI719" s="239"/>
      <c r="BJ719" s="239"/>
      <c r="BK719" s="239"/>
      <c r="BL719" s="239"/>
      <c r="BM719" s="240">
        <v>16</v>
      </c>
    </row>
    <row r="720" spans="1:65">
      <c r="A720" s="29"/>
      <c r="B720" s="18">
        <v>1</v>
      </c>
      <c r="C720" s="8">
        <v>4</v>
      </c>
      <c r="D720" s="248" t="s">
        <v>102</v>
      </c>
      <c r="E720" s="248" t="s">
        <v>96</v>
      </c>
      <c r="F720" s="241">
        <v>44.900000000000006</v>
      </c>
      <c r="G720" s="238"/>
      <c r="H720" s="239"/>
      <c r="I720" s="239"/>
      <c r="J720" s="239"/>
      <c r="K720" s="239"/>
      <c r="L720" s="239"/>
      <c r="M720" s="239"/>
      <c r="N720" s="239"/>
      <c r="O720" s="239"/>
      <c r="P720" s="239"/>
      <c r="Q720" s="239"/>
      <c r="R720" s="239"/>
      <c r="S720" s="239"/>
      <c r="T720" s="239"/>
      <c r="U720" s="239"/>
      <c r="V720" s="239"/>
      <c r="W720" s="239"/>
      <c r="X720" s="239"/>
      <c r="Y720" s="239"/>
      <c r="Z720" s="239"/>
      <c r="AA720" s="239"/>
      <c r="AB720" s="239"/>
      <c r="AC720" s="239"/>
      <c r="AD720" s="239"/>
      <c r="AE720" s="239"/>
      <c r="AF720" s="239"/>
      <c r="AG720" s="239"/>
      <c r="AH720" s="239"/>
      <c r="AI720" s="239"/>
      <c r="AJ720" s="239"/>
      <c r="AK720" s="239"/>
      <c r="AL720" s="239"/>
      <c r="AM720" s="239"/>
      <c r="AN720" s="239"/>
      <c r="AO720" s="239"/>
      <c r="AP720" s="239"/>
      <c r="AQ720" s="239"/>
      <c r="AR720" s="239"/>
      <c r="AS720" s="239"/>
      <c r="AT720" s="239"/>
      <c r="AU720" s="239"/>
      <c r="AV720" s="239"/>
      <c r="AW720" s="239"/>
      <c r="AX720" s="239"/>
      <c r="AY720" s="239"/>
      <c r="AZ720" s="239"/>
      <c r="BA720" s="239"/>
      <c r="BB720" s="239"/>
      <c r="BC720" s="239"/>
      <c r="BD720" s="239"/>
      <c r="BE720" s="239"/>
      <c r="BF720" s="239"/>
      <c r="BG720" s="239"/>
      <c r="BH720" s="239"/>
      <c r="BI720" s="239"/>
      <c r="BJ720" s="239"/>
      <c r="BK720" s="239"/>
      <c r="BL720" s="239"/>
      <c r="BM720" s="240">
        <v>37.25</v>
      </c>
    </row>
    <row r="721" spans="1:65">
      <c r="A721" s="29"/>
      <c r="B721" s="18">
        <v>1</v>
      </c>
      <c r="C721" s="8">
        <v>5</v>
      </c>
      <c r="D721" s="248" t="s">
        <v>102</v>
      </c>
      <c r="E721" s="248" t="s">
        <v>96</v>
      </c>
      <c r="F721" s="241">
        <v>36.799999999999997</v>
      </c>
      <c r="G721" s="238"/>
      <c r="H721" s="239"/>
      <c r="I721" s="239"/>
      <c r="J721" s="239"/>
      <c r="K721" s="239"/>
      <c r="L721" s="239"/>
      <c r="M721" s="239"/>
      <c r="N721" s="239"/>
      <c r="O721" s="239"/>
      <c r="P721" s="239"/>
      <c r="Q721" s="239"/>
      <c r="R721" s="239"/>
      <c r="S721" s="239"/>
      <c r="T721" s="239"/>
      <c r="U721" s="239"/>
      <c r="V721" s="239"/>
      <c r="W721" s="239"/>
      <c r="X721" s="239"/>
      <c r="Y721" s="239"/>
      <c r="Z721" s="239"/>
      <c r="AA721" s="239"/>
      <c r="AB721" s="239"/>
      <c r="AC721" s="239"/>
      <c r="AD721" s="239"/>
      <c r="AE721" s="239"/>
      <c r="AF721" s="239"/>
      <c r="AG721" s="239"/>
      <c r="AH721" s="239"/>
      <c r="AI721" s="239"/>
      <c r="AJ721" s="239"/>
      <c r="AK721" s="239"/>
      <c r="AL721" s="239"/>
      <c r="AM721" s="239"/>
      <c r="AN721" s="239"/>
      <c r="AO721" s="239"/>
      <c r="AP721" s="239"/>
      <c r="AQ721" s="239"/>
      <c r="AR721" s="239"/>
      <c r="AS721" s="239"/>
      <c r="AT721" s="239"/>
      <c r="AU721" s="239"/>
      <c r="AV721" s="239"/>
      <c r="AW721" s="239"/>
      <c r="AX721" s="239"/>
      <c r="AY721" s="239"/>
      <c r="AZ721" s="239"/>
      <c r="BA721" s="239"/>
      <c r="BB721" s="239"/>
      <c r="BC721" s="239"/>
      <c r="BD721" s="239"/>
      <c r="BE721" s="239"/>
      <c r="BF721" s="239"/>
      <c r="BG721" s="239"/>
      <c r="BH721" s="239"/>
      <c r="BI721" s="239"/>
      <c r="BJ721" s="239"/>
      <c r="BK721" s="239"/>
      <c r="BL721" s="239"/>
      <c r="BM721" s="240">
        <v>16</v>
      </c>
    </row>
    <row r="722" spans="1:65">
      <c r="A722" s="29"/>
      <c r="B722" s="18">
        <v>1</v>
      </c>
      <c r="C722" s="8">
        <v>6</v>
      </c>
      <c r="D722" s="248" t="s">
        <v>102</v>
      </c>
      <c r="E722" s="248" t="s">
        <v>96</v>
      </c>
      <c r="F722" s="241">
        <v>38.6</v>
      </c>
      <c r="G722" s="238"/>
      <c r="H722" s="239"/>
      <c r="I722" s="239"/>
      <c r="J722" s="239"/>
      <c r="K722" s="239"/>
      <c r="L722" s="239"/>
      <c r="M722" s="239"/>
      <c r="N722" s="239"/>
      <c r="O722" s="239"/>
      <c r="P722" s="239"/>
      <c r="Q722" s="239"/>
      <c r="R722" s="239"/>
      <c r="S722" s="239"/>
      <c r="T722" s="239"/>
      <c r="U722" s="239"/>
      <c r="V722" s="239"/>
      <c r="W722" s="239"/>
      <c r="X722" s="239"/>
      <c r="Y722" s="239"/>
      <c r="Z722" s="239"/>
      <c r="AA722" s="239"/>
      <c r="AB722" s="239"/>
      <c r="AC722" s="239"/>
      <c r="AD722" s="239"/>
      <c r="AE722" s="239"/>
      <c r="AF722" s="239"/>
      <c r="AG722" s="239"/>
      <c r="AH722" s="239"/>
      <c r="AI722" s="239"/>
      <c r="AJ722" s="239"/>
      <c r="AK722" s="239"/>
      <c r="AL722" s="239"/>
      <c r="AM722" s="239"/>
      <c r="AN722" s="239"/>
      <c r="AO722" s="239"/>
      <c r="AP722" s="239"/>
      <c r="AQ722" s="239"/>
      <c r="AR722" s="239"/>
      <c r="AS722" s="239"/>
      <c r="AT722" s="239"/>
      <c r="AU722" s="239"/>
      <c r="AV722" s="239"/>
      <c r="AW722" s="239"/>
      <c r="AX722" s="239"/>
      <c r="AY722" s="239"/>
      <c r="AZ722" s="239"/>
      <c r="BA722" s="239"/>
      <c r="BB722" s="239"/>
      <c r="BC722" s="239"/>
      <c r="BD722" s="239"/>
      <c r="BE722" s="239"/>
      <c r="BF722" s="239"/>
      <c r="BG722" s="239"/>
      <c r="BH722" s="239"/>
      <c r="BI722" s="239"/>
      <c r="BJ722" s="239"/>
      <c r="BK722" s="239"/>
      <c r="BL722" s="239"/>
      <c r="BM722" s="242"/>
    </row>
    <row r="723" spans="1:65">
      <c r="A723" s="29"/>
      <c r="B723" s="19" t="s">
        <v>271</v>
      </c>
      <c r="C723" s="11"/>
      <c r="D723" s="243" t="s">
        <v>682</v>
      </c>
      <c r="E723" s="243" t="s">
        <v>682</v>
      </c>
      <c r="F723" s="243">
        <v>37.249999999999993</v>
      </c>
      <c r="G723" s="238"/>
      <c r="H723" s="239"/>
      <c r="I723" s="239"/>
      <c r="J723" s="239"/>
      <c r="K723" s="239"/>
      <c r="L723" s="239"/>
      <c r="M723" s="239"/>
      <c r="N723" s="239"/>
      <c r="O723" s="239"/>
      <c r="P723" s="239"/>
      <c r="Q723" s="239"/>
      <c r="R723" s="239"/>
      <c r="S723" s="239"/>
      <c r="T723" s="239"/>
      <c r="U723" s="239"/>
      <c r="V723" s="239"/>
      <c r="W723" s="239"/>
      <c r="X723" s="239"/>
      <c r="Y723" s="239"/>
      <c r="Z723" s="239"/>
      <c r="AA723" s="239"/>
      <c r="AB723" s="239"/>
      <c r="AC723" s="239"/>
      <c r="AD723" s="239"/>
      <c r="AE723" s="239"/>
      <c r="AF723" s="239"/>
      <c r="AG723" s="239"/>
      <c r="AH723" s="239"/>
      <c r="AI723" s="239"/>
      <c r="AJ723" s="239"/>
      <c r="AK723" s="239"/>
      <c r="AL723" s="239"/>
      <c r="AM723" s="239"/>
      <c r="AN723" s="239"/>
      <c r="AO723" s="239"/>
      <c r="AP723" s="239"/>
      <c r="AQ723" s="239"/>
      <c r="AR723" s="239"/>
      <c r="AS723" s="239"/>
      <c r="AT723" s="239"/>
      <c r="AU723" s="239"/>
      <c r="AV723" s="239"/>
      <c r="AW723" s="239"/>
      <c r="AX723" s="239"/>
      <c r="AY723" s="239"/>
      <c r="AZ723" s="239"/>
      <c r="BA723" s="239"/>
      <c r="BB723" s="239"/>
      <c r="BC723" s="239"/>
      <c r="BD723" s="239"/>
      <c r="BE723" s="239"/>
      <c r="BF723" s="239"/>
      <c r="BG723" s="239"/>
      <c r="BH723" s="239"/>
      <c r="BI723" s="239"/>
      <c r="BJ723" s="239"/>
      <c r="BK723" s="239"/>
      <c r="BL723" s="239"/>
      <c r="BM723" s="242"/>
    </row>
    <row r="724" spans="1:65">
      <c r="A724" s="29"/>
      <c r="B724" s="3" t="s">
        <v>272</v>
      </c>
      <c r="C724" s="28"/>
      <c r="D724" s="241" t="s">
        <v>682</v>
      </c>
      <c r="E724" s="241" t="s">
        <v>682</v>
      </c>
      <c r="F724" s="241">
        <v>38.6</v>
      </c>
      <c r="G724" s="238"/>
      <c r="H724" s="239"/>
      <c r="I724" s="239"/>
      <c r="J724" s="239"/>
      <c r="K724" s="239"/>
      <c r="L724" s="239"/>
      <c r="M724" s="239"/>
      <c r="N724" s="239"/>
      <c r="O724" s="239"/>
      <c r="P724" s="239"/>
      <c r="Q724" s="239"/>
      <c r="R724" s="239"/>
      <c r="S724" s="239"/>
      <c r="T724" s="239"/>
      <c r="U724" s="239"/>
      <c r="V724" s="239"/>
      <c r="W724" s="239"/>
      <c r="X724" s="239"/>
      <c r="Y724" s="239"/>
      <c r="Z724" s="239"/>
      <c r="AA724" s="239"/>
      <c r="AB724" s="239"/>
      <c r="AC724" s="239"/>
      <c r="AD724" s="239"/>
      <c r="AE724" s="239"/>
      <c r="AF724" s="239"/>
      <c r="AG724" s="239"/>
      <c r="AH724" s="239"/>
      <c r="AI724" s="239"/>
      <c r="AJ724" s="239"/>
      <c r="AK724" s="239"/>
      <c r="AL724" s="239"/>
      <c r="AM724" s="239"/>
      <c r="AN724" s="239"/>
      <c r="AO724" s="239"/>
      <c r="AP724" s="239"/>
      <c r="AQ724" s="239"/>
      <c r="AR724" s="239"/>
      <c r="AS724" s="239"/>
      <c r="AT724" s="239"/>
      <c r="AU724" s="239"/>
      <c r="AV724" s="239"/>
      <c r="AW724" s="239"/>
      <c r="AX724" s="239"/>
      <c r="AY724" s="239"/>
      <c r="AZ724" s="239"/>
      <c r="BA724" s="239"/>
      <c r="BB724" s="239"/>
      <c r="BC724" s="239"/>
      <c r="BD724" s="239"/>
      <c r="BE724" s="239"/>
      <c r="BF724" s="239"/>
      <c r="BG724" s="239"/>
      <c r="BH724" s="239"/>
      <c r="BI724" s="239"/>
      <c r="BJ724" s="239"/>
      <c r="BK724" s="239"/>
      <c r="BL724" s="239"/>
      <c r="BM724" s="242"/>
    </row>
    <row r="725" spans="1:65">
      <c r="A725" s="29"/>
      <c r="B725" s="3" t="s">
        <v>273</v>
      </c>
      <c r="C725" s="28"/>
      <c r="D725" s="241" t="s">
        <v>682</v>
      </c>
      <c r="E725" s="241" t="s">
        <v>682</v>
      </c>
      <c r="F725" s="241">
        <v>6.5582772128052369</v>
      </c>
      <c r="G725" s="238"/>
      <c r="H725" s="239"/>
      <c r="I725" s="239"/>
      <c r="J725" s="239"/>
      <c r="K725" s="239"/>
      <c r="L725" s="239"/>
      <c r="M725" s="239"/>
      <c r="N725" s="239"/>
      <c r="O725" s="239"/>
      <c r="P725" s="239"/>
      <c r="Q725" s="239"/>
      <c r="R725" s="239"/>
      <c r="S725" s="239"/>
      <c r="T725" s="239"/>
      <c r="U725" s="239"/>
      <c r="V725" s="239"/>
      <c r="W725" s="239"/>
      <c r="X725" s="239"/>
      <c r="Y725" s="239"/>
      <c r="Z725" s="239"/>
      <c r="AA725" s="239"/>
      <c r="AB725" s="239"/>
      <c r="AC725" s="239"/>
      <c r="AD725" s="239"/>
      <c r="AE725" s="239"/>
      <c r="AF725" s="239"/>
      <c r="AG725" s="239"/>
      <c r="AH725" s="239"/>
      <c r="AI725" s="239"/>
      <c r="AJ725" s="239"/>
      <c r="AK725" s="239"/>
      <c r="AL725" s="239"/>
      <c r="AM725" s="239"/>
      <c r="AN725" s="239"/>
      <c r="AO725" s="239"/>
      <c r="AP725" s="239"/>
      <c r="AQ725" s="239"/>
      <c r="AR725" s="239"/>
      <c r="AS725" s="239"/>
      <c r="AT725" s="239"/>
      <c r="AU725" s="239"/>
      <c r="AV725" s="239"/>
      <c r="AW725" s="239"/>
      <c r="AX725" s="239"/>
      <c r="AY725" s="239"/>
      <c r="AZ725" s="239"/>
      <c r="BA725" s="239"/>
      <c r="BB725" s="239"/>
      <c r="BC725" s="239"/>
      <c r="BD725" s="239"/>
      <c r="BE725" s="239"/>
      <c r="BF725" s="239"/>
      <c r="BG725" s="239"/>
      <c r="BH725" s="239"/>
      <c r="BI725" s="239"/>
      <c r="BJ725" s="239"/>
      <c r="BK725" s="239"/>
      <c r="BL725" s="239"/>
      <c r="BM725" s="242"/>
    </row>
    <row r="726" spans="1:65">
      <c r="A726" s="29"/>
      <c r="B726" s="3" t="s">
        <v>87</v>
      </c>
      <c r="C726" s="28"/>
      <c r="D726" s="12" t="s">
        <v>682</v>
      </c>
      <c r="E726" s="12" t="s">
        <v>682</v>
      </c>
      <c r="F726" s="12">
        <v>0.17606113322967082</v>
      </c>
      <c r="G726" s="15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274</v>
      </c>
      <c r="C727" s="28"/>
      <c r="D727" s="12" t="s">
        <v>682</v>
      </c>
      <c r="E727" s="12" t="s">
        <v>682</v>
      </c>
      <c r="F727" s="12">
        <v>-2.2204460492503131E-16</v>
      </c>
      <c r="G727" s="15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46" t="s">
        <v>275</v>
      </c>
      <c r="C728" s="47"/>
      <c r="D728" s="45">
        <v>0.67</v>
      </c>
      <c r="E728" s="45">
        <v>0</v>
      </c>
      <c r="F728" s="45">
        <v>4.83</v>
      </c>
      <c r="G728" s="15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0"/>
      <c r="C729" s="19"/>
      <c r="D729" s="19"/>
      <c r="E729" s="19"/>
      <c r="F729" s="19"/>
      <c r="BM729" s="55"/>
    </row>
    <row r="730" spans="1:65" ht="15">
      <c r="B730" s="7" t="s">
        <v>589</v>
      </c>
      <c r="BM730" s="27" t="s">
        <v>277</v>
      </c>
    </row>
    <row r="731" spans="1:65" ht="15">
      <c r="A731" s="24" t="s">
        <v>40</v>
      </c>
      <c r="B731" s="17" t="s">
        <v>111</v>
      </c>
      <c r="C731" s="14" t="s">
        <v>112</v>
      </c>
      <c r="D731" s="15" t="s">
        <v>231</v>
      </c>
      <c r="E731" s="16" t="s">
        <v>231</v>
      </c>
      <c r="F731" s="16" t="s">
        <v>231</v>
      </c>
      <c r="G731" s="16" t="s">
        <v>231</v>
      </c>
      <c r="H731" s="15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1</v>
      </c>
    </row>
    <row r="732" spans="1:65">
      <c r="A732" s="29"/>
      <c r="B732" s="18" t="s">
        <v>232</v>
      </c>
      <c r="C732" s="8" t="s">
        <v>232</v>
      </c>
      <c r="D732" s="151" t="s">
        <v>236</v>
      </c>
      <c r="E732" s="152" t="s">
        <v>238</v>
      </c>
      <c r="F732" s="152" t="s">
        <v>252</v>
      </c>
      <c r="G732" s="152" t="s">
        <v>261</v>
      </c>
      <c r="H732" s="15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 t="s">
        <v>3</v>
      </c>
    </row>
    <row r="733" spans="1:65">
      <c r="A733" s="29"/>
      <c r="B733" s="18"/>
      <c r="C733" s="8"/>
      <c r="D733" s="9" t="s">
        <v>280</v>
      </c>
      <c r="E733" s="10" t="s">
        <v>282</v>
      </c>
      <c r="F733" s="10" t="s">
        <v>280</v>
      </c>
      <c r="G733" s="10" t="s">
        <v>280</v>
      </c>
      <c r="H733" s="15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2</v>
      </c>
    </row>
    <row r="734" spans="1:65">
      <c r="A734" s="29"/>
      <c r="B734" s="18"/>
      <c r="C734" s="8"/>
      <c r="D734" s="25" t="s">
        <v>324</v>
      </c>
      <c r="E734" s="25" t="s">
        <v>324</v>
      </c>
      <c r="F734" s="25" t="s">
        <v>324</v>
      </c>
      <c r="G734" s="25" t="s">
        <v>324</v>
      </c>
      <c r="H734" s="15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2</v>
      </c>
    </row>
    <row r="735" spans="1:65">
      <c r="A735" s="29"/>
      <c r="B735" s="17">
        <v>1</v>
      </c>
      <c r="C735" s="13">
        <v>1</v>
      </c>
      <c r="D735" s="21">
        <v>7.5636710294429816</v>
      </c>
      <c r="E735" s="21">
        <v>5.9</v>
      </c>
      <c r="F735" s="21">
        <v>6.915</v>
      </c>
      <c r="G735" s="21">
        <v>5.3400999999999996</v>
      </c>
      <c r="H735" s="15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8">
        <v>1</v>
      </c>
      <c r="C736" s="8">
        <v>2</v>
      </c>
      <c r="D736" s="10">
        <v>7.3572733827954151</v>
      </c>
      <c r="E736" s="10">
        <v>5.9</v>
      </c>
      <c r="F736" s="10">
        <v>6.6619999999999999</v>
      </c>
      <c r="G736" s="10">
        <v>5.1071</v>
      </c>
      <c r="H736" s="15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11</v>
      </c>
    </row>
    <row r="737" spans="1:65">
      <c r="A737" s="29"/>
      <c r="B737" s="18">
        <v>1</v>
      </c>
      <c r="C737" s="8">
        <v>3</v>
      </c>
      <c r="D737" s="10">
        <v>7.25788807223286</v>
      </c>
      <c r="E737" s="10">
        <v>5.8</v>
      </c>
      <c r="F737" s="10">
        <v>7.6979999999999995</v>
      </c>
      <c r="G737" s="10">
        <v>6.2956000000000003</v>
      </c>
      <c r="H737" s="15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16</v>
      </c>
    </row>
    <row r="738" spans="1:65">
      <c r="A738" s="29"/>
      <c r="B738" s="18">
        <v>1</v>
      </c>
      <c r="C738" s="8">
        <v>4</v>
      </c>
      <c r="D738" s="10">
        <v>7.3485970749696996</v>
      </c>
      <c r="E738" s="10">
        <v>5.7</v>
      </c>
      <c r="F738" s="10">
        <v>6.9809999999999999</v>
      </c>
      <c r="G738" s="10">
        <v>6.1595000000000004</v>
      </c>
      <c r="H738" s="15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6.4844513922108202</v>
      </c>
    </row>
    <row r="739" spans="1:65">
      <c r="A739" s="29"/>
      <c r="B739" s="18">
        <v>1</v>
      </c>
      <c r="C739" s="8">
        <v>5</v>
      </c>
      <c r="D739" s="10">
        <v>7.2857001208439431</v>
      </c>
      <c r="E739" s="10">
        <v>5.9</v>
      </c>
      <c r="F739" s="10">
        <v>6.734</v>
      </c>
      <c r="G739" s="10">
        <v>6.0875000000000004</v>
      </c>
      <c r="H739" s="15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17</v>
      </c>
    </row>
    <row r="740" spans="1:65">
      <c r="A740" s="29"/>
      <c r="B740" s="18">
        <v>1</v>
      </c>
      <c r="C740" s="8">
        <v>6</v>
      </c>
      <c r="D740" s="10">
        <v>7.1915037327747235</v>
      </c>
      <c r="E740" s="10">
        <v>5.8</v>
      </c>
      <c r="F740" s="10">
        <v>7.3650000000000002</v>
      </c>
      <c r="G740" s="10">
        <v>5.2774000000000001</v>
      </c>
      <c r="H740" s="15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19" t="s">
        <v>271</v>
      </c>
      <c r="C741" s="11"/>
      <c r="D741" s="22">
        <v>7.3341055688432704</v>
      </c>
      <c r="E741" s="22">
        <v>5.833333333333333</v>
      </c>
      <c r="F741" s="22">
        <v>7.059166666666667</v>
      </c>
      <c r="G741" s="22">
        <v>5.7112000000000007</v>
      </c>
      <c r="H741" s="15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3" t="s">
        <v>272</v>
      </c>
      <c r="C742" s="28"/>
      <c r="D742" s="10">
        <v>7.3171485979068214</v>
      </c>
      <c r="E742" s="10">
        <v>5.85</v>
      </c>
      <c r="F742" s="10">
        <v>6.9480000000000004</v>
      </c>
      <c r="G742" s="10">
        <v>5.7138</v>
      </c>
      <c r="H742" s="15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3" t="s">
        <v>273</v>
      </c>
      <c r="C743" s="28"/>
      <c r="D743" s="23">
        <v>0.12801135097262689</v>
      </c>
      <c r="E743" s="23">
        <v>8.1649658092772748E-2</v>
      </c>
      <c r="F743" s="23">
        <v>0.39799769681075614</v>
      </c>
      <c r="G743" s="23">
        <v>0.5243915331124257</v>
      </c>
      <c r="H743" s="15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3" t="s">
        <v>87</v>
      </c>
      <c r="C744" s="28"/>
      <c r="D744" s="12">
        <v>1.7454255296848249E-2</v>
      </c>
      <c r="E744" s="12">
        <v>1.3997084244475329E-2</v>
      </c>
      <c r="F744" s="12">
        <v>5.638026634079888E-2</v>
      </c>
      <c r="G744" s="12">
        <v>9.1818100068711592E-2</v>
      </c>
      <c r="H744" s="15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9"/>
      <c r="B745" s="3" t="s">
        <v>274</v>
      </c>
      <c r="C745" s="28"/>
      <c r="D745" s="12">
        <v>0.13102946189913034</v>
      </c>
      <c r="E745" s="12">
        <v>-0.10041220444024235</v>
      </c>
      <c r="F745" s="12">
        <v>8.8629745169529706E-2</v>
      </c>
      <c r="G745" s="12">
        <v>-0.11924700262841914</v>
      </c>
      <c r="H745" s="15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9"/>
      <c r="B746" s="46" t="s">
        <v>275</v>
      </c>
      <c r="C746" s="47"/>
      <c r="D746" s="45">
        <v>0.89</v>
      </c>
      <c r="E746" s="45">
        <v>0.61</v>
      </c>
      <c r="F746" s="45">
        <v>0.61</v>
      </c>
      <c r="G746" s="45">
        <v>0.74</v>
      </c>
      <c r="H746" s="15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0"/>
      <c r="C747" s="19"/>
      <c r="D747" s="19"/>
      <c r="E747" s="19"/>
      <c r="F747" s="19"/>
      <c r="G747" s="19"/>
      <c r="BM747" s="55"/>
    </row>
    <row r="748" spans="1:65" ht="15">
      <c r="B748" s="7" t="s">
        <v>590</v>
      </c>
      <c r="BM748" s="27" t="s">
        <v>277</v>
      </c>
    </row>
    <row r="749" spans="1:65" ht="15">
      <c r="A749" s="24" t="s">
        <v>125</v>
      </c>
      <c r="B749" s="17" t="s">
        <v>111</v>
      </c>
      <c r="C749" s="14" t="s">
        <v>112</v>
      </c>
      <c r="D749" s="15" t="s">
        <v>231</v>
      </c>
      <c r="E749" s="16" t="s">
        <v>231</v>
      </c>
      <c r="F749" s="16" t="s">
        <v>231</v>
      </c>
      <c r="G749" s="15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8" t="s">
        <v>232</v>
      </c>
      <c r="C750" s="8" t="s">
        <v>232</v>
      </c>
      <c r="D750" s="151" t="s">
        <v>234</v>
      </c>
      <c r="E750" s="152" t="s">
        <v>240</v>
      </c>
      <c r="F750" s="152" t="s">
        <v>261</v>
      </c>
      <c r="G750" s="15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 t="s">
        <v>83</v>
      </c>
    </row>
    <row r="751" spans="1:65">
      <c r="A751" s="29"/>
      <c r="B751" s="18"/>
      <c r="C751" s="8"/>
      <c r="D751" s="9" t="s">
        <v>280</v>
      </c>
      <c r="E751" s="10" t="s">
        <v>282</v>
      </c>
      <c r="F751" s="10" t="s">
        <v>280</v>
      </c>
      <c r="G751" s="15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2</v>
      </c>
    </row>
    <row r="752" spans="1:65">
      <c r="A752" s="29"/>
      <c r="B752" s="18"/>
      <c r="C752" s="8"/>
      <c r="D752" s="25" t="s">
        <v>324</v>
      </c>
      <c r="E752" s="25" t="s">
        <v>325</v>
      </c>
      <c r="F752" s="25" t="s">
        <v>324</v>
      </c>
      <c r="G752" s="15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2</v>
      </c>
    </row>
    <row r="753" spans="1:65">
      <c r="A753" s="29"/>
      <c r="B753" s="17">
        <v>1</v>
      </c>
      <c r="C753" s="13">
        <v>1</v>
      </c>
      <c r="D753" s="21">
        <v>2</v>
      </c>
      <c r="E753" s="147" t="s">
        <v>104</v>
      </c>
      <c r="F753" s="21">
        <v>2.4</v>
      </c>
      <c r="G753" s="15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8">
        <v>1</v>
      </c>
      <c r="C754" s="8">
        <v>2</v>
      </c>
      <c r="D754" s="10">
        <v>2</v>
      </c>
      <c r="E754" s="148" t="s">
        <v>104</v>
      </c>
      <c r="F754" s="10">
        <v>1.6</v>
      </c>
      <c r="G754" s="15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8">
        <v>1</v>
      </c>
      <c r="C755" s="8">
        <v>3</v>
      </c>
      <c r="D755" s="10">
        <v>2</v>
      </c>
      <c r="E755" s="148" t="s">
        <v>104</v>
      </c>
      <c r="F755" s="10">
        <v>2.5999999999999996</v>
      </c>
      <c r="G755" s="15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16</v>
      </c>
    </row>
    <row r="756" spans="1:65">
      <c r="A756" s="29"/>
      <c r="B756" s="18">
        <v>1</v>
      </c>
      <c r="C756" s="8">
        <v>4</v>
      </c>
      <c r="D756" s="10">
        <v>2</v>
      </c>
      <c r="E756" s="148" t="s">
        <v>104</v>
      </c>
      <c r="F756" s="10">
        <v>2.7</v>
      </c>
      <c r="G756" s="15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2.2999999999999998</v>
      </c>
    </row>
    <row r="757" spans="1:65">
      <c r="A757" s="29"/>
      <c r="B757" s="18">
        <v>1</v>
      </c>
      <c r="C757" s="8">
        <v>5</v>
      </c>
      <c r="D757" s="10">
        <v>2</v>
      </c>
      <c r="E757" s="148" t="s">
        <v>104</v>
      </c>
      <c r="F757" s="10">
        <v>3.9000000000000004</v>
      </c>
      <c r="G757" s="15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18</v>
      </c>
    </row>
    <row r="758" spans="1:65">
      <c r="A758" s="29"/>
      <c r="B758" s="18">
        <v>1</v>
      </c>
      <c r="C758" s="8">
        <v>6</v>
      </c>
      <c r="D758" s="10">
        <v>2</v>
      </c>
      <c r="E758" s="148" t="s">
        <v>104</v>
      </c>
      <c r="F758" s="10">
        <v>2.4</v>
      </c>
      <c r="G758" s="15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19" t="s">
        <v>271</v>
      </c>
      <c r="C759" s="11"/>
      <c r="D759" s="22">
        <v>2</v>
      </c>
      <c r="E759" s="22" t="s">
        <v>682</v>
      </c>
      <c r="F759" s="22">
        <v>2.6</v>
      </c>
      <c r="G759" s="15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272</v>
      </c>
      <c r="C760" s="28"/>
      <c r="D760" s="10">
        <v>2</v>
      </c>
      <c r="E760" s="10" t="s">
        <v>682</v>
      </c>
      <c r="F760" s="10">
        <v>2.5</v>
      </c>
      <c r="G760" s="15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273</v>
      </c>
      <c r="C761" s="28"/>
      <c r="D761" s="23">
        <v>0</v>
      </c>
      <c r="E761" s="23" t="s">
        <v>682</v>
      </c>
      <c r="F761" s="23">
        <v>0.74565407529228822</v>
      </c>
      <c r="G761" s="15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3" t="s">
        <v>87</v>
      </c>
      <c r="C762" s="28"/>
      <c r="D762" s="12">
        <v>0</v>
      </c>
      <c r="E762" s="12" t="s">
        <v>682</v>
      </c>
      <c r="F762" s="12">
        <v>0.28679002895857236</v>
      </c>
      <c r="G762" s="15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3" t="s">
        <v>274</v>
      </c>
      <c r="C763" s="28"/>
      <c r="D763" s="12">
        <v>-0.13043478260869557</v>
      </c>
      <c r="E763" s="12" t="s">
        <v>682</v>
      </c>
      <c r="F763" s="12">
        <v>0.13043478260869579</v>
      </c>
      <c r="G763" s="15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46" t="s">
        <v>275</v>
      </c>
      <c r="C764" s="47"/>
      <c r="D764" s="45">
        <v>3.37</v>
      </c>
      <c r="E764" s="45">
        <v>0</v>
      </c>
      <c r="F764" s="45">
        <v>0.67</v>
      </c>
      <c r="G764" s="15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0"/>
      <c r="C765" s="19"/>
      <c r="D765" s="19"/>
      <c r="E765" s="19"/>
      <c r="F765" s="19"/>
      <c r="BM765" s="55"/>
    </row>
    <row r="766" spans="1:65" ht="15">
      <c r="B766" s="7" t="s">
        <v>591</v>
      </c>
      <c r="BM766" s="27" t="s">
        <v>67</v>
      </c>
    </row>
    <row r="767" spans="1:65" ht="15">
      <c r="A767" s="24" t="s">
        <v>43</v>
      </c>
      <c r="B767" s="17" t="s">
        <v>111</v>
      </c>
      <c r="C767" s="14" t="s">
        <v>112</v>
      </c>
      <c r="D767" s="15" t="s">
        <v>231</v>
      </c>
      <c r="E767" s="16" t="s">
        <v>231</v>
      </c>
      <c r="F767" s="16" t="s">
        <v>231</v>
      </c>
      <c r="G767" s="16" t="s">
        <v>231</v>
      </c>
      <c r="H767" s="16" t="s">
        <v>231</v>
      </c>
      <c r="I767" s="16" t="s">
        <v>231</v>
      </c>
      <c r="J767" s="16" t="s">
        <v>231</v>
      </c>
      <c r="K767" s="16" t="s">
        <v>231</v>
      </c>
      <c r="L767" s="16" t="s">
        <v>231</v>
      </c>
      <c r="M767" s="16" t="s">
        <v>231</v>
      </c>
      <c r="N767" s="16" t="s">
        <v>231</v>
      </c>
      <c r="O767" s="16" t="s">
        <v>231</v>
      </c>
      <c r="P767" s="16" t="s">
        <v>231</v>
      </c>
      <c r="Q767" s="16" t="s">
        <v>231</v>
      </c>
      <c r="R767" s="16" t="s">
        <v>231</v>
      </c>
      <c r="S767" s="16" t="s">
        <v>231</v>
      </c>
      <c r="T767" s="16" t="s">
        <v>231</v>
      </c>
      <c r="U767" s="15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1</v>
      </c>
    </row>
    <row r="768" spans="1:65">
      <c r="A768" s="29"/>
      <c r="B768" s="18" t="s">
        <v>232</v>
      </c>
      <c r="C768" s="8" t="s">
        <v>232</v>
      </c>
      <c r="D768" s="151" t="s">
        <v>234</v>
      </c>
      <c r="E768" s="152" t="s">
        <v>236</v>
      </c>
      <c r="F768" s="152" t="s">
        <v>238</v>
      </c>
      <c r="G768" s="152" t="s">
        <v>240</v>
      </c>
      <c r="H768" s="152" t="s">
        <v>241</v>
      </c>
      <c r="I768" s="152" t="s">
        <v>242</v>
      </c>
      <c r="J768" s="152" t="s">
        <v>243</v>
      </c>
      <c r="K768" s="152" t="s">
        <v>244</v>
      </c>
      <c r="L768" s="152" t="s">
        <v>245</v>
      </c>
      <c r="M768" s="152" t="s">
        <v>246</v>
      </c>
      <c r="N768" s="152" t="s">
        <v>247</v>
      </c>
      <c r="O768" s="152" t="s">
        <v>249</v>
      </c>
      <c r="P768" s="152" t="s">
        <v>252</v>
      </c>
      <c r="Q768" s="152" t="s">
        <v>253</v>
      </c>
      <c r="R768" s="152" t="s">
        <v>259</v>
      </c>
      <c r="S768" s="152" t="s">
        <v>261</v>
      </c>
      <c r="T768" s="152" t="s">
        <v>263</v>
      </c>
      <c r="U768" s="15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 t="s">
        <v>3</v>
      </c>
    </row>
    <row r="769" spans="1:65">
      <c r="A769" s="29"/>
      <c r="B769" s="18"/>
      <c r="C769" s="8"/>
      <c r="D769" s="9" t="s">
        <v>280</v>
      </c>
      <c r="E769" s="10" t="s">
        <v>280</v>
      </c>
      <c r="F769" s="10" t="s">
        <v>282</v>
      </c>
      <c r="G769" s="10" t="s">
        <v>282</v>
      </c>
      <c r="H769" s="10" t="s">
        <v>280</v>
      </c>
      <c r="I769" s="10" t="s">
        <v>282</v>
      </c>
      <c r="J769" s="10" t="s">
        <v>282</v>
      </c>
      <c r="K769" s="10" t="s">
        <v>280</v>
      </c>
      <c r="L769" s="10" t="s">
        <v>280</v>
      </c>
      <c r="M769" s="10" t="s">
        <v>280</v>
      </c>
      <c r="N769" s="10" t="s">
        <v>280</v>
      </c>
      <c r="O769" s="10" t="s">
        <v>280</v>
      </c>
      <c r="P769" s="10" t="s">
        <v>280</v>
      </c>
      <c r="Q769" s="10" t="s">
        <v>280</v>
      </c>
      <c r="R769" s="10" t="s">
        <v>282</v>
      </c>
      <c r="S769" s="10" t="s">
        <v>280</v>
      </c>
      <c r="T769" s="10" t="s">
        <v>280</v>
      </c>
      <c r="U769" s="15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0</v>
      </c>
    </row>
    <row r="770" spans="1:65">
      <c r="A770" s="29"/>
      <c r="B770" s="18"/>
      <c r="C770" s="8"/>
      <c r="D770" s="25" t="s">
        <v>324</v>
      </c>
      <c r="E770" s="25" t="s">
        <v>324</v>
      </c>
      <c r="F770" s="25" t="s">
        <v>324</v>
      </c>
      <c r="G770" s="25" t="s">
        <v>325</v>
      </c>
      <c r="H770" s="25" t="s">
        <v>326</v>
      </c>
      <c r="I770" s="25" t="s">
        <v>325</v>
      </c>
      <c r="J770" s="25" t="s">
        <v>327</v>
      </c>
      <c r="K770" s="25" t="s">
        <v>324</v>
      </c>
      <c r="L770" s="25" t="s">
        <v>324</v>
      </c>
      <c r="M770" s="25" t="s">
        <v>324</v>
      </c>
      <c r="N770" s="25" t="s">
        <v>324</v>
      </c>
      <c r="O770" s="25" t="s">
        <v>326</v>
      </c>
      <c r="P770" s="25" t="s">
        <v>324</v>
      </c>
      <c r="Q770" s="25" t="s">
        <v>327</v>
      </c>
      <c r="R770" s="25" t="s">
        <v>324</v>
      </c>
      <c r="S770" s="25" t="s">
        <v>324</v>
      </c>
      <c r="T770" s="25" t="s">
        <v>324</v>
      </c>
      <c r="U770" s="15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7">
        <v>1</v>
      </c>
      <c r="C771" s="13">
        <v>1</v>
      </c>
      <c r="D771" s="227">
        <v>87.79</v>
      </c>
      <c r="E771" s="228">
        <v>70.624499377627302</v>
      </c>
      <c r="F771" s="228">
        <v>68.3</v>
      </c>
      <c r="G771" s="227">
        <v>88.62</v>
      </c>
      <c r="H771" s="227">
        <v>84.8</v>
      </c>
      <c r="I771" s="228">
        <v>101</v>
      </c>
      <c r="J771" s="227">
        <v>83.6</v>
      </c>
      <c r="K771" s="227">
        <v>87.4</v>
      </c>
      <c r="L771" s="227">
        <v>88.1</v>
      </c>
      <c r="M771" s="227">
        <v>91.4</v>
      </c>
      <c r="N771" s="227">
        <v>86.4</v>
      </c>
      <c r="O771" s="227">
        <v>86.182939520564702</v>
      </c>
      <c r="P771" s="228">
        <v>78.47</v>
      </c>
      <c r="Q771" s="227">
        <v>91.9</v>
      </c>
      <c r="R771" s="227">
        <v>92.7</v>
      </c>
      <c r="S771" s="227">
        <v>87.499499999999998</v>
      </c>
      <c r="T771" s="227">
        <v>89.645539999999997</v>
      </c>
      <c r="U771" s="229"/>
      <c r="V771" s="230"/>
      <c r="W771" s="230"/>
      <c r="X771" s="230"/>
      <c r="Y771" s="230"/>
      <c r="Z771" s="230"/>
      <c r="AA771" s="230"/>
      <c r="AB771" s="230"/>
      <c r="AC771" s="230"/>
      <c r="AD771" s="230"/>
      <c r="AE771" s="230"/>
      <c r="AF771" s="230"/>
      <c r="AG771" s="230"/>
      <c r="AH771" s="230"/>
      <c r="AI771" s="230"/>
      <c r="AJ771" s="230"/>
      <c r="AK771" s="230"/>
      <c r="AL771" s="230"/>
      <c r="AM771" s="230"/>
      <c r="AN771" s="230"/>
      <c r="AO771" s="230"/>
      <c r="AP771" s="230"/>
      <c r="AQ771" s="230"/>
      <c r="AR771" s="230"/>
      <c r="AS771" s="230"/>
      <c r="AT771" s="230"/>
      <c r="AU771" s="230"/>
      <c r="AV771" s="230"/>
      <c r="AW771" s="230"/>
      <c r="AX771" s="230"/>
      <c r="AY771" s="230"/>
      <c r="AZ771" s="230"/>
      <c r="BA771" s="230"/>
      <c r="BB771" s="230"/>
      <c r="BC771" s="230"/>
      <c r="BD771" s="230"/>
      <c r="BE771" s="230"/>
      <c r="BF771" s="230"/>
      <c r="BG771" s="230"/>
      <c r="BH771" s="230"/>
      <c r="BI771" s="230"/>
      <c r="BJ771" s="230"/>
      <c r="BK771" s="230"/>
      <c r="BL771" s="230"/>
      <c r="BM771" s="231">
        <v>1</v>
      </c>
    </row>
    <row r="772" spans="1:65">
      <c r="A772" s="29"/>
      <c r="B772" s="18">
        <v>1</v>
      </c>
      <c r="C772" s="8">
        <v>2</v>
      </c>
      <c r="D772" s="232">
        <v>86.35</v>
      </c>
      <c r="E772" s="233">
        <v>70.51180919351691</v>
      </c>
      <c r="F772" s="233">
        <v>68.3</v>
      </c>
      <c r="G772" s="232">
        <v>90.07</v>
      </c>
      <c r="H772" s="232">
        <v>81.900000000000006</v>
      </c>
      <c r="I772" s="233">
        <v>99.3</v>
      </c>
      <c r="J772" s="232">
        <v>83.2</v>
      </c>
      <c r="K772" s="232">
        <v>90.1</v>
      </c>
      <c r="L772" s="232">
        <v>88.5</v>
      </c>
      <c r="M772" s="232">
        <v>88.8</v>
      </c>
      <c r="N772" s="232">
        <v>86.9</v>
      </c>
      <c r="O772" s="232">
        <v>87.74000083333334</v>
      </c>
      <c r="P772" s="233">
        <v>74.31</v>
      </c>
      <c r="Q772" s="232">
        <v>88.6</v>
      </c>
      <c r="R772" s="232">
        <v>95.8</v>
      </c>
      <c r="S772" s="232">
        <v>80.134200000000007</v>
      </c>
      <c r="T772" s="232">
        <v>87.799080000000004</v>
      </c>
      <c r="U772" s="229"/>
      <c r="V772" s="230"/>
      <c r="W772" s="230"/>
      <c r="X772" s="230"/>
      <c r="Y772" s="230"/>
      <c r="Z772" s="230"/>
      <c r="AA772" s="230"/>
      <c r="AB772" s="230"/>
      <c r="AC772" s="230"/>
      <c r="AD772" s="230"/>
      <c r="AE772" s="230"/>
      <c r="AF772" s="230"/>
      <c r="AG772" s="230"/>
      <c r="AH772" s="230"/>
      <c r="AI772" s="230"/>
      <c r="AJ772" s="230"/>
      <c r="AK772" s="230"/>
      <c r="AL772" s="230"/>
      <c r="AM772" s="230"/>
      <c r="AN772" s="230"/>
      <c r="AO772" s="230"/>
      <c r="AP772" s="230"/>
      <c r="AQ772" s="230"/>
      <c r="AR772" s="230"/>
      <c r="AS772" s="230"/>
      <c r="AT772" s="230"/>
      <c r="AU772" s="230"/>
      <c r="AV772" s="230"/>
      <c r="AW772" s="230"/>
      <c r="AX772" s="230"/>
      <c r="AY772" s="230"/>
      <c r="AZ772" s="230"/>
      <c r="BA772" s="230"/>
      <c r="BB772" s="230"/>
      <c r="BC772" s="230"/>
      <c r="BD772" s="230"/>
      <c r="BE772" s="230"/>
      <c r="BF772" s="230"/>
      <c r="BG772" s="230"/>
      <c r="BH772" s="230"/>
      <c r="BI772" s="230"/>
      <c r="BJ772" s="230"/>
      <c r="BK772" s="230"/>
      <c r="BL772" s="230"/>
      <c r="BM772" s="231">
        <v>37</v>
      </c>
    </row>
    <row r="773" spans="1:65">
      <c r="A773" s="29"/>
      <c r="B773" s="18">
        <v>1</v>
      </c>
      <c r="C773" s="8">
        <v>3</v>
      </c>
      <c r="D773" s="232">
        <v>89.91</v>
      </c>
      <c r="E773" s="233">
        <v>69.624938215882395</v>
      </c>
      <c r="F773" s="233">
        <v>66.8</v>
      </c>
      <c r="G773" s="232">
        <v>89.06</v>
      </c>
      <c r="H773" s="232">
        <v>81.599999999999994</v>
      </c>
      <c r="I773" s="233">
        <v>100</v>
      </c>
      <c r="J773" s="232">
        <v>82.3</v>
      </c>
      <c r="K773" s="232">
        <v>89.1</v>
      </c>
      <c r="L773" s="232">
        <v>85.7</v>
      </c>
      <c r="M773" s="232">
        <v>87.8</v>
      </c>
      <c r="N773" s="232">
        <v>86.3</v>
      </c>
      <c r="O773" s="232">
        <v>86.465320086002706</v>
      </c>
      <c r="P773" s="233">
        <v>82.18</v>
      </c>
      <c r="Q773" s="232">
        <v>92</v>
      </c>
      <c r="R773" s="232">
        <v>93.3</v>
      </c>
      <c r="S773" s="232">
        <v>97.626000000000005</v>
      </c>
      <c r="T773" s="232">
        <v>89.168539999999993</v>
      </c>
      <c r="U773" s="229"/>
      <c r="V773" s="230"/>
      <c r="W773" s="230"/>
      <c r="X773" s="230"/>
      <c r="Y773" s="230"/>
      <c r="Z773" s="230"/>
      <c r="AA773" s="230"/>
      <c r="AB773" s="230"/>
      <c r="AC773" s="230"/>
      <c r="AD773" s="230"/>
      <c r="AE773" s="230"/>
      <c r="AF773" s="230"/>
      <c r="AG773" s="230"/>
      <c r="AH773" s="230"/>
      <c r="AI773" s="230"/>
      <c r="AJ773" s="230"/>
      <c r="AK773" s="230"/>
      <c r="AL773" s="230"/>
      <c r="AM773" s="230"/>
      <c r="AN773" s="230"/>
      <c r="AO773" s="230"/>
      <c r="AP773" s="230"/>
      <c r="AQ773" s="230"/>
      <c r="AR773" s="230"/>
      <c r="AS773" s="230"/>
      <c r="AT773" s="230"/>
      <c r="AU773" s="230"/>
      <c r="AV773" s="230"/>
      <c r="AW773" s="230"/>
      <c r="AX773" s="230"/>
      <c r="AY773" s="230"/>
      <c r="AZ773" s="230"/>
      <c r="BA773" s="230"/>
      <c r="BB773" s="230"/>
      <c r="BC773" s="230"/>
      <c r="BD773" s="230"/>
      <c r="BE773" s="230"/>
      <c r="BF773" s="230"/>
      <c r="BG773" s="230"/>
      <c r="BH773" s="230"/>
      <c r="BI773" s="230"/>
      <c r="BJ773" s="230"/>
      <c r="BK773" s="230"/>
      <c r="BL773" s="230"/>
      <c r="BM773" s="231">
        <v>16</v>
      </c>
    </row>
    <row r="774" spans="1:65">
      <c r="A774" s="29"/>
      <c r="B774" s="18">
        <v>1</v>
      </c>
      <c r="C774" s="8">
        <v>4</v>
      </c>
      <c r="D774" s="232">
        <v>89.7</v>
      </c>
      <c r="E774" s="233">
        <v>69.920914708281899</v>
      </c>
      <c r="F774" s="233">
        <v>70</v>
      </c>
      <c r="G774" s="232">
        <v>89.22</v>
      </c>
      <c r="H774" s="232">
        <v>82.1</v>
      </c>
      <c r="I774" s="233">
        <v>100</v>
      </c>
      <c r="J774" s="232">
        <v>82</v>
      </c>
      <c r="K774" s="232">
        <v>90.7</v>
      </c>
      <c r="L774" s="232">
        <v>84.1</v>
      </c>
      <c r="M774" s="232">
        <v>89.3</v>
      </c>
      <c r="N774" s="232">
        <v>88.2</v>
      </c>
      <c r="O774" s="232">
        <v>87.396248265000011</v>
      </c>
      <c r="P774" s="233">
        <v>78.900000000000006</v>
      </c>
      <c r="Q774" s="232">
        <v>92.6</v>
      </c>
      <c r="R774" s="232">
        <v>88.6</v>
      </c>
      <c r="S774" s="232">
        <v>96.064999999999998</v>
      </c>
      <c r="T774" s="232">
        <v>90.950040000000001</v>
      </c>
      <c r="U774" s="229"/>
      <c r="V774" s="230"/>
      <c r="W774" s="230"/>
      <c r="X774" s="230"/>
      <c r="Y774" s="230"/>
      <c r="Z774" s="230"/>
      <c r="AA774" s="230"/>
      <c r="AB774" s="230"/>
      <c r="AC774" s="230"/>
      <c r="AD774" s="230"/>
      <c r="AE774" s="230"/>
      <c r="AF774" s="230"/>
      <c r="AG774" s="230"/>
      <c r="AH774" s="230"/>
      <c r="AI774" s="230"/>
      <c r="AJ774" s="230"/>
      <c r="AK774" s="230"/>
      <c r="AL774" s="230"/>
      <c r="AM774" s="230"/>
      <c r="AN774" s="230"/>
      <c r="AO774" s="230"/>
      <c r="AP774" s="230"/>
      <c r="AQ774" s="230"/>
      <c r="AR774" s="230"/>
      <c r="AS774" s="230"/>
      <c r="AT774" s="230"/>
      <c r="AU774" s="230"/>
      <c r="AV774" s="230"/>
      <c r="AW774" s="230"/>
      <c r="AX774" s="230"/>
      <c r="AY774" s="230"/>
      <c r="AZ774" s="230"/>
      <c r="BA774" s="230"/>
      <c r="BB774" s="230"/>
      <c r="BC774" s="230"/>
      <c r="BD774" s="230"/>
      <c r="BE774" s="230"/>
      <c r="BF774" s="230"/>
      <c r="BG774" s="230"/>
      <c r="BH774" s="230"/>
      <c r="BI774" s="230"/>
      <c r="BJ774" s="230"/>
      <c r="BK774" s="230"/>
      <c r="BL774" s="230"/>
      <c r="BM774" s="231">
        <v>88.136489859881436</v>
      </c>
    </row>
    <row r="775" spans="1:65">
      <c r="A775" s="29"/>
      <c r="B775" s="18">
        <v>1</v>
      </c>
      <c r="C775" s="8">
        <v>5</v>
      </c>
      <c r="D775" s="232">
        <v>88.1</v>
      </c>
      <c r="E775" s="233">
        <v>70.080239093677619</v>
      </c>
      <c r="F775" s="233">
        <v>67.8</v>
      </c>
      <c r="G775" s="232">
        <v>88.88</v>
      </c>
      <c r="H775" s="232">
        <v>83.9</v>
      </c>
      <c r="I775" s="233">
        <v>101</v>
      </c>
      <c r="J775" s="232">
        <v>82.7</v>
      </c>
      <c r="K775" s="232">
        <v>89.9</v>
      </c>
      <c r="L775" s="232">
        <v>89.4</v>
      </c>
      <c r="M775" s="232">
        <v>92.7</v>
      </c>
      <c r="N775" s="232">
        <v>88.8</v>
      </c>
      <c r="O775" s="232">
        <v>87.023350293704539</v>
      </c>
      <c r="P775" s="233">
        <v>76.209999999999994</v>
      </c>
      <c r="Q775" s="232">
        <v>87.2</v>
      </c>
      <c r="R775" s="232">
        <v>91.1</v>
      </c>
      <c r="S775" s="232">
        <v>96.455500000000001</v>
      </c>
      <c r="T775" s="232">
        <v>87.779110000000003</v>
      </c>
      <c r="U775" s="229"/>
      <c r="V775" s="230"/>
      <c r="W775" s="230"/>
      <c r="X775" s="230"/>
      <c r="Y775" s="230"/>
      <c r="Z775" s="230"/>
      <c r="AA775" s="230"/>
      <c r="AB775" s="230"/>
      <c r="AC775" s="230"/>
      <c r="AD775" s="230"/>
      <c r="AE775" s="230"/>
      <c r="AF775" s="230"/>
      <c r="AG775" s="230"/>
      <c r="AH775" s="230"/>
      <c r="AI775" s="230"/>
      <c r="AJ775" s="230"/>
      <c r="AK775" s="230"/>
      <c r="AL775" s="230"/>
      <c r="AM775" s="230"/>
      <c r="AN775" s="230"/>
      <c r="AO775" s="230"/>
      <c r="AP775" s="230"/>
      <c r="AQ775" s="230"/>
      <c r="AR775" s="230"/>
      <c r="AS775" s="230"/>
      <c r="AT775" s="230"/>
      <c r="AU775" s="230"/>
      <c r="AV775" s="230"/>
      <c r="AW775" s="230"/>
      <c r="AX775" s="230"/>
      <c r="AY775" s="230"/>
      <c r="AZ775" s="230"/>
      <c r="BA775" s="230"/>
      <c r="BB775" s="230"/>
      <c r="BC775" s="230"/>
      <c r="BD775" s="230"/>
      <c r="BE775" s="230"/>
      <c r="BF775" s="230"/>
      <c r="BG775" s="230"/>
      <c r="BH775" s="230"/>
      <c r="BI775" s="230"/>
      <c r="BJ775" s="230"/>
      <c r="BK775" s="230"/>
      <c r="BL775" s="230"/>
      <c r="BM775" s="231">
        <v>102</v>
      </c>
    </row>
    <row r="776" spans="1:65">
      <c r="A776" s="29"/>
      <c r="B776" s="18">
        <v>1</v>
      </c>
      <c r="C776" s="8">
        <v>6</v>
      </c>
      <c r="D776" s="232">
        <v>88.6</v>
      </c>
      <c r="E776" s="233">
        <v>70.182699201967992</v>
      </c>
      <c r="F776" s="233">
        <v>66.3</v>
      </c>
      <c r="G776" s="232">
        <v>89.99</v>
      </c>
      <c r="H776" s="232">
        <v>85.7</v>
      </c>
      <c r="I776" s="234">
        <v>104</v>
      </c>
      <c r="J776" s="232">
        <v>82.9</v>
      </c>
      <c r="K776" s="232">
        <v>89.9</v>
      </c>
      <c r="L776" s="232">
        <v>86.3</v>
      </c>
      <c r="M776" s="232">
        <v>89</v>
      </c>
      <c r="N776" s="232">
        <v>85.9</v>
      </c>
      <c r="O776" s="232">
        <v>86.633880072146113</v>
      </c>
      <c r="P776" s="233">
        <v>73.75</v>
      </c>
      <c r="Q776" s="232">
        <v>87.4</v>
      </c>
      <c r="R776" s="232">
        <v>89.4</v>
      </c>
      <c r="S776" s="232">
        <v>85.262100000000004</v>
      </c>
      <c r="T776" s="232">
        <v>90.529859999999999</v>
      </c>
      <c r="U776" s="229"/>
      <c r="V776" s="230"/>
      <c r="W776" s="230"/>
      <c r="X776" s="230"/>
      <c r="Y776" s="230"/>
      <c r="Z776" s="230"/>
      <c r="AA776" s="230"/>
      <c r="AB776" s="230"/>
      <c r="AC776" s="230"/>
      <c r="AD776" s="230"/>
      <c r="AE776" s="230"/>
      <c r="AF776" s="230"/>
      <c r="AG776" s="230"/>
      <c r="AH776" s="230"/>
      <c r="AI776" s="230"/>
      <c r="AJ776" s="230"/>
      <c r="AK776" s="230"/>
      <c r="AL776" s="230"/>
      <c r="AM776" s="230"/>
      <c r="AN776" s="230"/>
      <c r="AO776" s="230"/>
      <c r="AP776" s="230"/>
      <c r="AQ776" s="230"/>
      <c r="AR776" s="230"/>
      <c r="AS776" s="230"/>
      <c r="AT776" s="230"/>
      <c r="AU776" s="230"/>
      <c r="AV776" s="230"/>
      <c r="AW776" s="230"/>
      <c r="AX776" s="230"/>
      <c r="AY776" s="230"/>
      <c r="AZ776" s="230"/>
      <c r="BA776" s="230"/>
      <c r="BB776" s="230"/>
      <c r="BC776" s="230"/>
      <c r="BD776" s="230"/>
      <c r="BE776" s="230"/>
      <c r="BF776" s="230"/>
      <c r="BG776" s="230"/>
      <c r="BH776" s="230"/>
      <c r="BI776" s="230"/>
      <c r="BJ776" s="230"/>
      <c r="BK776" s="230"/>
      <c r="BL776" s="230"/>
      <c r="BM776" s="235"/>
    </row>
    <row r="777" spans="1:65">
      <c r="A777" s="29"/>
      <c r="B777" s="19" t="s">
        <v>271</v>
      </c>
      <c r="C777" s="11"/>
      <c r="D777" s="236">
        <v>88.408333333333317</v>
      </c>
      <c r="E777" s="236">
        <v>70.157516631825686</v>
      </c>
      <c r="F777" s="236">
        <v>67.916666666666671</v>
      </c>
      <c r="G777" s="236">
        <v>89.306666666666672</v>
      </c>
      <c r="H777" s="236">
        <v>83.333333333333329</v>
      </c>
      <c r="I777" s="236">
        <v>100.88333333333333</v>
      </c>
      <c r="J777" s="236">
        <v>82.783333333333346</v>
      </c>
      <c r="K777" s="236">
        <v>89.516666666666666</v>
      </c>
      <c r="L777" s="236">
        <v>87.016666666666652</v>
      </c>
      <c r="M777" s="236">
        <v>89.833333333333329</v>
      </c>
      <c r="N777" s="236">
        <v>87.083333333333329</v>
      </c>
      <c r="O777" s="236">
        <v>86.906956511791904</v>
      </c>
      <c r="P777" s="236">
        <v>77.303333333333327</v>
      </c>
      <c r="Q777" s="236">
        <v>89.95</v>
      </c>
      <c r="R777" s="236">
        <v>91.816666666666663</v>
      </c>
      <c r="S777" s="236">
        <v>90.507050000000007</v>
      </c>
      <c r="T777" s="236">
        <v>89.31202833333333</v>
      </c>
      <c r="U777" s="229"/>
      <c r="V777" s="230"/>
      <c r="W777" s="230"/>
      <c r="X777" s="230"/>
      <c r="Y777" s="230"/>
      <c r="Z777" s="230"/>
      <c r="AA777" s="230"/>
      <c r="AB777" s="230"/>
      <c r="AC777" s="230"/>
      <c r="AD777" s="230"/>
      <c r="AE777" s="230"/>
      <c r="AF777" s="230"/>
      <c r="AG777" s="230"/>
      <c r="AH777" s="230"/>
      <c r="AI777" s="230"/>
      <c r="AJ777" s="230"/>
      <c r="AK777" s="230"/>
      <c r="AL777" s="230"/>
      <c r="AM777" s="230"/>
      <c r="AN777" s="230"/>
      <c r="AO777" s="230"/>
      <c r="AP777" s="230"/>
      <c r="AQ777" s="230"/>
      <c r="AR777" s="230"/>
      <c r="AS777" s="230"/>
      <c r="AT777" s="230"/>
      <c r="AU777" s="230"/>
      <c r="AV777" s="230"/>
      <c r="AW777" s="230"/>
      <c r="AX777" s="230"/>
      <c r="AY777" s="230"/>
      <c r="AZ777" s="230"/>
      <c r="BA777" s="230"/>
      <c r="BB777" s="230"/>
      <c r="BC777" s="230"/>
      <c r="BD777" s="230"/>
      <c r="BE777" s="230"/>
      <c r="BF777" s="230"/>
      <c r="BG777" s="230"/>
      <c r="BH777" s="230"/>
      <c r="BI777" s="230"/>
      <c r="BJ777" s="230"/>
      <c r="BK777" s="230"/>
      <c r="BL777" s="230"/>
      <c r="BM777" s="235"/>
    </row>
    <row r="778" spans="1:65">
      <c r="A778" s="29"/>
      <c r="B778" s="3" t="s">
        <v>272</v>
      </c>
      <c r="C778" s="28"/>
      <c r="D778" s="232">
        <v>88.35</v>
      </c>
      <c r="E778" s="232">
        <v>70.131469147822799</v>
      </c>
      <c r="F778" s="232">
        <v>68.05</v>
      </c>
      <c r="G778" s="232">
        <v>89.14</v>
      </c>
      <c r="H778" s="232">
        <v>83</v>
      </c>
      <c r="I778" s="232">
        <v>100.5</v>
      </c>
      <c r="J778" s="232">
        <v>82.800000000000011</v>
      </c>
      <c r="K778" s="232">
        <v>89.9</v>
      </c>
      <c r="L778" s="232">
        <v>87.199999999999989</v>
      </c>
      <c r="M778" s="232">
        <v>89.15</v>
      </c>
      <c r="N778" s="232">
        <v>86.65</v>
      </c>
      <c r="O778" s="232">
        <v>86.828615182925319</v>
      </c>
      <c r="P778" s="232">
        <v>77.34</v>
      </c>
      <c r="Q778" s="232">
        <v>90.25</v>
      </c>
      <c r="R778" s="232">
        <v>91.9</v>
      </c>
      <c r="S778" s="232">
        <v>91.782250000000005</v>
      </c>
      <c r="T778" s="232">
        <v>89.407039999999995</v>
      </c>
      <c r="U778" s="229"/>
      <c r="V778" s="230"/>
      <c r="W778" s="230"/>
      <c r="X778" s="230"/>
      <c r="Y778" s="230"/>
      <c r="Z778" s="230"/>
      <c r="AA778" s="230"/>
      <c r="AB778" s="230"/>
      <c r="AC778" s="230"/>
      <c r="AD778" s="230"/>
      <c r="AE778" s="230"/>
      <c r="AF778" s="230"/>
      <c r="AG778" s="230"/>
      <c r="AH778" s="230"/>
      <c r="AI778" s="230"/>
      <c r="AJ778" s="230"/>
      <c r="AK778" s="230"/>
      <c r="AL778" s="230"/>
      <c r="AM778" s="230"/>
      <c r="AN778" s="230"/>
      <c r="AO778" s="230"/>
      <c r="AP778" s="230"/>
      <c r="AQ778" s="230"/>
      <c r="AR778" s="230"/>
      <c r="AS778" s="230"/>
      <c r="AT778" s="230"/>
      <c r="AU778" s="230"/>
      <c r="AV778" s="230"/>
      <c r="AW778" s="230"/>
      <c r="AX778" s="230"/>
      <c r="AY778" s="230"/>
      <c r="AZ778" s="230"/>
      <c r="BA778" s="230"/>
      <c r="BB778" s="230"/>
      <c r="BC778" s="230"/>
      <c r="BD778" s="230"/>
      <c r="BE778" s="230"/>
      <c r="BF778" s="230"/>
      <c r="BG778" s="230"/>
      <c r="BH778" s="230"/>
      <c r="BI778" s="230"/>
      <c r="BJ778" s="230"/>
      <c r="BK778" s="230"/>
      <c r="BL778" s="230"/>
      <c r="BM778" s="235"/>
    </row>
    <row r="779" spans="1:65">
      <c r="A779" s="29"/>
      <c r="B779" s="3" t="s">
        <v>273</v>
      </c>
      <c r="C779" s="28"/>
      <c r="D779" s="241">
        <v>1.317139577518901</v>
      </c>
      <c r="E779" s="241">
        <v>0.37143568036488644</v>
      </c>
      <c r="F779" s="241">
        <v>1.304479461956634</v>
      </c>
      <c r="G779" s="241">
        <v>0.5952366476172839</v>
      </c>
      <c r="H779" s="241">
        <v>1.7119190011991432</v>
      </c>
      <c r="I779" s="241">
        <v>1.6618263046018584</v>
      </c>
      <c r="J779" s="241">
        <v>0.58452259722500555</v>
      </c>
      <c r="K779" s="241">
        <v>1.1565754046609606</v>
      </c>
      <c r="L779" s="241">
        <v>1.9903935959168164</v>
      </c>
      <c r="M779" s="241">
        <v>1.8359375443262436</v>
      </c>
      <c r="N779" s="241">
        <v>1.1583033569262684</v>
      </c>
      <c r="O779" s="241">
        <v>0.5900391261496124</v>
      </c>
      <c r="P779" s="241">
        <v>3.1772294010138271</v>
      </c>
      <c r="Q779" s="241">
        <v>2.4865638942122508</v>
      </c>
      <c r="R779" s="241">
        <v>2.666395819578681</v>
      </c>
      <c r="S779" s="241">
        <v>7.2264125170792717</v>
      </c>
      <c r="T779" s="241">
        <v>1.3369268041357625</v>
      </c>
      <c r="U779" s="238"/>
      <c r="V779" s="239"/>
      <c r="W779" s="239"/>
      <c r="X779" s="239"/>
      <c r="Y779" s="239"/>
      <c r="Z779" s="239"/>
      <c r="AA779" s="239"/>
      <c r="AB779" s="239"/>
      <c r="AC779" s="239"/>
      <c r="AD779" s="239"/>
      <c r="AE779" s="239"/>
      <c r="AF779" s="239"/>
      <c r="AG779" s="239"/>
      <c r="AH779" s="239"/>
      <c r="AI779" s="239"/>
      <c r="AJ779" s="239"/>
      <c r="AK779" s="239"/>
      <c r="AL779" s="239"/>
      <c r="AM779" s="239"/>
      <c r="AN779" s="239"/>
      <c r="AO779" s="239"/>
      <c r="AP779" s="239"/>
      <c r="AQ779" s="239"/>
      <c r="AR779" s="239"/>
      <c r="AS779" s="239"/>
      <c r="AT779" s="239"/>
      <c r="AU779" s="239"/>
      <c r="AV779" s="239"/>
      <c r="AW779" s="239"/>
      <c r="AX779" s="239"/>
      <c r="AY779" s="239"/>
      <c r="AZ779" s="239"/>
      <c r="BA779" s="239"/>
      <c r="BB779" s="239"/>
      <c r="BC779" s="239"/>
      <c r="BD779" s="239"/>
      <c r="BE779" s="239"/>
      <c r="BF779" s="239"/>
      <c r="BG779" s="239"/>
      <c r="BH779" s="239"/>
      <c r="BI779" s="239"/>
      <c r="BJ779" s="239"/>
      <c r="BK779" s="239"/>
      <c r="BL779" s="239"/>
      <c r="BM779" s="242"/>
    </row>
    <row r="780" spans="1:65">
      <c r="A780" s="29"/>
      <c r="B780" s="3" t="s">
        <v>87</v>
      </c>
      <c r="C780" s="28"/>
      <c r="D780" s="12">
        <v>1.4898364530329734E-2</v>
      </c>
      <c r="E780" s="12">
        <v>5.2943105485633935E-3</v>
      </c>
      <c r="F780" s="12">
        <v>1.9207059562551664E-2</v>
      </c>
      <c r="G780" s="12">
        <v>6.6650863797098076E-3</v>
      </c>
      <c r="H780" s="12">
        <v>2.054302801438972E-2</v>
      </c>
      <c r="I780" s="12">
        <v>1.6472753721478856E-2</v>
      </c>
      <c r="J780" s="12">
        <v>7.0608729280250311E-3</v>
      </c>
      <c r="K780" s="12">
        <v>1.2920224218889897E-2</v>
      </c>
      <c r="L780" s="12">
        <v>2.2873705373493394E-2</v>
      </c>
      <c r="M780" s="12">
        <v>2.0437152627008279E-2</v>
      </c>
      <c r="N780" s="12">
        <v>1.3301091180014567E-2</v>
      </c>
      <c r="O780" s="12">
        <v>6.7893198638195708E-3</v>
      </c>
      <c r="P780" s="12">
        <v>4.1100807222808337E-2</v>
      </c>
      <c r="Q780" s="12">
        <v>2.7643845405361321E-2</v>
      </c>
      <c r="R780" s="12">
        <v>2.9040433685736226E-2</v>
      </c>
      <c r="S780" s="12">
        <v>7.984364220333412E-2</v>
      </c>
      <c r="T780" s="12">
        <v>1.496916853288831E-2</v>
      </c>
      <c r="U780" s="15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3" t="s">
        <v>274</v>
      </c>
      <c r="C781" s="28"/>
      <c r="D781" s="12">
        <v>3.0843464935357279E-3</v>
      </c>
      <c r="E781" s="12">
        <v>-0.20399012096622582</v>
      </c>
      <c r="F781" s="12">
        <v>-0.22941489076045629</v>
      </c>
      <c r="G781" s="12">
        <v>1.3276871005931445E-2</v>
      </c>
      <c r="H781" s="12">
        <v>-5.4496798479087616E-2</v>
      </c>
      <c r="I781" s="12">
        <v>0.14462617576121661</v>
      </c>
      <c r="J781" s="12">
        <v>-6.0737119609125423E-2</v>
      </c>
      <c r="K781" s="12">
        <v>1.5659539073764162E-2</v>
      </c>
      <c r="L781" s="12">
        <v>-1.2705556971863374E-2</v>
      </c>
      <c r="M781" s="12">
        <v>1.9252451239543555E-2</v>
      </c>
      <c r="N781" s="12">
        <v>-1.194915441064659E-2</v>
      </c>
      <c r="O781" s="12">
        <v>-1.3950332603944515E-2</v>
      </c>
      <c r="P781" s="12">
        <v>-0.12291341014114088</v>
      </c>
      <c r="Q781" s="12">
        <v>2.0576155721672817E-2</v>
      </c>
      <c r="R781" s="12">
        <v>4.1755427435741233E-2</v>
      </c>
      <c r="S781" s="12">
        <v>2.6896466422559717E-2</v>
      </c>
      <c r="T781" s="12">
        <v>1.3337704681917195E-2</v>
      </c>
      <c r="U781" s="15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46" t="s">
        <v>275</v>
      </c>
      <c r="C782" s="47"/>
      <c r="D782" s="45">
        <v>0</v>
      </c>
      <c r="E782" s="45">
        <v>7.98</v>
      </c>
      <c r="F782" s="45">
        <v>8.9600000000000009</v>
      </c>
      <c r="G782" s="45">
        <v>0.39</v>
      </c>
      <c r="H782" s="45">
        <v>2.2200000000000002</v>
      </c>
      <c r="I782" s="45">
        <v>5.46</v>
      </c>
      <c r="J782" s="45">
        <v>2.46</v>
      </c>
      <c r="K782" s="45">
        <v>0.48</v>
      </c>
      <c r="L782" s="45">
        <v>0.61</v>
      </c>
      <c r="M782" s="45">
        <v>0.62</v>
      </c>
      <c r="N782" s="45">
        <v>0.57999999999999996</v>
      </c>
      <c r="O782" s="45">
        <v>0.66</v>
      </c>
      <c r="P782" s="45">
        <v>4.8600000000000003</v>
      </c>
      <c r="Q782" s="45">
        <v>0.67</v>
      </c>
      <c r="R782" s="45">
        <v>1.49</v>
      </c>
      <c r="S782" s="45">
        <v>0.92</v>
      </c>
      <c r="T782" s="45">
        <v>0.4</v>
      </c>
      <c r="U782" s="15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BM783" s="55"/>
    </row>
    <row r="784" spans="1:65" ht="15">
      <c r="B784" s="7" t="s">
        <v>592</v>
      </c>
      <c r="BM784" s="27" t="s">
        <v>67</v>
      </c>
    </row>
    <row r="785" spans="1:65" ht="15">
      <c r="A785" s="24" t="s">
        <v>59</v>
      </c>
      <c r="B785" s="17" t="s">
        <v>111</v>
      </c>
      <c r="C785" s="14" t="s">
        <v>112</v>
      </c>
      <c r="D785" s="15" t="s">
        <v>231</v>
      </c>
      <c r="E785" s="16" t="s">
        <v>231</v>
      </c>
      <c r="F785" s="16" t="s">
        <v>231</v>
      </c>
      <c r="G785" s="16" t="s">
        <v>231</v>
      </c>
      <c r="H785" s="16" t="s">
        <v>231</v>
      </c>
      <c r="I785" s="16" t="s">
        <v>231</v>
      </c>
      <c r="J785" s="16" t="s">
        <v>231</v>
      </c>
      <c r="K785" s="16" t="s">
        <v>231</v>
      </c>
      <c r="L785" s="16" t="s">
        <v>231</v>
      </c>
      <c r="M785" s="16" t="s">
        <v>231</v>
      </c>
      <c r="N785" s="16" t="s">
        <v>231</v>
      </c>
      <c r="O785" s="16" t="s">
        <v>231</v>
      </c>
      <c r="P785" s="15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8" t="s">
        <v>232</v>
      </c>
      <c r="C786" s="8" t="s">
        <v>232</v>
      </c>
      <c r="D786" s="151" t="s">
        <v>234</v>
      </c>
      <c r="E786" s="152" t="s">
        <v>238</v>
      </c>
      <c r="F786" s="152" t="s">
        <v>240</v>
      </c>
      <c r="G786" s="152" t="s">
        <v>241</v>
      </c>
      <c r="H786" s="152" t="s">
        <v>242</v>
      </c>
      <c r="I786" s="152" t="s">
        <v>243</v>
      </c>
      <c r="J786" s="152" t="s">
        <v>244</v>
      </c>
      <c r="K786" s="152" t="s">
        <v>245</v>
      </c>
      <c r="L786" s="152" t="s">
        <v>246</v>
      </c>
      <c r="M786" s="152" t="s">
        <v>247</v>
      </c>
      <c r="N786" s="152" t="s">
        <v>259</v>
      </c>
      <c r="O786" s="152" t="s">
        <v>261</v>
      </c>
      <c r="P786" s="15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8"/>
      <c r="C787" s="8"/>
      <c r="D787" s="9" t="s">
        <v>280</v>
      </c>
      <c r="E787" s="10" t="s">
        <v>282</v>
      </c>
      <c r="F787" s="10" t="s">
        <v>282</v>
      </c>
      <c r="G787" s="10" t="s">
        <v>280</v>
      </c>
      <c r="H787" s="10" t="s">
        <v>282</v>
      </c>
      <c r="I787" s="10" t="s">
        <v>282</v>
      </c>
      <c r="J787" s="10" t="s">
        <v>280</v>
      </c>
      <c r="K787" s="10" t="s">
        <v>280</v>
      </c>
      <c r="L787" s="10" t="s">
        <v>280</v>
      </c>
      <c r="M787" s="10" t="s">
        <v>280</v>
      </c>
      <c r="N787" s="10" t="s">
        <v>282</v>
      </c>
      <c r="O787" s="10" t="s">
        <v>280</v>
      </c>
      <c r="P787" s="15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3</v>
      </c>
    </row>
    <row r="788" spans="1:65">
      <c r="A788" s="29"/>
      <c r="B788" s="18"/>
      <c r="C788" s="8"/>
      <c r="D788" s="25" t="s">
        <v>324</v>
      </c>
      <c r="E788" s="25" t="s">
        <v>324</v>
      </c>
      <c r="F788" s="25" t="s">
        <v>325</v>
      </c>
      <c r="G788" s="25" t="s">
        <v>326</v>
      </c>
      <c r="H788" s="25" t="s">
        <v>325</v>
      </c>
      <c r="I788" s="25" t="s">
        <v>327</v>
      </c>
      <c r="J788" s="25" t="s">
        <v>324</v>
      </c>
      <c r="K788" s="25" t="s">
        <v>324</v>
      </c>
      <c r="L788" s="25" t="s">
        <v>324</v>
      </c>
      <c r="M788" s="25" t="s">
        <v>324</v>
      </c>
      <c r="N788" s="25" t="s">
        <v>324</v>
      </c>
      <c r="O788" s="25" t="s">
        <v>324</v>
      </c>
      <c r="P788" s="15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3</v>
      </c>
    </row>
    <row r="789" spans="1:65">
      <c r="A789" s="29"/>
      <c r="B789" s="17">
        <v>1</v>
      </c>
      <c r="C789" s="13">
        <v>1</v>
      </c>
      <c r="D789" s="221" t="s">
        <v>218</v>
      </c>
      <c r="E789" s="221" t="s">
        <v>218</v>
      </c>
      <c r="F789" s="224" t="s">
        <v>311</v>
      </c>
      <c r="G789" s="221" t="s">
        <v>217</v>
      </c>
      <c r="H789" s="224" t="s">
        <v>311</v>
      </c>
      <c r="I789" s="224" t="s">
        <v>316</v>
      </c>
      <c r="J789" s="221">
        <v>1E-3</v>
      </c>
      <c r="K789" s="221">
        <v>1E-3</v>
      </c>
      <c r="L789" s="221" t="s">
        <v>218</v>
      </c>
      <c r="M789" s="221" t="s">
        <v>218</v>
      </c>
      <c r="N789" s="221" t="s">
        <v>218</v>
      </c>
      <c r="O789" s="221">
        <v>2.9999999999999997E-4</v>
      </c>
      <c r="P789" s="219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  <c r="AJ789" s="220"/>
      <c r="AK789" s="220"/>
      <c r="AL789" s="220"/>
      <c r="AM789" s="220"/>
      <c r="AN789" s="220"/>
      <c r="AO789" s="220"/>
      <c r="AP789" s="220"/>
      <c r="AQ789" s="220"/>
      <c r="AR789" s="220"/>
      <c r="AS789" s="220"/>
      <c r="AT789" s="220"/>
      <c r="AU789" s="220"/>
      <c r="AV789" s="220"/>
      <c r="AW789" s="220"/>
      <c r="AX789" s="220"/>
      <c r="AY789" s="220"/>
      <c r="AZ789" s="220"/>
      <c r="BA789" s="220"/>
      <c r="BB789" s="220"/>
      <c r="BC789" s="220"/>
      <c r="BD789" s="220"/>
      <c r="BE789" s="220"/>
      <c r="BF789" s="220"/>
      <c r="BG789" s="220"/>
      <c r="BH789" s="220"/>
      <c r="BI789" s="220"/>
      <c r="BJ789" s="220"/>
      <c r="BK789" s="220"/>
      <c r="BL789" s="220"/>
      <c r="BM789" s="222">
        <v>1</v>
      </c>
    </row>
    <row r="790" spans="1:65">
      <c r="A790" s="29"/>
      <c r="B790" s="18">
        <v>1</v>
      </c>
      <c r="C790" s="8">
        <v>2</v>
      </c>
      <c r="D790" s="23" t="s">
        <v>218</v>
      </c>
      <c r="E790" s="23" t="s">
        <v>218</v>
      </c>
      <c r="F790" s="225" t="s">
        <v>311</v>
      </c>
      <c r="G790" s="23" t="s">
        <v>217</v>
      </c>
      <c r="H790" s="225" t="s">
        <v>311</v>
      </c>
      <c r="I790" s="225" t="s">
        <v>316</v>
      </c>
      <c r="J790" s="23" t="s">
        <v>218</v>
      </c>
      <c r="K790" s="23" t="s">
        <v>218</v>
      </c>
      <c r="L790" s="23" t="s">
        <v>218</v>
      </c>
      <c r="M790" s="23" t="s">
        <v>218</v>
      </c>
      <c r="N790" s="23" t="s">
        <v>218</v>
      </c>
      <c r="O790" s="23">
        <v>6.9999999999999999E-4</v>
      </c>
      <c r="P790" s="219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  <c r="AJ790" s="220"/>
      <c r="AK790" s="220"/>
      <c r="AL790" s="220"/>
      <c r="AM790" s="220"/>
      <c r="AN790" s="220"/>
      <c r="AO790" s="220"/>
      <c r="AP790" s="220"/>
      <c r="AQ790" s="220"/>
      <c r="AR790" s="220"/>
      <c r="AS790" s="220"/>
      <c r="AT790" s="220"/>
      <c r="AU790" s="220"/>
      <c r="AV790" s="220"/>
      <c r="AW790" s="220"/>
      <c r="AX790" s="220"/>
      <c r="AY790" s="220"/>
      <c r="AZ790" s="220"/>
      <c r="BA790" s="220"/>
      <c r="BB790" s="220"/>
      <c r="BC790" s="220"/>
      <c r="BD790" s="220"/>
      <c r="BE790" s="220"/>
      <c r="BF790" s="220"/>
      <c r="BG790" s="220"/>
      <c r="BH790" s="220"/>
      <c r="BI790" s="220"/>
      <c r="BJ790" s="220"/>
      <c r="BK790" s="220"/>
      <c r="BL790" s="220"/>
      <c r="BM790" s="222">
        <v>38</v>
      </c>
    </row>
    <row r="791" spans="1:65">
      <c r="A791" s="29"/>
      <c r="B791" s="18">
        <v>1</v>
      </c>
      <c r="C791" s="8">
        <v>3</v>
      </c>
      <c r="D791" s="23" t="s">
        <v>218</v>
      </c>
      <c r="E791" s="23" t="s">
        <v>218</v>
      </c>
      <c r="F791" s="225" t="s">
        <v>311</v>
      </c>
      <c r="G791" s="23" t="s">
        <v>217</v>
      </c>
      <c r="H791" s="225" t="s">
        <v>311</v>
      </c>
      <c r="I791" s="225" t="s">
        <v>316</v>
      </c>
      <c r="J791" s="23" t="s">
        <v>218</v>
      </c>
      <c r="K791" s="23" t="s">
        <v>218</v>
      </c>
      <c r="L791" s="23" t="s">
        <v>218</v>
      </c>
      <c r="M791" s="23" t="s">
        <v>218</v>
      </c>
      <c r="N791" s="23" t="s">
        <v>218</v>
      </c>
      <c r="O791" s="23">
        <v>1E-3</v>
      </c>
      <c r="P791" s="219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  <c r="AJ791" s="220"/>
      <c r="AK791" s="220"/>
      <c r="AL791" s="220"/>
      <c r="AM791" s="220"/>
      <c r="AN791" s="220"/>
      <c r="AO791" s="220"/>
      <c r="AP791" s="220"/>
      <c r="AQ791" s="220"/>
      <c r="AR791" s="220"/>
      <c r="AS791" s="220"/>
      <c r="AT791" s="220"/>
      <c r="AU791" s="220"/>
      <c r="AV791" s="220"/>
      <c r="AW791" s="220"/>
      <c r="AX791" s="220"/>
      <c r="AY791" s="220"/>
      <c r="AZ791" s="220"/>
      <c r="BA791" s="220"/>
      <c r="BB791" s="220"/>
      <c r="BC791" s="220"/>
      <c r="BD791" s="220"/>
      <c r="BE791" s="220"/>
      <c r="BF791" s="220"/>
      <c r="BG791" s="220"/>
      <c r="BH791" s="220"/>
      <c r="BI791" s="220"/>
      <c r="BJ791" s="220"/>
      <c r="BK791" s="220"/>
      <c r="BL791" s="220"/>
      <c r="BM791" s="222">
        <v>16</v>
      </c>
    </row>
    <row r="792" spans="1:65">
      <c r="A792" s="29"/>
      <c r="B792" s="18">
        <v>1</v>
      </c>
      <c r="C792" s="8">
        <v>4</v>
      </c>
      <c r="D792" s="23" t="s">
        <v>218</v>
      </c>
      <c r="E792" s="23" t="s">
        <v>218</v>
      </c>
      <c r="F792" s="225" t="s">
        <v>311</v>
      </c>
      <c r="G792" s="23" t="s">
        <v>217</v>
      </c>
      <c r="H792" s="225" t="s">
        <v>311</v>
      </c>
      <c r="I792" s="225" t="s">
        <v>316</v>
      </c>
      <c r="J792" s="23" t="s">
        <v>218</v>
      </c>
      <c r="K792" s="23" t="s">
        <v>218</v>
      </c>
      <c r="L792" s="23" t="s">
        <v>218</v>
      </c>
      <c r="M792" s="23" t="s">
        <v>218</v>
      </c>
      <c r="N792" s="23" t="s">
        <v>218</v>
      </c>
      <c r="O792" s="23">
        <v>8.0000000000000004E-4</v>
      </c>
      <c r="P792" s="219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  <c r="AJ792" s="220"/>
      <c r="AK792" s="220"/>
      <c r="AL792" s="220"/>
      <c r="AM792" s="220"/>
      <c r="AN792" s="220"/>
      <c r="AO792" s="220"/>
      <c r="AP792" s="220"/>
      <c r="AQ792" s="220"/>
      <c r="AR792" s="220"/>
      <c r="AS792" s="220"/>
      <c r="AT792" s="220"/>
      <c r="AU792" s="220"/>
      <c r="AV792" s="220"/>
      <c r="AW792" s="220"/>
      <c r="AX792" s="220"/>
      <c r="AY792" s="220"/>
      <c r="AZ792" s="220"/>
      <c r="BA792" s="220"/>
      <c r="BB792" s="220"/>
      <c r="BC792" s="220"/>
      <c r="BD792" s="220"/>
      <c r="BE792" s="220"/>
      <c r="BF792" s="220"/>
      <c r="BG792" s="220"/>
      <c r="BH792" s="220"/>
      <c r="BI792" s="220"/>
      <c r="BJ792" s="220"/>
      <c r="BK792" s="220"/>
      <c r="BL792" s="220"/>
      <c r="BM792" s="222" t="s">
        <v>218</v>
      </c>
    </row>
    <row r="793" spans="1:65">
      <c r="A793" s="29"/>
      <c r="B793" s="18">
        <v>1</v>
      </c>
      <c r="C793" s="8">
        <v>5</v>
      </c>
      <c r="D793" s="23" t="s">
        <v>218</v>
      </c>
      <c r="E793" s="23" t="s">
        <v>218</v>
      </c>
      <c r="F793" s="225" t="s">
        <v>311</v>
      </c>
      <c r="G793" s="23" t="s">
        <v>217</v>
      </c>
      <c r="H793" s="225" t="s">
        <v>311</v>
      </c>
      <c r="I793" s="225" t="s">
        <v>316</v>
      </c>
      <c r="J793" s="23">
        <v>1E-3</v>
      </c>
      <c r="K793" s="23" t="s">
        <v>218</v>
      </c>
      <c r="L793" s="23" t="s">
        <v>218</v>
      </c>
      <c r="M793" s="23" t="s">
        <v>218</v>
      </c>
      <c r="N793" s="23" t="s">
        <v>218</v>
      </c>
      <c r="O793" s="23">
        <v>6.9999999999999999E-4</v>
      </c>
      <c r="P793" s="219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  <c r="AJ793" s="220"/>
      <c r="AK793" s="220"/>
      <c r="AL793" s="220"/>
      <c r="AM793" s="220"/>
      <c r="AN793" s="220"/>
      <c r="AO793" s="220"/>
      <c r="AP793" s="220"/>
      <c r="AQ793" s="220"/>
      <c r="AR793" s="220"/>
      <c r="AS793" s="220"/>
      <c r="AT793" s="220"/>
      <c r="AU793" s="220"/>
      <c r="AV793" s="220"/>
      <c r="AW793" s="220"/>
      <c r="AX793" s="220"/>
      <c r="AY793" s="220"/>
      <c r="AZ793" s="220"/>
      <c r="BA793" s="220"/>
      <c r="BB793" s="220"/>
      <c r="BC793" s="220"/>
      <c r="BD793" s="220"/>
      <c r="BE793" s="220"/>
      <c r="BF793" s="220"/>
      <c r="BG793" s="220"/>
      <c r="BH793" s="220"/>
      <c r="BI793" s="220"/>
      <c r="BJ793" s="220"/>
      <c r="BK793" s="220"/>
      <c r="BL793" s="220"/>
      <c r="BM793" s="222">
        <v>103</v>
      </c>
    </row>
    <row r="794" spans="1:65">
      <c r="A794" s="29"/>
      <c r="B794" s="18">
        <v>1</v>
      </c>
      <c r="C794" s="8">
        <v>6</v>
      </c>
      <c r="D794" s="23" t="s">
        <v>218</v>
      </c>
      <c r="E794" s="23" t="s">
        <v>218</v>
      </c>
      <c r="F794" s="225" t="s">
        <v>311</v>
      </c>
      <c r="G794" s="23" t="s">
        <v>217</v>
      </c>
      <c r="H794" s="225" t="s">
        <v>311</v>
      </c>
      <c r="I794" s="225" t="s">
        <v>316</v>
      </c>
      <c r="J794" s="23" t="s">
        <v>218</v>
      </c>
      <c r="K794" s="23" t="s">
        <v>218</v>
      </c>
      <c r="L794" s="23" t="s">
        <v>218</v>
      </c>
      <c r="M794" s="23" t="s">
        <v>218</v>
      </c>
      <c r="N794" s="23" t="s">
        <v>218</v>
      </c>
      <c r="O794" s="226">
        <v>1.5E-3</v>
      </c>
      <c r="P794" s="219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  <c r="AJ794" s="220"/>
      <c r="AK794" s="220"/>
      <c r="AL794" s="220"/>
      <c r="AM794" s="220"/>
      <c r="AN794" s="220"/>
      <c r="AO794" s="220"/>
      <c r="AP794" s="220"/>
      <c r="AQ794" s="220"/>
      <c r="AR794" s="220"/>
      <c r="AS794" s="220"/>
      <c r="AT794" s="220"/>
      <c r="AU794" s="220"/>
      <c r="AV794" s="220"/>
      <c r="AW794" s="220"/>
      <c r="AX794" s="220"/>
      <c r="AY794" s="220"/>
      <c r="AZ794" s="220"/>
      <c r="BA794" s="220"/>
      <c r="BB794" s="220"/>
      <c r="BC794" s="220"/>
      <c r="BD794" s="220"/>
      <c r="BE794" s="220"/>
      <c r="BF794" s="220"/>
      <c r="BG794" s="220"/>
      <c r="BH794" s="220"/>
      <c r="BI794" s="220"/>
      <c r="BJ794" s="220"/>
      <c r="BK794" s="220"/>
      <c r="BL794" s="220"/>
      <c r="BM794" s="56"/>
    </row>
    <row r="795" spans="1:65">
      <c r="A795" s="29"/>
      <c r="B795" s="19" t="s">
        <v>271</v>
      </c>
      <c r="C795" s="11"/>
      <c r="D795" s="223" t="s">
        <v>682</v>
      </c>
      <c r="E795" s="223" t="s">
        <v>682</v>
      </c>
      <c r="F795" s="223" t="s">
        <v>682</v>
      </c>
      <c r="G795" s="223" t="s">
        <v>682</v>
      </c>
      <c r="H795" s="223" t="s">
        <v>682</v>
      </c>
      <c r="I795" s="223" t="s">
        <v>682</v>
      </c>
      <c r="J795" s="223">
        <v>1E-3</v>
      </c>
      <c r="K795" s="223">
        <v>1E-3</v>
      </c>
      <c r="L795" s="223" t="s">
        <v>682</v>
      </c>
      <c r="M795" s="223" t="s">
        <v>682</v>
      </c>
      <c r="N795" s="223" t="s">
        <v>682</v>
      </c>
      <c r="O795" s="223">
        <v>8.3333333333333339E-4</v>
      </c>
      <c r="P795" s="219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  <c r="AJ795" s="220"/>
      <c r="AK795" s="220"/>
      <c r="AL795" s="220"/>
      <c r="AM795" s="220"/>
      <c r="AN795" s="220"/>
      <c r="AO795" s="220"/>
      <c r="AP795" s="220"/>
      <c r="AQ795" s="220"/>
      <c r="AR795" s="220"/>
      <c r="AS795" s="220"/>
      <c r="AT795" s="220"/>
      <c r="AU795" s="220"/>
      <c r="AV795" s="220"/>
      <c r="AW795" s="220"/>
      <c r="AX795" s="220"/>
      <c r="AY795" s="220"/>
      <c r="AZ795" s="220"/>
      <c r="BA795" s="220"/>
      <c r="BB795" s="220"/>
      <c r="BC795" s="220"/>
      <c r="BD795" s="220"/>
      <c r="BE795" s="220"/>
      <c r="BF795" s="220"/>
      <c r="BG795" s="220"/>
      <c r="BH795" s="220"/>
      <c r="BI795" s="220"/>
      <c r="BJ795" s="220"/>
      <c r="BK795" s="220"/>
      <c r="BL795" s="220"/>
      <c r="BM795" s="56"/>
    </row>
    <row r="796" spans="1:65">
      <c r="A796" s="29"/>
      <c r="B796" s="3" t="s">
        <v>272</v>
      </c>
      <c r="C796" s="28"/>
      <c r="D796" s="23" t="s">
        <v>682</v>
      </c>
      <c r="E796" s="23" t="s">
        <v>682</v>
      </c>
      <c r="F796" s="23" t="s">
        <v>682</v>
      </c>
      <c r="G796" s="23" t="s">
        <v>682</v>
      </c>
      <c r="H796" s="23" t="s">
        <v>682</v>
      </c>
      <c r="I796" s="23" t="s">
        <v>682</v>
      </c>
      <c r="J796" s="23">
        <v>1E-3</v>
      </c>
      <c r="K796" s="23">
        <v>1E-3</v>
      </c>
      <c r="L796" s="23" t="s">
        <v>682</v>
      </c>
      <c r="M796" s="23" t="s">
        <v>682</v>
      </c>
      <c r="N796" s="23" t="s">
        <v>682</v>
      </c>
      <c r="O796" s="23">
        <v>7.5000000000000002E-4</v>
      </c>
      <c r="P796" s="219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  <c r="AJ796" s="220"/>
      <c r="AK796" s="220"/>
      <c r="AL796" s="220"/>
      <c r="AM796" s="220"/>
      <c r="AN796" s="220"/>
      <c r="AO796" s="220"/>
      <c r="AP796" s="220"/>
      <c r="AQ796" s="220"/>
      <c r="AR796" s="220"/>
      <c r="AS796" s="220"/>
      <c r="AT796" s="220"/>
      <c r="AU796" s="220"/>
      <c r="AV796" s="220"/>
      <c r="AW796" s="220"/>
      <c r="AX796" s="220"/>
      <c r="AY796" s="220"/>
      <c r="AZ796" s="220"/>
      <c r="BA796" s="220"/>
      <c r="BB796" s="220"/>
      <c r="BC796" s="220"/>
      <c r="BD796" s="220"/>
      <c r="BE796" s="220"/>
      <c r="BF796" s="220"/>
      <c r="BG796" s="220"/>
      <c r="BH796" s="220"/>
      <c r="BI796" s="220"/>
      <c r="BJ796" s="220"/>
      <c r="BK796" s="220"/>
      <c r="BL796" s="220"/>
      <c r="BM796" s="56"/>
    </row>
    <row r="797" spans="1:65">
      <c r="A797" s="29"/>
      <c r="B797" s="3" t="s">
        <v>273</v>
      </c>
      <c r="C797" s="28"/>
      <c r="D797" s="23" t="s">
        <v>682</v>
      </c>
      <c r="E797" s="23" t="s">
        <v>682</v>
      </c>
      <c r="F797" s="23" t="s">
        <v>682</v>
      </c>
      <c r="G797" s="23" t="s">
        <v>682</v>
      </c>
      <c r="H797" s="23" t="s">
        <v>682</v>
      </c>
      <c r="I797" s="23" t="s">
        <v>682</v>
      </c>
      <c r="J797" s="23">
        <v>0</v>
      </c>
      <c r="K797" s="23" t="s">
        <v>682</v>
      </c>
      <c r="L797" s="23" t="s">
        <v>682</v>
      </c>
      <c r="M797" s="23" t="s">
        <v>682</v>
      </c>
      <c r="N797" s="23" t="s">
        <v>682</v>
      </c>
      <c r="O797" s="23">
        <v>3.9832984656772423E-4</v>
      </c>
      <c r="P797" s="219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  <c r="AJ797" s="220"/>
      <c r="AK797" s="220"/>
      <c r="AL797" s="220"/>
      <c r="AM797" s="220"/>
      <c r="AN797" s="220"/>
      <c r="AO797" s="220"/>
      <c r="AP797" s="220"/>
      <c r="AQ797" s="220"/>
      <c r="AR797" s="220"/>
      <c r="AS797" s="220"/>
      <c r="AT797" s="220"/>
      <c r="AU797" s="220"/>
      <c r="AV797" s="220"/>
      <c r="AW797" s="220"/>
      <c r="AX797" s="220"/>
      <c r="AY797" s="220"/>
      <c r="AZ797" s="220"/>
      <c r="BA797" s="220"/>
      <c r="BB797" s="220"/>
      <c r="BC797" s="220"/>
      <c r="BD797" s="220"/>
      <c r="BE797" s="220"/>
      <c r="BF797" s="220"/>
      <c r="BG797" s="220"/>
      <c r="BH797" s="220"/>
      <c r="BI797" s="220"/>
      <c r="BJ797" s="220"/>
      <c r="BK797" s="220"/>
      <c r="BL797" s="220"/>
      <c r="BM797" s="56"/>
    </row>
    <row r="798" spans="1:65">
      <c r="A798" s="29"/>
      <c r="B798" s="3" t="s">
        <v>87</v>
      </c>
      <c r="C798" s="28"/>
      <c r="D798" s="12" t="s">
        <v>682</v>
      </c>
      <c r="E798" s="12" t="s">
        <v>682</v>
      </c>
      <c r="F798" s="12" t="s">
        <v>682</v>
      </c>
      <c r="G798" s="12" t="s">
        <v>682</v>
      </c>
      <c r="H798" s="12" t="s">
        <v>682</v>
      </c>
      <c r="I798" s="12" t="s">
        <v>682</v>
      </c>
      <c r="J798" s="12">
        <v>0</v>
      </c>
      <c r="K798" s="12" t="s">
        <v>682</v>
      </c>
      <c r="L798" s="12" t="s">
        <v>682</v>
      </c>
      <c r="M798" s="12" t="s">
        <v>682</v>
      </c>
      <c r="N798" s="12" t="s">
        <v>682</v>
      </c>
      <c r="O798" s="12">
        <v>0.47799581588126905</v>
      </c>
      <c r="P798" s="15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3" t="s">
        <v>274</v>
      </c>
      <c r="C799" s="28"/>
      <c r="D799" s="12" t="s">
        <v>682</v>
      </c>
      <c r="E799" s="12" t="s">
        <v>682</v>
      </c>
      <c r="F799" s="12" t="s">
        <v>682</v>
      </c>
      <c r="G799" s="12" t="s">
        <v>682</v>
      </c>
      <c r="H799" s="12" t="s">
        <v>682</v>
      </c>
      <c r="I799" s="12" t="s">
        <v>682</v>
      </c>
      <c r="J799" s="12" t="s">
        <v>682</v>
      </c>
      <c r="K799" s="12" t="s">
        <v>682</v>
      </c>
      <c r="L799" s="12" t="s">
        <v>682</v>
      </c>
      <c r="M799" s="12" t="s">
        <v>682</v>
      </c>
      <c r="N799" s="12" t="s">
        <v>682</v>
      </c>
      <c r="O799" s="12" t="s">
        <v>682</v>
      </c>
      <c r="P799" s="15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46" t="s">
        <v>275</v>
      </c>
      <c r="C800" s="47"/>
      <c r="D800" s="45">
        <v>0.67</v>
      </c>
      <c r="E800" s="45">
        <v>0.67</v>
      </c>
      <c r="F800" s="45">
        <v>131.49</v>
      </c>
      <c r="G800" s="45">
        <v>2.02</v>
      </c>
      <c r="H800" s="45">
        <v>131.49</v>
      </c>
      <c r="I800" s="45">
        <v>10.11</v>
      </c>
      <c r="J800" s="45">
        <v>0.22</v>
      </c>
      <c r="K800" s="45">
        <v>0.22</v>
      </c>
      <c r="L800" s="45">
        <v>0.67</v>
      </c>
      <c r="M800" s="45">
        <v>0.67</v>
      </c>
      <c r="N800" s="45">
        <v>0.67</v>
      </c>
      <c r="O800" s="45">
        <v>1.1200000000000001</v>
      </c>
      <c r="P800" s="15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BM801" s="55"/>
    </row>
    <row r="802" spans="1:65" ht="15">
      <c r="B802" s="7" t="s">
        <v>593</v>
      </c>
      <c r="BM802" s="27" t="s">
        <v>277</v>
      </c>
    </row>
    <row r="803" spans="1:65" ht="15">
      <c r="A803" s="24" t="s">
        <v>208</v>
      </c>
      <c r="B803" s="17" t="s">
        <v>111</v>
      </c>
      <c r="C803" s="14" t="s">
        <v>112</v>
      </c>
      <c r="D803" s="15" t="s">
        <v>231</v>
      </c>
      <c r="E803" s="15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1</v>
      </c>
    </row>
    <row r="804" spans="1:65">
      <c r="A804" s="29"/>
      <c r="B804" s="18" t="s">
        <v>232</v>
      </c>
      <c r="C804" s="8" t="s">
        <v>232</v>
      </c>
      <c r="D804" s="151" t="s">
        <v>261</v>
      </c>
      <c r="E804" s="15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 t="s">
        <v>3</v>
      </c>
    </row>
    <row r="805" spans="1:65">
      <c r="A805" s="29"/>
      <c r="B805" s="18"/>
      <c r="C805" s="8"/>
      <c r="D805" s="9" t="s">
        <v>280</v>
      </c>
      <c r="E805" s="15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3</v>
      </c>
    </row>
    <row r="806" spans="1:65">
      <c r="A806" s="29"/>
      <c r="B806" s="18"/>
      <c r="C806" s="8"/>
      <c r="D806" s="25" t="s">
        <v>324</v>
      </c>
      <c r="E806" s="15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</v>
      </c>
    </row>
    <row r="807" spans="1:65">
      <c r="A807" s="29"/>
      <c r="B807" s="17">
        <v>1</v>
      </c>
      <c r="C807" s="13">
        <v>1</v>
      </c>
      <c r="D807" s="221">
        <v>2.0000000000000001E-4</v>
      </c>
      <c r="E807" s="219"/>
      <c r="F807" s="220"/>
      <c r="G807" s="220"/>
      <c r="H807" s="220"/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  <c r="AJ807" s="220"/>
      <c r="AK807" s="220"/>
      <c r="AL807" s="220"/>
      <c r="AM807" s="220"/>
      <c r="AN807" s="220"/>
      <c r="AO807" s="220"/>
      <c r="AP807" s="220"/>
      <c r="AQ807" s="220"/>
      <c r="AR807" s="220"/>
      <c r="AS807" s="220"/>
      <c r="AT807" s="220"/>
      <c r="AU807" s="220"/>
      <c r="AV807" s="220"/>
      <c r="AW807" s="220"/>
      <c r="AX807" s="220"/>
      <c r="AY807" s="220"/>
      <c r="AZ807" s="220"/>
      <c r="BA807" s="220"/>
      <c r="BB807" s="220"/>
      <c r="BC807" s="220"/>
      <c r="BD807" s="220"/>
      <c r="BE807" s="220"/>
      <c r="BF807" s="220"/>
      <c r="BG807" s="220"/>
      <c r="BH807" s="220"/>
      <c r="BI807" s="220"/>
      <c r="BJ807" s="220"/>
      <c r="BK807" s="220"/>
      <c r="BL807" s="220"/>
      <c r="BM807" s="222">
        <v>1</v>
      </c>
    </row>
    <row r="808" spans="1:65">
      <c r="A808" s="29"/>
      <c r="B808" s="18">
        <v>1</v>
      </c>
      <c r="C808" s="8">
        <v>2</v>
      </c>
      <c r="D808" s="23">
        <v>5.0000000000000001E-4</v>
      </c>
      <c r="E808" s="219"/>
      <c r="F808" s="220"/>
      <c r="G808" s="220"/>
      <c r="H808" s="220"/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  <c r="AJ808" s="220"/>
      <c r="AK808" s="220"/>
      <c r="AL808" s="220"/>
      <c r="AM808" s="220"/>
      <c r="AN808" s="220"/>
      <c r="AO808" s="220"/>
      <c r="AP808" s="220"/>
      <c r="AQ808" s="220"/>
      <c r="AR808" s="220"/>
      <c r="AS808" s="220"/>
      <c r="AT808" s="220"/>
      <c r="AU808" s="220"/>
      <c r="AV808" s="220"/>
      <c r="AW808" s="220"/>
      <c r="AX808" s="220"/>
      <c r="AY808" s="220"/>
      <c r="AZ808" s="220"/>
      <c r="BA808" s="220"/>
      <c r="BB808" s="220"/>
      <c r="BC808" s="220"/>
      <c r="BD808" s="220"/>
      <c r="BE808" s="220"/>
      <c r="BF808" s="220"/>
      <c r="BG808" s="220"/>
      <c r="BH808" s="220"/>
      <c r="BI808" s="220"/>
      <c r="BJ808" s="220"/>
      <c r="BK808" s="220"/>
      <c r="BL808" s="220"/>
      <c r="BM808" s="222">
        <v>13</v>
      </c>
    </row>
    <row r="809" spans="1:65">
      <c r="A809" s="29"/>
      <c r="B809" s="18">
        <v>1</v>
      </c>
      <c r="C809" s="8">
        <v>3</v>
      </c>
      <c r="D809" s="23">
        <v>5.0000000000000001E-4</v>
      </c>
      <c r="E809" s="219"/>
      <c r="F809" s="220"/>
      <c r="G809" s="220"/>
      <c r="H809" s="220"/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  <c r="AJ809" s="220"/>
      <c r="AK809" s="220"/>
      <c r="AL809" s="220"/>
      <c r="AM809" s="220"/>
      <c r="AN809" s="220"/>
      <c r="AO809" s="220"/>
      <c r="AP809" s="220"/>
      <c r="AQ809" s="220"/>
      <c r="AR809" s="220"/>
      <c r="AS809" s="220"/>
      <c r="AT809" s="220"/>
      <c r="AU809" s="220"/>
      <c r="AV809" s="220"/>
      <c r="AW809" s="220"/>
      <c r="AX809" s="220"/>
      <c r="AY809" s="220"/>
      <c r="AZ809" s="220"/>
      <c r="BA809" s="220"/>
      <c r="BB809" s="220"/>
      <c r="BC809" s="220"/>
      <c r="BD809" s="220"/>
      <c r="BE809" s="220"/>
      <c r="BF809" s="220"/>
      <c r="BG809" s="220"/>
      <c r="BH809" s="220"/>
      <c r="BI809" s="220"/>
      <c r="BJ809" s="220"/>
      <c r="BK809" s="220"/>
      <c r="BL809" s="220"/>
      <c r="BM809" s="222">
        <v>16</v>
      </c>
    </row>
    <row r="810" spans="1:65">
      <c r="A810" s="29"/>
      <c r="B810" s="18">
        <v>1</v>
      </c>
      <c r="C810" s="8">
        <v>4</v>
      </c>
      <c r="D810" s="23">
        <v>1.4E-3</v>
      </c>
      <c r="E810" s="219"/>
      <c r="F810" s="220"/>
      <c r="G810" s="220"/>
      <c r="H810" s="220"/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  <c r="AJ810" s="220"/>
      <c r="AK810" s="220"/>
      <c r="AL810" s="220"/>
      <c r="AM810" s="220"/>
      <c r="AN810" s="220"/>
      <c r="AO810" s="220"/>
      <c r="AP810" s="220"/>
      <c r="AQ810" s="220"/>
      <c r="AR810" s="220"/>
      <c r="AS810" s="220"/>
      <c r="AT810" s="220"/>
      <c r="AU810" s="220"/>
      <c r="AV810" s="220"/>
      <c r="AW810" s="220"/>
      <c r="AX810" s="220"/>
      <c r="AY810" s="220"/>
      <c r="AZ810" s="220"/>
      <c r="BA810" s="220"/>
      <c r="BB810" s="220"/>
      <c r="BC810" s="220"/>
      <c r="BD810" s="220"/>
      <c r="BE810" s="220"/>
      <c r="BF810" s="220"/>
      <c r="BG810" s="220"/>
      <c r="BH810" s="220"/>
      <c r="BI810" s="220"/>
      <c r="BJ810" s="220"/>
      <c r="BK810" s="220"/>
      <c r="BL810" s="220"/>
      <c r="BM810" s="222">
        <v>8.3333333333333295E-4</v>
      </c>
    </row>
    <row r="811" spans="1:65">
      <c r="A811" s="29"/>
      <c r="B811" s="18">
        <v>1</v>
      </c>
      <c r="C811" s="8">
        <v>5</v>
      </c>
      <c r="D811" s="23">
        <v>1.2999999999999999E-3</v>
      </c>
      <c r="E811" s="219"/>
      <c r="F811" s="220"/>
      <c r="G811" s="220"/>
      <c r="H811" s="220"/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  <c r="AJ811" s="220"/>
      <c r="AK811" s="220"/>
      <c r="AL811" s="220"/>
      <c r="AM811" s="220"/>
      <c r="AN811" s="220"/>
      <c r="AO811" s="220"/>
      <c r="AP811" s="220"/>
      <c r="AQ811" s="220"/>
      <c r="AR811" s="220"/>
      <c r="AS811" s="220"/>
      <c r="AT811" s="220"/>
      <c r="AU811" s="220"/>
      <c r="AV811" s="220"/>
      <c r="AW811" s="220"/>
      <c r="AX811" s="220"/>
      <c r="AY811" s="220"/>
      <c r="AZ811" s="220"/>
      <c r="BA811" s="220"/>
      <c r="BB811" s="220"/>
      <c r="BC811" s="220"/>
      <c r="BD811" s="220"/>
      <c r="BE811" s="220"/>
      <c r="BF811" s="220"/>
      <c r="BG811" s="220"/>
      <c r="BH811" s="220"/>
      <c r="BI811" s="220"/>
      <c r="BJ811" s="220"/>
      <c r="BK811" s="220"/>
      <c r="BL811" s="220"/>
      <c r="BM811" s="222">
        <v>19</v>
      </c>
    </row>
    <row r="812" spans="1:65">
      <c r="A812" s="29"/>
      <c r="B812" s="18">
        <v>1</v>
      </c>
      <c r="C812" s="8">
        <v>6</v>
      </c>
      <c r="D812" s="23">
        <v>1.1000000000000001E-3</v>
      </c>
      <c r="E812" s="219"/>
      <c r="F812" s="220"/>
      <c r="G812" s="220"/>
      <c r="H812" s="220"/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  <c r="AJ812" s="220"/>
      <c r="AK812" s="220"/>
      <c r="AL812" s="220"/>
      <c r="AM812" s="220"/>
      <c r="AN812" s="220"/>
      <c r="AO812" s="220"/>
      <c r="AP812" s="220"/>
      <c r="AQ812" s="220"/>
      <c r="AR812" s="220"/>
      <c r="AS812" s="220"/>
      <c r="AT812" s="220"/>
      <c r="AU812" s="220"/>
      <c r="AV812" s="220"/>
      <c r="AW812" s="220"/>
      <c r="AX812" s="220"/>
      <c r="AY812" s="220"/>
      <c r="AZ812" s="220"/>
      <c r="BA812" s="220"/>
      <c r="BB812" s="220"/>
      <c r="BC812" s="220"/>
      <c r="BD812" s="220"/>
      <c r="BE812" s="220"/>
      <c r="BF812" s="220"/>
      <c r="BG812" s="220"/>
      <c r="BH812" s="220"/>
      <c r="BI812" s="220"/>
      <c r="BJ812" s="220"/>
      <c r="BK812" s="220"/>
      <c r="BL812" s="220"/>
      <c r="BM812" s="56"/>
    </row>
    <row r="813" spans="1:65">
      <c r="A813" s="29"/>
      <c r="B813" s="19" t="s">
        <v>271</v>
      </c>
      <c r="C813" s="11"/>
      <c r="D813" s="223">
        <v>8.3333333333333339E-4</v>
      </c>
      <c r="E813" s="219"/>
      <c r="F813" s="220"/>
      <c r="G813" s="220"/>
      <c r="H813" s="220"/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  <c r="AJ813" s="220"/>
      <c r="AK813" s="220"/>
      <c r="AL813" s="220"/>
      <c r="AM813" s="220"/>
      <c r="AN813" s="220"/>
      <c r="AO813" s="220"/>
      <c r="AP813" s="220"/>
      <c r="AQ813" s="220"/>
      <c r="AR813" s="220"/>
      <c r="AS813" s="220"/>
      <c r="AT813" s="220"/>
      <c r="AU813" s="220"/>
      <c r="AV813" s="220"/>
      <c r="AW813" s="220"/>
      <c r="AX813" s="220"/>
      <c r="AY813" s="220"/>
      <c r="AZ813" s="220"/>
      <c r="BA813" s="220"/>
      <c r="BB813" s="220"/>
      <c r="BC813" s="220"/>
      <c r="BD813" s="220"/>
      <c r="BE813" s="220"/>
      <c r="BF813" s="220"/>
      <c r="BG813" s="220"/>
      <c r="BH813" s="220"/>
      <c r="BI813" s="220"/>
      <c r="BJ813" s="220"/>
      <c r="BK813" s="220"/>
      <c r="BL813" s="220"/>
      <c r="BM813" s="56"/>
    </row>
    <row r="814" spans="1:65">
      <c r="A814" s="29"/>
      <c r="B814" s="3" t="s">
        <v>272</v>
      </c>
      <c r="C814" s="28"/>
      <c r="D814" s="23">
        <v>8.0000000000000004E-4</v>
      </c>
      <c r="E814" s="219"/>
      <c r="F814" s="220"/>
      <c r="G814" s="220"/>
      <c r="H814" s="220"/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  <c r="AJ814" s="220"/>
      <c r="AK814" s="220"/>
      <c r="AL814" s="220"/>
      <c r="AM814" s="220"/>
      <c r="AN814" s="220"/>
      <c r="AO814" s="220"/>
      <c r="AP814" s="220"/>
      <c r="AQ814" s="220"/>
      <c r="AR814" s="220"/>
      <c r="AS814" s="220"/>
      <c r="AT814" s="220"/>
      <c r="AU814" s="220"/>
      <c r="AV814" s="220"/>
      <c r="AW814" s="220"/>
      <c r="AX814" s="220"/>
      <c r="AY814" s="220"/>
      <c r="AZ814" s="220"/>
      <c r="BA814" s="220"/>
      <c r="BB814" s="220"/>
      <c r="BC814" s="220"/>
      <c r="BD814" s="220"/>
      <c r="BE814" s="220"/>
      <c r="BF814" s="220"/>
      <c r="BG814" s="220"/>
      <c r="BH814" s="220"/>
      <c r="BI814" s="220"/>
      <c r="BJ814" s="220"/>
      <c r="BK814" s="220"/>
      <c r="BL814" s="220"/>
      <c r="BM814" s="56"/>
    </row>
    <row r="815" spans="1:65">
      <c r="A815" s="29"/>
      <c r="B815" s="3" t="s">
        <v>273</v>
      </c>
      <c r="C815" s="28"/>
      <c r="D815" s="23">
        <v>4.9665548085837789E-4</v>
      </c>
      <c r="E815" s="219"/>
      <c r="F815" s="220"/>
      <c r="G815" s="220"/>
      <c r="H815" s="220"/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  <c r="AJ815" s="220"/>
      <c r="AK815" s="220"/>
      <c r="AL815" s="220"/>
      <c r="AM815" s="220"/>
      <c r="AN815" s="220"/>
      <c r="AO815" s="220"/>
      <c r="AP815" s="220"/>
      <c r="AQ815" s="220"/>
      <c r="AR815" s="220"/>
      <c r="AS815" s="220"/>
      <c r="AT815" s="220"/>
      <c r="AU815" s="220"/>
      <c r="AV815" s="220"/>
      <c r="AW815" s="220"/>
      <c r="AX815" s="220"/>
      <c r="AY815" s="220"/>
      <c r="AZ815" s="220"/>
      <c r="BA815" s="220"/>
      <c r="BB815" s="220"/>
      <c r="BC815" s="220"/>
      <c r="BD815" s="220"/>
      <c r="BE815" s="220"/>
      <c r="BF815" s="220"/>
      <c r="BG815" s="220"/>
      <c r="BH815" s="220"/>
      <c r="BI815" s="220"/>
      <c r="BJ815" s="220"/>
      <c r="BK815" s="220"/>
      <c r="BL815" s="220"/>
      <c r="BM815" s="56"/>
    </row>
    <row r="816" spans="1:65">
      <c r="A816" s="29"/>
      <c r="B816" s="3" t="s">
        <v>87</v>
      </c>
      <c r="C816" s="28"/>
      <c r="D816" s="12">
        <v>0.59598657703005342</v>
      </c>
      <c r="E816" s="15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3" t="s">
        <v>274</v>
      </c>
      <c r="C817" s="28"/>
      <c r="D817" s="12">
        <v>4.4408920985006262E-16</v>
      </c>
      <c r="E817" s="15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46" t="s">
        <v>275</v>
      </c>
      <c r="C818" s="47"/>
      <c r="D818" s="45" t="s">
        <v>276</v>
      </c>
      <c r="E818" s="15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0"/>
      <c r="C819" s="19"/>
      <c r="D819" s="19"/>
      <c r="BM819" s="55"/>
    </row>
    <row r="820" spans="1:65" ht="15">
      <c r="B820" s="7" t="s">
        <v>594</v>
      </c>
      <c r="BM820" s="27" t="s">
        <v>277</v>
      </c>
    </row>
    <row r="821" spans="1:65" ht="15">
      <c r="A821" s="24" t="s">
        <v>107</v>
      </c>
      <c r="B821" s="17" t="s">
        <v>111</v>
      </c>
      <c r="C821" s="14" t="s">
        <v>112</v>
      </c>
      <c r="D821" s="15" t="s">
        <v>231</v>
      </c>
      <c r="E821" s="15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8" t="s">
        <v>232</v>
      </c>
      <c r="C822" s="8" t="s">
        <v>232</v>
      </c>
      <c r="D822" s="151" t="s">
        <v>261</v>
      </c>
      <c r="E822" s="15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 t="s">
        <v>3</v>
      </c>
    </row>
    <row r="823" spans="1:65">
      <c r="A823" s="29"/>
      <c r="B823" s="18"/>
      <c r="C823" s="8"/>
      <c r="D823" s="9" t="s">
        <v>280</v>
      </c>
      <c r="E823" s="15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3</v>
      </c>
    </row>
    <row r="824" spans="1:65">
      <c r="A824" s="29"/>
      <c r="B824" s="18"/>
      <c r="C824" s="8"/>
      <c r="D824" s="25" t="s">
        <v>324</v>
      </c>
      <c r="E824" s="15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3</v>
      </c>
    </row>
    <row r="825" spans="1:65">
      <c r="A825" s="29"/>
      <c r="B825" s="17">
        <v>1</v>
      </c>
      <c r="C825" s="13">
        <v>1</v>
      </c>
      <c r="D825" s="221" t="s">
        <v>339</v>
      </c>
      <c r="E825" s="219"/>
      <c r="F825" s="220"/>
      <c r="G825" s="220"/>
      <c r="H825" s="220"/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  <c r="AJ825" s="220"/>
      <c r="AK825" s="220"/>
      <c r="AL825" s="220"/>
      <c r="AM825" s="220"/>
      <c r="AN825" s="220"/>
      <c r="AO825" s="220"/>
      <c r="AP825" s="220"/>
      <c r="AQ825" s="220"/>
      <c r="AR825" s="220"/>
      <c r="AS825" s="220"/>
      <c r="AT825" s="220"/>
      <c r="AU825" s="220"/>
      <c r="AV825" s="220"/>
      <c r="AW825" s="220"/>
      <c r="AX825" s="220"/>
      <c r="AY825" s="220"/>
      <c r="AZ825" s="220"/>
      <c r="BA825" s="220"/>
      <c r="BB825" s="220"/>
      <c r="BC825" s="220"/>
      <c r="BD825" s="220"/>
      <c r="BE825" s="220"/>
      <c r="BF825" s="220"/>
      <c r="BG825" s="220"/>
      <c r="BH825" s="220"/>
      <c r="BI825" s="220"/>
      <c r="BJ825" s="220"/>
      <c r="BK825" s="220"/>
      <c r="BL825" s="220"/>
      <c r="BM825" s="222">
        <v>1</v>
      </c>
    </row>
    <row r="826" spans="1:65">
      <c r="A826" s="29"/>
      <c r="B826" s="18">
        <v>1</v>
      </c>
      <c r="C826" s="8">
        <v>2</v>
      </c>
      <c r="D826" s="23" t="s">
        <v>337</v>
      </c>
      <c r="E826" s="219"/>
      <c r="F826" s="220"/>
      <c r="G826" s="220"/>
      <c r="H826" s="220"/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  <c r="AJ826" s="220"/>
      <c r="AK826" s="220"/>
      <c r="AL826" s="220"/>
      <c r="AM826" s="220"/>
      <c r="AN826" s="220"/>
      <c r="AO826" s="220"/>
      <c r="AP826" s="220"/>
      <c r="AQ826" s="220"/>
      <c r="AR826" s="220"/>
      <c r="AS826" s="220"/>
      <c r="AT826" s="220"/>
      <c r="AU826" s="220"/>
      <c r="AV826" s="220"/>
      <c r="AW826" s="220"/>
      <c r="AX826" s="220"/>
      <c r="AY826" s="220"/>
      <c r="AZ826" s="220"/>
      <c r="BA826" s="220"/>
      <c r="BB826" s="220"/>
      <c r="BC826" s="220"/>
      <c r="BD826" s="220"/>
      <c r="BE826" s="220"/>
      <c r="BF826" s="220"/>
      <c r="BG826" s="220"/>
      <c r="BH826" s="220"/>
      <c r="BI826" s="220"/>
      <c r="BJ826" s="220"/>
      <c r="BK826" s="220"/>
      <c r="BL826" s="220"/>
      <c r="BM826" s="222">
        <v>14</v>
      </c>
    </row>
    <row r="827" spans="1:65">
      <c r="A827" s="29"/>
      <c r="B827" s="18">
        <v>1</v>
      </c>
      <c r="C827" s="8">
        <v>3</v>
      </c>
      <c r="D827" s="23" t="s">
        <v>340</v>
      </c>
      <c r="E827" s="219"/>
      <c r="F827" s="220"/>
      <c r="G827" s="220"/>
      <c r="H827" s="220"/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  <c r="AJ827" s="220"/>
      <c r="AK827" s="220"/>
      <c r="AL827" s="220"/>
      <c r="AM827" s="220"/>
      <c r="AN827" s="220"/>
      <c r="AO827" s="220"/>
      <c r="AP827" s="220"/>
      <c r="AQ827" s="220"/>
      <c r="AR827" s="220"/>
      <c r="AS827" s="220"/>
      <c r="AT827" s="220"/>
      <c r="AU827" s="220"/>
      <c r="AV827" s="220"/>
      <c r="AW827" s="220"/>
      <c r="AX827" s="220"/>
      <c r="AY827" s="220"/>
      <c r="AZ827" s="220"/>
      <c r="BA827" s="220"/>
      <c r="BB827" s="220"/>
      <c r="BC827" s="220"/>
      <c r="BD827" s="220"/>
      <c r="BE827" s="220"/>
      <c r="BF827" s="220"/>
      <c r="BG827" s="220"/>
      <c r="BH827" s="220"/>
      <c r="BI827" s="220"/>
      <c r="BJ827" s="220"/>
      <c r="BK827" s="220"/>
      <c r="BL827" s="220"/>
      <c r="BM827" s="222">
        <v>16</v>
      </c>
    </row>
    <row r="828" spans="1:65">
      <c r="A828" s="29"/>
      <c r="B828" s="18">
        <v>1</v>
      </c>
      <c r="C828" s="8">
        <v>4</v>
      </c>
      <c r="D828" s="23" t="s">
        <v>212</v>
      </c>
      <c r="E828" s="219"/>
      <c r="F828" s="220"/>
      <c r="G828" s="220"/>
      <c r="H828" s="220"/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  <c r="AJ828" s="220"/>
      <c r="AK828" s="220"/>
      <c r="AL828" s="220"/>
      <c r="AM828" s="220"/>
      <c r="AN828" s="220"/>
      <c r="AO828" s="220"/>
      <c r="AP828" s="220"/>
      <c r="AQ828" s="220"/>
      <c r="AR828" s="220"/>
      <c r="AS828" s="220"/>
      <c r="AT828" s="220"/>
      <c r="AU828" s="220"/>
      <c r="AV828" s="220"/>
      <c r="AW828" s="220"/>
      <c r="AX828" s="220"/>
      <c r="AY828" s="220"/>
      <c r="AZ828" s="220"/>
      <c r="BA828" s="220"/>
      <c r="BB828" s="220"/>
      <c r="BC828" s="220"/>
      <c r="BD828" s="220"/>
      <c r="BE828" s="220"/>
      <c r="BF828" s="220"/>
      <c r="BG828" s="220"/>
      <c r="BH828" s="220"/>
      <c r="BI828" s="220"/>
      <c r="BJ828" s="220"/>
      <c r="BK828" s="220"/>
      <c r="BL828" s="220"/>
      <c r="BM828" s="222" t="s">
        <v>212</v>
      </c>
    </row>
    <row r="829" spans="1:65">
      <c r="A829" s="29"/>
      <c r="B829" s="18">
        <v>1</v>
      </c>
      <c r="C829" s="8">
        <v>5</v>
      </c>
      <c r="D829" s="23" t="s">
        <v>212</v>
      </c>
      <c r="E829" s="219"/>
      <c r="F829" s="220"/>
      <c r="G829" s="220"/>
      <c r="H829" s="220"/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  <c r="AJ829" s="220"/>
      <c r="AK829" s="220"/>
      <c r="AL829" s="220"/>
      <c r="AM829" s="220"/>
      <c r="AN829" s="220"/>
      <c r="AO829" s="220"/>
      <c r="AP829" s="220"/>
      <c r="AQ829" s="220"/>
      <c r="AR829" s="220"/>
      <c r="AS829" s="220"/>
      <c r="AT829" s="220"/>
      <c r="AU829" s="220"/>
      <c r="AV829" s="220"/>
      <c r="AW829" s="220"/>
      <c r="AX829" s="220"/>
      <c r="AY829" s="220"/>
      <c r="AZ829" s="220"/>
      <c r="BA829" s="220"/>
      <c r="BB829" s="220"/>
      <c r="BC829" s="220"/>
      <c r="BD829" s="220"/>
      <c r="BE829" s="220"/>
      <c r="BF829" s="220"/>
      <c r="BG829" s="220"/>
      <c r="BH829" s="220"/>
      <c r="BI829" s="220"/>
      <c r="BJ829" s="220"/>
      <c r="BK829" s="220"/>
      <c r="BL829" s="220"/>
      <c r="BM829" s="222">
        <v>20</v>
      </c>
    </row>
    <row r="830" spans="1:65">
      <c r="A830" s="29"/>
      <c r="B830" s="18">
        <v>1</v>
      </c>
      <c r="C830" s="8">
        <v>6</v>
      </c>
      <c r="D830" s="23">
        <v>8.9999999999999998E-4</v>
      </c>
      <c r="E830" s="219"/>
      <c r="F830" s="220"/>
      <c r="G830" s="220"/>
      <c r="H830" s="220"/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  <c r="AJ830" s="220"/>
      <c r="AK830" s="220"/>
      <c r="AL830" s="220"/>
      <c r="AM830" s="220"/>
      <c r="AN830" s="220"/>
      <c r="AO830" s="220"/>
      <c r="AP830" s="220"/>
      <c r="AQ830" s="220"/>
      <c r="AR830" s="220"/>
      <c r="AS830" s="220"/>
      <c r="AT830" s="220"/>
      <c r="AU830" s="220"/>
      <c r="AV830" s="220"/>
      <c r="AW830" s="220"/>
      <c r="AX830" s="220"/>
      <c r="AY830" s="220"/>
      <c r="AZ830" s="220"/>
      <c r="BA830" s="220"/>
      <c r="BB830" s="220"/>
      <c r="BC830" s="220"/>
      <c r="BD830" s="220"/>
      <c r="BE830" s="220"/>
      <c r="BF830" s="220"/>
      <c r="BG830" s="220"/>
      <c r="BH830" s="220"/>
      <c r="BI830" s="220"/>
      <c r="BJ830" s="220"/>
      <c r="BK830" s="220"/>
      <c r="BL830" s="220"/>
      <c r="BM830" s="56"/>
    </row>
    <row r="831" spans="1:65">
      <c r="A831" s="29"/>
      <c r="B831" s="19" t="s">
        <v>271</v>
      </c>
      <c r="C831" s="11"/>
      <c r="D831" s="223">
        <v>8.9999999999999998E-4</v>
      </c>
      <c r="E831" s="219"/>
      <c r="F831" s="220"/>
      <c r="G831" s="220"/>
      <c r="H831" s="220"/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  <c r="AJ831" s="220"/>
      <c r="AK831" s="220"/>
      <c r="AL831" s="220"/>
      <c r="AM831" s="220"/>
      <c r="AN831" s="220"/>
      <c r="AO831" s="220"/>
      <c r="AP831" s="220"/>
      <c r="AQ831" s="220"/>
      <c r="AR831" s="220"/>
      <c r="AS831" s="220"/>
      <c r="AT831" s="220"/>
      <c r="AU831" s="220"/>
      <c r="AV831" s="220"/>
      <c r="AW831" s="220"/>
      <c r="AX831" s="220"/>
      <c r="AY831" s="220"/>
      <c r="AZ831" s="220"/>
      <c r="BA831" s="220"/>
      <c r="BB831" s="220"/>
      <c r="BC831" s="220"/>
      <c r="BD831" s="220"/>
      <c r="BE831" s="220"/>
      <c r="BF831" s="220"/>
      <c r="BG831" s="220"/>
      <c r="BH831" s="220"/>
      <c r="BI831" s="220"/>
      <c r="BJ831" s="220"/>
      <c r="BK831" s="220"/>
      <c r="BL831" s="220"/>
      <c r="BM831" s="56"/>
    </row>
    <row r="832" spans="1:65">
      <c r="A832" s="29"/>
      <c r="B832" s="3" t="s">
        <v>272</v>
      </c>
      <c r="C832" s="28"/>
      <c r="D832" s="23">
        <v>8.9999999999999998E-4</v>
      </c>
      <c r="E832" s="219"/>
      <c r="F832" s="220"/>
      <c r="G832" s="220"/>
      <c r="H832" s="220"/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  <c r="AJ832" s="220"/>
      <c r="AK832" s="220"/>
      <c r="AL832" s="220"/>
      <c r="AM832" s="220"/>
      <c r="AN832" s="220"/>
      <c r="AO832" s="220"/>
      <c r="AP832" s="220"/>
      <c r="AQ832" s="220"/>
      <c r="AR832" s="220"/>
      <c r="AS832" s="220"/>
      <c r="AT832" s="220"/>
      <c r="AU832" s="220"/>
      <c r="AV832" s="220"/>
      <c r="AW832" s="220"/>
      <c r="AX832" s="220"/>
      <c r="AY832" s="220"/>
      <c r="AZ832" s="220"/>
      <c r="BA832" s="220"/>
      <c r="BB832" s="220"/>
      <c r="BC832" s="220"/>
      <c r="BD832" s="220"/>
      <c r="BE832" s="220"/>
      <c r="BF832" s="220"/>
      <c r="BG832" s="220"/>
      <c r="BH832" s="220"/>
      <c r="BI832" s="220"/>
      <c r="BJ832" s="220"/>
      <c r="BK832" s="220"/>
      <c r="BL832" s="220"/>
      <c r="BM832" s="56"/>
    </row>
    <row r="833" spans="1:65">
      <c r="A833" s="29"/>
      <c r="B833" s="3" t="s">
        <v>273</v>
      </c>
      <c r="C833" s="28"/>
      <c r="D833" s="23" t="s">
        <v>682</v>
      </c>
      <c r="E833" s="219"/>
      <c r="F833" s="220"/>
      <c r="G833" s="220"/>
      <c r="H833" s="220"/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  <c r="AJ833" s="220"/>
      <c r="AK833" s="220"/>
      <c r="AL833" s="220"/>
      <c r="AM833" s="220"/>
      <c r="AN833" s="220"/>
      <c r="AO833" s="220"/>
      <c r="AP833" s="220"/>
      <c r="AQ833" s="220"/>
      <c r="AR833" s="220"/>
      <c r="AS833" s="220"/>
      <c r="AT833" s="220"/>
      <c r="AU833" s="220"/>
      <c r="AV833" s="220"/>
      <c r="AW833" s="220"/>
      <c r="AX833" s="220"/>
      <c r="AY833" s="220"/>
      <c r="AZ833" s="220"/>
      <c r="BA833" s="220"/>
      <c r="BB833" s="220"/>
      <c r="BC833" s="220"/>
      <c r="BD833" s="220"/>
      <c r="BE833" s="220"/>
      <c r="BF833" s="220"/>
      <c r="BG833" s="220"/>
      <c r="BH833" s="220"/>
      <c r="BI833" s="220"/>
      <c r="BJ833" s="220"/>
      <c r="BK833" s="220"/>
      <c r="BL833" s="220"/>
      <c r="BM833" s="56"/>
    </row>
    <row r="834" spans="1:65">
      <c r="A834" s="29"/>
      <c r="B834" s="3" t="s">
        <v>87</v>
      </c>
      <c r="C834" s="28"/>
      <c r="D834" s="12" t="s">
        <v>682</v>
      </c>
      <c r="E834" s="15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3" t="s">
        <v>274</v>
      </c>
      <c r="C835" s="28"/>
      <c r="D835" s="12" t="s">
        <v>682</v>
      </c>
      <c r="E835" s="15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46" t="s">
        <v>275</v>
      </c>
      <c r="C836" s="47"/>
      <c r="D836" s="45" t="s">
        <v>276</v>
      </c>
      <c r="E836" s="15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0"/>
      <c r="C837" s="19"/>
      <c r="D837" s="19"/>
      <c r="BM837" s="55"/>
    </row>
    <row r="838" spans="1:65" ht="15">
      <c r="B838" s="7" t="s">
        <v>595</v>
      </c>
      <c r="BM838" s="27" t="s">
        <v>67</v>
      </c>
    </row>
    <row r="839" spans="1:65" ht="15">
      <c r="A839" s="24" t="s">
        <v>60</v>
      </c>
      <c r="B839" s="17" t="s">
        <v>111</v>
      </c>
      <c r="C839" s="14" t="s">
        <v>112</v>
      </c>
      <c r="D839" s="15" t="s">
        <v>231</v>
      </c>
      <c r="E839" s="16" t="s">
        <v>231</v>
      </c>
      <c r="F839" s="16" t="s">
        <v>231</v>
      </c>
      <c r="G839" s="16" t="s">
        <v>231</v>
      </c>
      <c r="H839" s="16" t="s">
        <v>231</v>
      </c>
      <c r="I839" s="16" t="s">
        <v>231</v>
      </c>
      <c r="J839" s="16" t="s">
        <v>231</v>
      </c>
      <c r="K839" s="16" t="s">
        <v>231</v>
      </c>
      <c r="L839" s="16" t="s">
        <v>231</v>
      </c>
      <c r="M839" s="16" t="s">
        <v>231</v>
      </c>
      <c r="N839" s="16" t="s">
        <v>231</v>
      </c>
      <c r="O839" s="16" t="s">
        <v>231</v>
      </c>
      <c r="P839" s="16" t="s">
        <v>231</v>
      </c>
      <c r="Q839" s="16" t="s">
        <v>231</v>
      </c>
      <c r="R839" s="16" t="s">
        <v>231</v>
      </c>
      <c r="S839" s="16" t="s">
        <v>231</v>
      </c>
      <c r="T839" s="16" t="s">
        <v>231</v>
      </c>
      <c r="U839" s="16" t="s">
        <v>231</v>
      </c>
      <c r="V839" s="16" t="s">
        <v>231</v>
      </c>
      <c r="W839" s="16" t="s">
        <v>231</v>
      </c>
      <c r="X839" s="15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1</v>
      </c>
    </row>
    <row r="840" spans="1:65">
      <c r="A840" s="29"/>
      <c r="B840" s="18" t="s">
        <v>232</v>
      </c>
      <c r="C840" s="8" t="s">
        <v>232</v>
      </c>
      <c r="D840" s="151" t="s">
        <v>234</v>
      </c>
      <c r="E840" s="152" t="s">
        <v>236</v>
      </c>
      <c r="F840" s="152" t="s">
        <v>238</v>
      </c>
      <c r="G840" s="152" t="s">
        <v>239</v>
      </c>
      <c r="H840" s="152" t="s">
        <v>240</v>
      </c>
      <c r="I840" s="152" t="s">
        <v>241</v>
      </c>
      <c r="J840" s="152" t="s">
        <v>242</v>
      </c>
      <c r="K840" s="152" t="s">
        <v>243</v>
      </c>
      <c r="L840" s="152" t="s">
        <v>244</v>
      </c>
      <c r="M840" s="152" t="s">
        <v>245</v>
      </c>
      <c r="N840" s="152" t="s">
        <v>246</v>
      </c>
      <c r="O840" s="152" t="s">
        <v>247</v>
      </c>
      <c r="P840" s="152" t="s">
        <v>248</v>
      </c>
      <c r="Q840" s="152" t="s">
        <v>251</v>
      </c>
      <c r="R840" s="152" t="s">
        <v>253</v>
      </c>
      <c r="S840" s="152" t="s">
        <v>254</v>
      </c>
      <c r="T840" s="152" t="s">
        <v>257</v>
      </c>
      <c r="U840" s="152" t="s">
        <v>259</v>
      </c>
      <c r="V840" s="152" t="s">
        <v>261</v>
      </c>
      <c r="W840" s="152" t="s">
        <v>279</v>
      </c>
      <c r="X840" s="15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 t="s">
        <v>1</v>
      </c>
    </row>
    <row r="841" spans="1:65">
      <c r="A841" s="29"/>
      <c r="B841" s="18"/>
      <c r="C841" s="8"/>
      <c r="D841" s="9" t="s">
        <v>280</v>
      </c>
      <c r="E841" s="10" t="s">
        <v>283</v>
      </c>
      <c r="F841" s="10" t="s">
        <v>282</v>
      </c>
      <c r="G841" s="10" t="s">
        <v>283</v>
      </c>
      <c r="H841" s="10" t="s">
        <v>282</v>
      </c>
      <c r="I841" s="10" t="s">
        <v>282</v>
      </c>
      <c r="J841" s="10" t="s">
        <v>282</v>
      </c>
      <c r="K841" s="10" t="s">
        <v>282</v>
      </c>
      <c r="L841" s="10" t="s">
        <v>280</v>
      </c>
      <c r="M841" s="10" t="s">
        <v>280</v>
      </c>
      <c r="N841" s="10" t="s">
        <v>280</v>
      </c>
      <c r="O841" s="10" t="s">
        <v>280</v>
      </c>
      <c r="P841" s="10" t="s">
        <v>280</v>
      </c>
      <c r="Q841" s="10" t="s">
        <v>283</v>
      </c>
      <c r="R841" s="10" t="s">
        <v>283</v>
      </c>
      <c r="S841" s="10" t="s">
        <v>283</v>
      </c>
      <c r="T841" s="10" t="s">
        <v>283</v>
      </c>
      <c r="U841" s="10" t="s">
        <v>282</v>
      </c>
      <c r="V841" s="10" t="s">
        <v>283</v>
      </c>
      <c r="W841" s="10" t="s">
        <v>283</v>
      </c>
      <c r="X841" s="15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3</v>
      </c>
    </row>
    <row r="842" spans="1:65">
      <c r="A842" s="29"/>
      <c r="B842" s="18"/>
      <c r="C842" s="8"/>
      <c r="D842" s="25" t="s">
        <v>324</v>
      </c>
      <c r="E842" s="25" t="s">
        <v>324</v>
      </c>
      <c r="F842" s="25" t="s">
        <v>324</v>
      </c>
      <c r="G842" s="25" t="s">
        <v>324</v>
      </c>
      <c r="H842" s="25" t="s">
        <v>325</v>
      </c>
      <c r="I842" s="25" t="s">
        <v>326</v>
      </c>
      <c r="J842" s="25" t="s">
        <v>325</v>
      </c>
      <c r="K842" s="25" t="s">
        <v>327</v>
      </c>
      <c r="L842" s="25" t="s">
        <v>324</v>
      </c>
      <c r="M842" s="25" t="s">
        <v>324</v>
      </c>
      <c r="N842" s="25" t="s">
        <v>324</v>
      </c>
      <c r="O842" s="25" t="s">
        <v>324</v>
      </c>
      <c r="P842" s="25" t="s">
        <v>324</v>
      </c>
      <c r="Q842" s="25" t="s">
        <v>324</v>
      </c>
      <c r="R842" s="25" t="s">
        <v>327</v>
      </c>
      <c r="S842" s="25" t="s">
        <v>326</v>
      </c>
      <c r="T842" s="25" t="s">
        <v>325</v>
      </c>
      <c r="U842" s="25" t="s">
        <v>324</v>
      </c>
      <c r="V842" s="25" t="s">
        <v>324</v>
      </c>
      <c r="W842" s="25" t="s">
        <v>324</v>
      </c>
      <c r="X842" s="15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3</v>
      </c>
    </row>
    <row r="843" spans="1:65">
      <c r="A843" s="29"/>
      <c r="B843" s="17">
        <v>1</v>
      </c>
      <c r="C843" s="13">
        <v>1</v>
      </c>
      <c r="D843" s="221">
        <v>0.13</v>
      </c>
      <c r="E843" s="221">
        <v>0.15251300000000001</v>
      </c>
      <c r="F843" s="221">
        <v>0.13300000000000001</v>
      </c>
      <c r="G843" s="221">
        <v>0.12</v>
      </c>
      <c r="H843" s="221">
        <v>0.15</v>
      </c>
      <c r="I843" s="221">
        <v>0.13</v>
      </c>
      <c r="J843" s="221">
        <v>0.13999999999999999</v>
      </c>
      <c r="K843" s="221">
        <v>0.15</v>
      </c>
      <c r="L843" s="221">
        <v>0.15</v>
      </c>
      <c r="M843" s="221">
        <v>0.16</v>
      </c>
      <c r="N843" s="221">
        <v>0.15</v>
      </c>
      <c r="O843" s="221">
        <v>0.13</v>
      </c>
      <c r="P843" s="221">
        <v>0.15</v>
      </c>
      <c r="Q843" s="221">
        <v>0.122</v>
      </c>
      <c r="R843" s="221">
        <v>0.13</v>
      </c>
      <c r="S843" s="224">
        <v>6.5040000000000002E-3</v>
      </c>
      <c r="T843" s="221">
        <v>0.15</v>
      </c>
      <c r="U843" s="221">
        <v>0.15</v>
      </c>
      <c r="V843" s="221">
        <v>0.1673</v>
      </c>
      <c r="W843" s="221">
        <v>0.1404</v>
      </c>
      <c r="X843" s="219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  <c r="AJ843" s="220"/>
      <c r="AK843" s="220"/>
      <c r="AL843" s="220"/>
      <c r="AM843" s="220"/>
      <c r="AN843" s="220"/>
      <c r="AO843" s="220"/>
      <c r="AP843" s="220"/>
      <c r="AQ843" s="220"/>
      <c r="AR843" s="220"/>
      <c r="AS843" s="220"/>
      <c r="AT843" s="220"/>
      <c r="AU843" s="220"/>
      <c r="AV843" s="220"/>
      <c r="AW843" s="220"/>
      <c r="AX843" s="220"/>
      <c r="AY843" s="220"/>
      <c r="AZ843" s="220"/>
      <c r="BA843" s="220"/>
      <c r="BB843" s="220"/>
      <c r="BC843" s="220"/>
      <c r="BD843" s="220"/>
      <c r="BE843" s="220"/>
      <c r="BF843" s="220"/>
      <c r="BG843" s="220"/>
      <c r="BH843" s="220"/>
      <c r="BI843" s="220"/>
      <c r="BJ843" s="220"/>
      <c r="BK843" s="220"/>
      <c r="BL843" s="220"/>
      <c r="BM843" s="222">
        <v>1</v>
      </c>
    </row>
    <row r="844" spans="1:65">
      <c r="A844" s="29"/>
      <c r="B844" s="18">
        <v>1</v>
      </c>
      <c r="C844" s="8">
        <v>2</v>
      </c>
      <c r="D844" s="23">
        <v>0.13</v>
      </c>
      <c r="E844" s="23">
        <v>0.15262500000000004</v>
      </c>
      <c r="F844" s="23">
        <v>0.13500000000000001</v>
      </c>
      <c r="G844" s="23">
        <v>0.12</v>
      </c>
      <c r="H844" s="23">
        <v>0.15</v>
      </c>
      <c r="I844" s="23">
        <v>0.13</v>
      </c>
      <c r="J844" s="23">
        <v>0.13999999999999999</v>
      </c>
      <c r="K844" s="23">
        <v>0.15</v>
      </c>
      <c r="L844" s="23">
        <v>0.16</v>
      </c>
      <c r="M844" s="23">
        <v>0.15</v>
      </c>
      <c r="N844" s="23">
        <v>0.15</v>
      </c>
      <c r="O844" s="23">
        <v>0.13</v>
      </c>
      <c r="P844" s="23">
        <v>0.15</v>
      </c>
      <c r="Q844" s="23">
        <v>0.121</v>
      </c>
      <c r="R844" s="23">
        <v>0.14000000000000001</v>
      </c>
      <c r="S844" s="225">
        <v>6.5560000000000002E-3</v>
      </c>
      <c r="T844" s="23">
        <v>0.15</v>
      </c>
      <c r="U844" s="23">
        <v>0.15</v>
      </c>
      <c r="V844" s="23">
        <v>0.16350000000000001</v>
      </c>
      <c r="W844" s="226">
        <v>0.64339999999999997</v>
      </c>
      <c r="X844" s="219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  <c r="AJ844" s="220"/>
      <c r="AK844" s="220"/>
      <c r="AL844" s="220"/>
      <c r="AM844" s="220"/>
      <c r="AN844" s="220"/>
      <c r="AO844" s="220"/>
      <c r="AP844" s="220"/>
      <c r="AQ844" s="220"/>
      <c r="AR844" s="220"/>
      <c r="AS844" s="220"/>
      <c r="AT844" s="220"/>
      <c r="AU844" s="220"/>
      <c r="AV844" s="220"/>
      <c r="AW844" s="220"/>
      <c r="AX844" s="220"/>
      <c r="AY844" s="220"/>
      <c r="AZ844" s="220"/>
      <c r="BA844" s="220"/>
      <c r="BB844" s="220"/>
      <c r="BC844" s="220"/>
      <c r="BD844" s="220"/>
      <c r="BE844" s="220"/>
      <c r="BF844" s="220"/>
      <c r="BG844" s="220"/>
      <c r="BH844" s="220"/>
      <c r="BI844" s="220"/>
      <c r="BJ844" s="220"/>
      <c r="BK844" s="220"/>
      <c r="BL844" s="220"/>
      <c r="BM844" s="222">
        <v>23</v>
      </c>
    </row>
    <row r="845" spans="1:65">
      <c r="A845" s="29"/>
      <c r="B845" s="18">
        <v>1</v>
      </c>
      <c r="C845" s="8">
        <v>3</v>
      </c>
      <c r="D845" s="23">
        <v>0.14000000000000001</v>
      </c>
      <c r="E845" s="23">
        <v>0.14946799999999999</v>
      </c>
      <c r="F845" s="23">
        <v>0.13700000000000001</v>
      </c>
      <c r="G845" s="23">
        <v>0.12266666666666667</v>
      </c>
      <c r="H845" s="23">
        <v>0.15</v>
      </c>
      <c r="I845" s="23">
        <v>0.13</v>
      </c>
      <c r="J845" s="23">
        <v>0.13999999999999999</v>
      </c>
      <c r="K845" s="23">
        <v>0.16</v>
      </c>
      <c r="L845" s="23">
        <v>0.16</v>
      </c>
      <c r="M845" s="23">
        <v>0.15</v>
      </c>
      <c r="N845" s="23">
        <v>0.15</v>
      </c>
      <c r="O845" s="23">
        <v>0.13</v>
      </c>
      <c r="P845" s="23">
        <v>0.15</v>
      </c>
      <c r="Q845" s="23">
        <v>0.12</v>
      </c>
      <c r="R845" s="23">
        <v>0.13</v>
      </c>
      <c r="S845" s="225">
        <v>6.4050000000000001E-3</v>
      </c>
      <c r="T845" s="23">
        <v>0.14000000000000001</v>
      </c>
      <c r="U845" s="23">
        <v>0.15</v>
      </c>
      <c r="V845" s="23">
        <v>0.1618</v>
      </c>
      <c r="W845" s="23">
        <v>0.1704</v>
      </c>
      <c r="X845" s="219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222">
        <v>16</v>
      </c>
    </row>
    <row r="846" spans="1:65">
      <c r="A846" s="29"/>
      <c r="B846" s="18">
        <v>1</v>
      </c>
      <c r="C846" s="8">
        <v>4</v>
      </c>
      <c r="D846" s="23">
        <v>0.13</v>
      </c>
      <c r="E846" s="23">
        <v>0.15596900000000002</v>
      </c>
      <c r="F846" s="23">
        <v>0.14099999999999999</v>
      </c>
      <c r="G846" s="23">
        <v>0.12</v>
      </c>
      <c r="H846" s="23">
        <v>0.15</v>
      </c>
      <c r="I846" s="23">
        <v>0.13</v>
      </c>
      <c r="J846" s="23">
        <v>0.15</v>
      </c>
      <c r="K846" s="23">
        <v>0.15</v>
      </c>
      <c r="L846" s="23">
        <v>0.16</v>
      </c>
      <c r="M846" s="23">
        <v>0.15</v>
      </c>
      <c r="N846" s="23">
        <v>0.15</v>
      </c>
      <c r="O846" s="23">
        <v>0.13</v>
      </c>
      <c r="P846" s="23">
        <v>0.15</v>
      </c>
      <c r="Q846" s="23">
        <v>0.12</v>
      </c>
      <c r="R846" s="23">
        <v>0.14000000000000001</v>
      </c>
      <c r="S846" s="225">
        <v>6.2160000000000002E-3</v>
      </c>
      <c r="T846" s="23">
        <v>0.15</v>
      </c>
      <c r="U846" s="23">
        <v>0.14000000000000001</v>
      </c>
      <c r="V846" s="23">
        <v>0.15989999999999999</v>
      </c>
      <c r="W846" s="226">
        <v>0.26240000000000002</v>
      </c>
      <c r="X846" s="219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222">
        <v>0.14348311695906435</v>
      </c>
    </row>
    <row r="847" spans="1:65">
      <c r="A847" s="29"/>
      <c r="B847" s="18">
        <v>1</v>
      </c>
      <c r="C847" s="8">
        <v>5</v>
      </c>
      <c r="D847" s="23">
        <v>0.14000000000000001</v>
      </c>
      <c r="E847" s="23">
        <v>0.14977599999999999</v>
      </c>
      <c r="F847" s="23">
        <v>0.13</v>
      </c>
      <c r="G847" s="23">
        <v>0.12266666666666667</v>
      </c>
      <c r="H847" s="23">
        <v>0.15</v>
      </c>
      <c r="I847" s="23">
        <v>0.13</v>
      </c>
      <c r="J847" s="23">
        <v>0.15</v>
      </c>
      <c r="K847" s="23">
        <v>0.15</v>
      </c>
      <c r="L847" s="23">
        <v>0.16</v>
      </c>
      <c r="M847" s="23">
        <v>0.15</v>
      </c>
      <c r="N847" s="23">
        <v>0.15</v>
      </c>
      <c r="O847" s="23">
        <v>0.14000000000000001</v>
      </c>
      <c r="P847" s="23">
        <v>0.14000000000000001</v>
      </c>
      <c r="Q847" s="23">
        <v>0.122</v>
      </c>
      <c r="R847" s="23">
        <v>0.13</v>
      </c>
      <c r="S847" s="225">
        <v>6.3950000000000014E-3</v>
      </c>
      <c r="T847" s="23">
        <v>0.15</v>
      </c>
      <c r="U847" s="23">
        <v>0.15</v>
      </c>
      <c r="V847" s="23">
        <v>0.16650000000000001</v>
      </c>
      <c r="W847" s="23">
        <v>0.14829999999999999</v>
      </c>
      <c r="X847" s="219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222">
        <v>104</v>
      </c>
    </row>
    <row r="848" spans="1:65">
      <c r="A848" s="29"/>
      <c r="B848" s="18">
        <v>1</v>
      </c>
      <c r="C848" s="8">
        <v>6</v>
      </c>
      <c r="D848" s="23">
        <v>0.14000000000000001</v>
      </c>
      <c r="E848" s="23">
        <v>0.148841</v>
      </c>
      <c r="F848" s="23">
        <v>0.13</v>
      </c>
      <c r="G848" s="23">
        <v>0.12</v>
      </c>
      <c r="H848" s="23">
        <v>0.15</v>
      </c>
      <c r="I848" s="23">
        <v>0.13</v>
      </c>
      <c r="J848" s="23">
        <v>0.13999999999999999</v>
      </c>
      <c r="K848" s="23">
        <v>0.16</v>
      </c>
      <c r="L848" s="23">
        <v>0.16</v>
      </c>
      <c r="M848" s="23">
        <v>0.15</v>
      </c>
      <c r="N848" s="23">
        <v>0.15</v>
      </c>
      <c r="O848" s="23">
        <v>0.14000000000000001</v>
      </c>
      <c r="P848" s="23">
        <v>0.15</v>
      </c>
      <c r="Q848" s="23">
        <v>0.12</v>
      </c>
      <c r="R848" s="23">
        <v>0.13</v>
      </c>
      <c r="S848" s="225">
        <v>6.2520000000000006E-3</v>
      </c>
      <c r="T848" s="23">
        <v>0.15</v>
      </c>
      <c r="U848" s="23">
        <v>0.15</v>
      </c>
      <c r="V848" s="23">
        <v>0.16969999999999999</v>
      </c>
      <c r="W848" s="23">
        <v>0.14280000000000001</v>
      </c>
      <c r="X848" s="219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  <c r="AJ848" s="220"/>
      <c r="AK848" s="220"/>
      <c r="AL848" s="220"/>
      <c r="AM848" s="220"/>
      <c r="AN848" s="220"/>
      <c r="AO848" s="220"/>
      <c r="AP848" s="220"/>
      <c r="AQ848" s="220"/>
      <c r="AR848" s="220"/>
      <c r="AS848" s="220"/>
      <c r="AT848" s="220"/>
      <c r="AU848" s="220"/>
      <c r="AV848" s="220"/>
      <c r="AW848" s="220"/>
      <c r="AX848" s="220"/>
      <c r="AY848" s="220"/>
      <c r="AZ848" s="220"/>
      <c r="BA848" s="220"/>
      <c r="BB848" s="220"/>
      <c r="BC848" s="220"/>
      <c r="BD848" s="220"/>
      <c r="BE848" s="220"/>
      <c r="BF848" s="220"/>
      <c r="BG848" s="220"/>
      <c r="BH848" s="220"/>
      <c r="BI848" s="220"/>
      <c r="BJ848" s="220"/>
      <c r="BK848" s="220"/>
      <c r="BL848" s="220"/>
      <c r="BM848" s="56"/>
    </row>
    <row r="849" spans="1:65">
      <c r="A849" s="29"/>
      <c r="B849" s="19" t="s">
        <v>271</v>
      </c>
      <c r="C849" s="11"/>
      <c r="D849" s="223">
        <v>0.13500000000000001</v>
      </c>
      <c r="E849" s="223">
        <v>0.15153200000000003</v>
      </c>
      <c r="F849" s="223">
        <v>0.13433333333333333</v>
      </c>
      <c r="G849" s="223">
        <v>0.12088888888888889</v>
      </c>
      <c r="H849" s="223">
        <v>0.15</v>
      </c>
      <c r="I849" s="223">
        <v>0.13</v>
      </c>
      <c r="J849" s="223">
        <v>0.14333333333333334</v>
      </c>
      <c r="K849" s="223">
        <v>0.15333333333333335</v>
      </c>
      <c r="L849" s="223">
        <v>0.15833333333333335</v>
      </c>
      <c r="M849" s="223">
        <v>0.15166666666666667</v>
      </c>
      <c r="N849" s="223">
        <v>0.15</v>
      </c>
      <c r="O849" s="223">
        <v>0.13333333333333333</v>
      </c>
      <c r="P849" s="223">
        <v>0.14833333333333334</v>
      </c>
      <c r="Q849" s="223">
        <v>0.12083333333333333</v>
      </c>
      <c r="R849" s="223">
        <v>0.13333333333333333</v>
      </c>
      <c r="S849" s="223">
        <v>6.3880000000000004E-3</v>
      </c>
      <c r="T849" s="223">
        <v>0.14833333333333334</v>
      </c>
      <c r="U849" s="223">
        <v>0.14833333333333334</v>
      </c>
      <c r="V849" s="223">
        <v>0.16478333333333331</v>
      </c>
      <c r="W849" s="223">
        <v>0.25128333333333336</v>
      </c>
      <c r="X849" s="219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  <c r="AJ849" s="220"/>
      <c r="AK849" s="220"/>
      <c r="AL849" s="220"/>
      <c r="AM849" s="220"/>
      <c r="AN849" s="220"/>
      <c r="AO849" s="220"/>
      <c r="AP849" s="220"/>
      <c r="AQ849" s="220"/>
      <c r="AR849" s="220"/>
      <c r="AS849" s="220"/>
      <c r="AT849" s="220"/>
      <c r="AU849" s="220"/>
      <c r="AV849" s="220"/>
      <c r="AW849" s="220"/>
      <c r="AX849" s="220"/>
      <c r="AY849" s="220"/>
      <c r="AZ849" s="220"/>
      <c r="BA849" s="220"/>
      <c r="BB849" s="220"/>
      <c r="BC849" s="220"/>
      <c r="BD849" s="220"/>
      <c r="BE849" s="220"/>
      <c r="BF849" s="220"/>
      <c r="BG849" s="220"/>
      <c r="BH849" s="220"/>
      <c r="BI849" s="220"/>
      <c r="BJ849" s="220"/>
      <c r="BK849" s="220"/>
      <c r="BL849" s="220"/>
      <c r="BM849" s="56"/>
    </row>
    <row r="850" spans="1:65">
      <c r="A850" s="29"/>
      <c r="B850" s="3" t="s">
        <v>272</v>
      </c>
      <c r="C850" s="28"/>
      <c r="D850" s="23">
        <v>0.13500000000000001</v>
      </c>
      <c r="E850" s="23">
        <v>0.15114450000000001</v>
      </c>
      <c r="F850" s="23">
        <v>0.13400000000000001</v>
      </c>
      <c r="G850" s="23">
        <v>0.12</v>
      </c>
      <c r="H850" s="23">
        <v>0.15</v>
      </c>
      <c r="I850" s="23">
        <v>0.13</v>
      </c>
      <c r="J850" s="23">
        <v>0.13999999999999999</v>
      </c>
      <c r="K850" s="23">
        <v>0.15</v>
      </c>
      <c r="L850" s="23">
        <v>0.16</v>
      </c>
      <c r="M850" s="23">
        <v>0.15</v>
      </c>
      <c r="N850" s="23">
        <v>0.15</v>
      </c>
      <c r="O850" s="23">
        <v>0.13</v>
      </c>
      <c r="P850" s="23">
        <v>0.15</v>
      </c>
      <c r="Q850" s="23">
        <v>0.1205</v>
      </c>
      <c r="R850" s="23">
        <v>0.13</v>
      </c>
      <c r="S850" s="23">
        <v>6.4000000000000012E-3</v>
      </c>
      <c r="T850" s="23">
        <v>0.15</v>
      </c>
      <c r="U850" s="23">
        <v>0.15</v>
      </c>
      <c r="V850" s="23">
        <v>0.16500000000000001</v>
      </c>
      <c r="W850" s="23">
        <v>0.15934999999999999</v>
      </c>
      <c r="X850" s="219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  <c r="AJ850" s="220"/>
      <c r="AK850" s="220"/>
      <c r="AL850" s="220"/>
      <c r="AM850" s="220"/>
      <c r="AN850" s="220"/>
      <c r="AO850" s="220"/>
      <c r="AP850" s="220"/>
      <c r="AQ850" s="220"/>
      <c r="AR850" s="220"/>
      <c r="AS850" s="220"/>
      <c r="AT850" s="220"/>
      <c r="AU850" s="220"/>
      <c r="AV850" s="220"/>
      <c r="AW850" s="220"/>
      <c r="AX850" s="220"/>
      <c r="AY850" s="220"/>
      <c r="AZ850" s="220"/>
      <c r="BA850" s="220"/>
      <c r="BB850" s="220"/>
      <c r="BC850" s="220"/>
      <c r="BD850" s="220"/>
      <c r="BE850" s="220"/>
      <c r="BF850" s="220"/>
      <c r="BG850" s="220"/>
      <c r="BH850" s="220"/>
      <c r="BI850" s="220"/>
      <c r="BJ850" s="220"/>
      <c r="BK850" s="220"/>
      <c r="BL850" s="220"/>
      <c r="BM850" s="56"/>
    </row>
    <row r="851" spans="1:65">
      <c r="A851" s="29"/>
      <c r="B851" s="3" t="s">
        <v>273</v>
      </c>
      <c r="C851" s="28"/>
      <c r="D851" s="23">
        <v>5.4772255750516656E-3</v>
      </c>
      <c r="E851" s="23">
        <v>2.6992255185515858E-3</v>
      </c>
      <c r="F851" s="23">
        <v>4.2739521132865565E-3</v>
      </c>
      <c r="G851" s="23">
        <v>1.3770607453181987E-3</v>
      </c>
      <c r="H851" s="23">
        <v>0</v>
      </c>
      <c r="I851" s="23">
        <v>0</v>
      </c>
      <c r="J851" s="23">
        <v>5.1639777949432277E-3</v>
      </c>
      <c r="K851" s="23">
        <v>5.1639777949432277E-3</v>
      </c>
      <c r="L851" s="23">
        <v>4.0824829046386332E-3</v>
      </c>
      <c r="M851" s="23">
        <v>4.0824829046386341E-3</v>
      </c>
      <c r="N851" s="23">
        <v>0</v>
      </c>
      <c r="O851" s="23">
        <v>5.1639777949432268E-3</v>
      </c>
      <c r="P851" s="23">
        <v>4.0824829046386219E-3</v>
      </c>
      <c r="Q851" s="23">
        <v>9.8319208025017578E-4</v>
      </c>
      <c r="R851" s="23">
        <v>5.1639777949432277E-3</v>
      </c>
      <c r="S851" s="23">
        <v>1.3423710366362938E-4</v>
      </c>
      <c r="T851" s="23">
        <v>4.0824829046386219E-3</v>
      </c>
      <c r="U851" s="23">
        <v>4.0824829046386219E-3</v>
      </c>
      <c r="V851" s="23">
        <v>3.6837028472267788E-3</v>
      </c>
      <c r="W851" s="23">
        <v>0.19752999181558906</v>
      </c>
      <c r="X851" s="219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  <c r="AJ851" s="220"/>
      <c r="AK851" s="220"/>
      <c r="AL851" s="220"/>
      <c r="AM851" s="220"/>
      <c r="AN851" s="220"/>
      <c r="AO851" s="220"/>
      <c r="AP851" s="220"/>
      <c r="AQ851" s="220"/>
      <c r="AR851" s="220"/>
      <c r="AS851" s="220"/>
      <c r="AT851" s="220"/>
      <c r="AU851" s="220"/>
      <c r="AV851" s="220"/>
      <c r="AW851" s="220"/>
      <c r="AX851" s="220"/>
      <c r="AY851" s="220"/>
      <c r="AZ851" s="220"/>
      <c r="BA851" s="220"/>
      <c r="BB851" s="220"/>
      <c r="BC851" s="220"/>
      <c r="BD851" s="220"/>
      <c r="BE851" s="220"/>
      <c r="BF851" s="220"/>
      <c r="BG851" s="220"/>
      <c r="BH851" s="220"/>
      <c r="BI851" s="220"/>
      <c r="BJ851" s="220"/>
      <c r="BK851" s="220"/>
      <c r="BL851" s="220"/>
      <c r="BM851" s="56"/>
    </row>
    <row r="852" spans="1:65">
      <c r="A852" s="29"/>
      <c r="B852" s="3" t="s">
        <v>87</v>
      </c>
      <c r="C852" s="28"/>
      <c r="D852" s="12">
        <v>4.0572041296679004E-2</v>
      </c>
      <c r="E852" s="12">
        <v>1.7812907627112327E-2</v>
      </c>
      <c r="F852" s="12">
        <v>3.1816020694440866E-2</v>
      </c>
      <c r="G852" s="12">
        <v>1.1391127488845394E-2</v>
      </c>
      <c r="H852" s="12">
        <v>0</v>
      </c>
      <c r="I852" s="12">
        <v>0</v>
      </c>
      <c r="J852" s="12">
        <v>3.6027752057743445E-2</v>
      </c>
      <c r="K852" s="12">
        <v>3.3678116053977566E-2</v>
      </c>
      <c r="L852" s="12">
        <v>2.5784102555612417E-2</v>
      </c>
      <c r="M852" s="12">
        <v>2.6917469700914069E-2</v>
      </c>
      <c r="N852" s="12">
        <v>0</v>
      </c>
      <c r="O852" s="12">
        <v>3.8729833462074204E-2</v>
      </c>
      <c r="P852" s="12">
        <v>2.7522356660485088E-2</v>
      </c>
      <c r="Q852" s="12">
        <v>8.1367620434497304E-3</v>
      </c>
      <c r="R852" s="12">
        <v>3.872983346207421E-2</v>
      </c>
      <c r="S852" s="12">
        <v>2.1013948601069095E-2</v>
      </c>
      <c r="T852" s="12">
        <v>2.7522356660485088E-2</v>
      </c>
      <c r="U852" s="12">
        <v>2.7522356660485088E-2</v>
      </c>
      <c r="V852" s="12">
        <v>2.2354826624214296E-2</v>
      </c>
      <c r="W852" s="12">
        <v>0.78608473230319975</v>
      </c>
      <c r="X852" s="15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3" t="s">
        <v>274</v>
      </c>
      <c r="C853" s="28"/>
      <c r="D853" s="12">
        <v>-5.9122753525660876E-2</v>
      </c>
      <c r="E853" s="12">
        <v>5.6096377131478192E-2</v>
      </c>
      <c r="F853" s="12">
        <v>-6.3769060915657705E-2</v>
      </c>
      <c r="G853" s="12">
        <v>-0.15746959328059185</v>
      </c>
      <c r="H853" s="12">
        <v>4.5419162749265496E-2</v>
      </c>
      <c r="I853" s="12">
        <v>-9.3970058950636481E-2</v>
      </c>
      <c r="J853" s="12">
        <v>-1.0439111507017929E-3</v>
      </c>
      <c r="K853" s="12">
        <v>6.8650699699249307E-2</v>
      </c>
      <c r="L853" s="12">
        <v>0.10349800512422491</v>
      </c>
      <c r="M853" s="12">
        <v>5.7034931224257512E-2</v>
      </c>
      <c r="N853" s="12">
        <v>4.5419162749265496E-2</v>
      </c>
      <c r="O853" s="12">
        <v>-7.0738522000652893E-2</v>
      </c>
      <c r="P853" s="12">
        <v>3.3803394274273701E-2</v>
      </c>
      <c r="Q853" s="12">
        <v>-0.15785678556309157</v>
      </c>
      <c r="R853" s="12">
        <v>-7.0738522000652893E-2</v>
      </c>
      <c r="S853" s="12">
        <v>-0.95547908258905123</v>
      </c>
      <c r="T853" s="12">
        <v>3.3803394274273701E-2</v>
      </c>
      <c r="U853" s="12">
        <v>3.3803394274273701E-2</v>
      </c>
      <c r="V853" s="12">
        <v>0.14845102912244301</v>
      </c>
      <c r="W853" s="12">
        <v>0.75130941297451992</v>
      </c>
      <c r="X853" s="15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46" t="s">
        <v>275</v>
      </c>
      <c r="C854" s="47"/>
      <c r="D854" s="45">
        <v>0.77</v>
      </c>
      <c r="E854" s="45">
        <v>0.18</v>
      </c>
      <c r="F854" s="45">
        <v>0.81</v>
      </c>
      <c r="G854" s="45">
        <v>1.59</v>
      </c>
      <c r="H854" s="45">
        <v>0.1</v>
      </c>
      <c r="I854" s="45">
        <v>1.06</v>
      </c>
      <c r="J854" s="45">
        <v>0.28999999999999998</v>
      </c>
      <c r="K854" s="45">
        <v>0.28999999999999998</v>
      </c>
      <c r="L854" s="45">
        <v>0.57999999999999996</v>
      </c>
      <c r="M854" s="45">
        <v>0.19</v>
      </c>
      <c r="N854" s="45">
        <v>0.1</v>
      </c>
      <c r="O854" s="45">
        <v>0.87</v>
      </c>
      <c r="P854" s="45">
        <v>0</v>
      </c>
      <c r="Q854" s="45">
        <v>1.59</v>
      </c>
      <c r="R854" s="45">
        <v>0.87</v>
      </c>
      <c r="S854" s="45">
        <v>8.1999999999999993</v>
      </c>
      <c r="T854" s="45">
        <v>0</v>
      </c>
      <c r="U854" s="45">
        <v>0</v>
      </c>
      <c r="V854" s="45">
        <v>0.95</v>
      </c>
      <c r="W854" s="45">
        <v>5.95</v>
      </c>
      <c r="X854" s="15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BM855" s="55"/>
    </row>
    <row r="856" spans="1:65" ht="15">
      <c r="B856" s="7" t="s">
        <v>596</v>
      </c>
      <c r="BM856" s="27" t="s">
        <v>67</v>
      </c>
    </row>
    <row r="857" spans="1:65" ht="15">
      <c r="A857" s="24" t="s">
        <v>6</v>
      </c>
      <c r="B857" s="17" t="s">
        <v>111</v>
      </c>
      <c r="C857" s="14" t="s">
        <v>112</v>
      </c>
      <c r="D857" s="15" t="s">
        <v>231</v>
      </c>
      <c r="E857" s="16" t="s">
        <v>231</v>
      </c>
      <c r="F857" s="16" t="s">
        <v>231</v>
      </c>
      <c r="G857" s="16" t="s">
        <v>231</v>
      </c>
      <c r="H857" s="16" t="s">
        <v>231</v>
      </c>
      <c r="I857" s="16" t="s">
        <v>231</v>
      </c>
      <c r="J857" s="16" t="s">
        <v>231</v>
      </c>
      <c r="K857" s="16" t="s">
        <v>231</v>
      </c>
      <c r="L857" s="16" t="s">
        <v>231</v>
      </c>
      <c r="M857" s="16" t="s">
        <v>231</v>
      </c>
      <c r="N857" s="16" t="s">
        <v>231</v>
      </c>
      <c r="O857" s="16" t="s">
        <v>231</v>
      </c>
      <c r="P857" s="16" t="s">
        <v>231</v>
      </c>
      <c r="Q857" s="16" t="s">
        <v>231</v>
      </c>
      <c r="R857" s="16" t="s">
        <v>231</v>
      </c>
      <c r="S857" s="16" t="s">
        <v>231</v>
      </c>
      <c r="T857" s="16" t="s">
        <v>231</v>
      </c>
      <c r="U857" s="16" t="s">
        <v>231</v>
      </c>
      <c r="V857" s="16" t="s">
        <v>231</v>
      </c>
      <c r="W857" s="16" t="s">
        <v>231</v>
      </c>
      <c r="X857" s="16" t="s">
        <v>231</v>
      </c>
      <c r="Y857" s="15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1</v>
      </c>
    </row>
    <row r="858" spans="1:65">
      <c r="A858" s="29"/>
      <c r="B858" s="18" t="s">
        <v>232</v>
      </c>
      <c r="C858" s="8" t="s">
        <v>232</v>
      </c>
      <c r="D858" s="151" t="s">
        <v>234</v>
      </c>
      <c r="E858" s="152" t="s">
        <v>238</v>
      </c>
      <c r="F858" s="152" t="s">
        <v>239</v>
      </c>
      <c r="G858" s="152" t="s">
        <v>240</v>
      </c>
      <c r="H858" s="152" t="s">
        <v>241</v>
      </c>
      <c r="I858" s="152" t="s">
        <v>242</v>
      </c>
      <c r="J858" s="152" t="s">
        <v>243</v>
      </c>
      <c r="K858" s="152" t="s">
        <v>244</v>
      </c>
      <c r="L858" s="152" t="s">
        <v>245</v>
      </c>
      <c r="M858" s="152" t="s">
        <v>246</v>
      </c>
      <c r="N858" s="152" t="s">
        <v>247</v>
      </c>
      <c r="O858" s="152" t="s">
        <v>248</v>
      </c>
      <c r="P858" s="152" t="s">
        <v>249</v>
      </c>
      <c r="Q858" s="152" t="s">
        <v>251</v>
      </c>
      <c r="R858" s="152" t="s">
        <v>252</v>
      </c>
      <c r="S858" s="152" t="s">
        <v>253</v>
      </c>
      <c r="T858" s="152" t="s">
        <v>254</v>
      </c>
      <c r="U858" s="152" t="s">
        <v>257</v>
      </c>
      <c r="V858" s="152" t="s">
        <v>259</v>
      </c>
      <c r="W858" s="152" t="s">
        <v>261</v>
      </c>
      <c r="X858" s="152" t="s">
        <v>279</v>
      </c>
      <c r="Y858" s="15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 t="s">
        <v>3</v>
      </c>
    </row>
    <row r="859" spans="1:65">
      <c r="A859" s="29"/>
      <c r="B859" s="18"/>
      <c r="C859" s="8"/>
      <c r="D859" s="9" t="s">
        <v>280</v>
      </c>
      <c r="E859" s="10" t="s">
        <v>282</v>
      </c>
      <c r="F859" s="10" t="s">
        <v>283</v>
      </c>
      <c r="G859" s="10" t="s">
        <v>282</v>
      </c>
      <c r="H859" s="10" t="s">
        <v>280</v>
      </c>
      <c r="I859" s="10" t="s">
        <v>282</v>
      </c>
      <c r="J859" s="10" t="s">
        <v>282</v>
      </c>
      <c r="K859" s="10" t="s">
        <v>280</v>
      </c>
      <c r="L859" s="10" t="s">
        <v>280</v>
      </c>
      <c r="M859" s="10" t="s">
        <v>280</v>
      </c>
      <c r="N859" s="10" t="s">
        <v>280</v>
      </c>
      <c r="O859" s="10" t="s">
        <v>280</v>
      </c>
      <c r="P859" s="10" t="s">
        <v>283</v>
      </c>
      <c r="Q859" s="10" t="s">
        <v>283</v>
      </c>
      <c r="R859" s="10" t="s">
        <v>280</v>
      </c>
      <c r="S859" s="10" t="s">
        <v>280</v>
      </c>
      <c r="T859" s="10" t="s">
        <v>283</v>
      </c>
      <c r="U859" s="10" t="s">
        <v>283</v>
      </c>
      <c r="V859" s="10" t="s">
        <v>282</v>
      </c>
      <c r="W859" s="10" t="s">
        <v>283</v>
      </c>
      <c r="X859" s="10" t="s">
        <v>283</v>
      </c>
      <c r="Y859" s="15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0</v>
      </c>
    </row>
    <row r="860" spans="1:65">
      <c r="A860" s="29"/>
      <c r="B860" s="18"/>
      <c r="C860" s="8"/>
      <c r="D860" s="25" t="s">
        <v>324</v>
      </c>
      <c r="E860" s="25" t="s">
        <v>324</v>
      </c>
      <c r="F860" s="25" t="s">
        <v>324</v>
      </c>
      <c r="G860" s="25" t="s">
        <v>325</v>
      </c>
      <c r="H860" s="25" t="s">
        <v>326</v>
      </c>
      <c r="I860" s="25" t="s">
        <v>325</v>
      </c>
      <c r="J860" s="25" t="s">
        <v>327</v>
      </c>
      <c r="K860" s="25" t="s">
        <v>324</v>
      </c>
      <c r="L860" s="25" t="s">
        <v>324</v>
      </c>
      <c r="M860" s="25" t="s">
        <v>324</v>
      </c>
      <c r="N860" s="25" t="s">
        <v>324</v>
      </c>
      <c r="O860" s="25" t="s">
        <v>324</v>
      </c>
      <c r="P860" s="25" t="s">
        <v>326</v>
      </c>
      <c r="Q860" s="25" t="s">
        <v>324</v>
      </c>
      <c r="R860" s="25" t="s">
        <v>324</v>
      </c>
      <c r="S860" s="25" t="s">
        <v>327</v>
      </c>
      <c r="T860" s="25" t="s">
        <v>326</v>
      </c>
      <c r="U860" s="25" t="s">
        <v>325</v>
      </c>
      <c r="V860" s="25" t="s">
        <v>324</v>
      </c>
      <c r="W860" s="25" t="s">
        <v>324</v>
      </c>
      <c r="X860" s="25" t="s">
        <v>324</v>
      </c>
      <c r="Y860" s="15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0</v>
      </c>
    </row>
    <row r="861" spans="1:65">
      <c r="A861" s="29"/>
      <c r="B861" s="17">
        <v>1</v>
      </c>
      <c r="C861" s="13">
        <v>1</v>
      </c>
      <c r="D861" s="227">
        <v>281.72000000000003</v>
      </c>
      <c r="E861" s="227">
        <v>205</v>
      </c>
      <c r="F861" s="227">
        <v>257.92333333333335</v>
      </c>
      <c r="G861" s="227">
        <v>215.23</v>
      </c>
      <c r="H861" s="227">
        <v>158.07</v>
      </c>
      <c r="I861" s="227">
        <v>213</v>
      </c>
      <c r="J861" s="227">
        <v>250.29000000000002</v>
      </c>
      <c r="K861" s="227">
        <v>248.99999999999997</v>
      </c>
      <c r="L861" s="227">
        <v>283</v>
      </c>
      <c r="M861" s="227">
        <v>266</v>
      </c>
      <c r="N861" s="227">
        <v>255.00000000000003</v>
      </c>
      <c r="O861" s="227">
        <v>291.83</v>
      </c>
      <c r="P861" s="227">
        <v>287.12670518079454</v>
      </c>
      <c r="Q861" s="227">
        <v>207</v>
      </c>
      <c r="R861" s="227">
        <v>275</v>
      </c>
      <c r="S861" s="227">
        <v>207</v>
      </c>
      <c r="T861" s="227">
        <v>307.16000000000003</v>
      </c>
      <c r="U861" s="227">
        <v>295.10000000000002</v>
      </c>
      <c r="V861" s="227">
        <v>224.75</v>
      </c>
      <c r="W861" s="227">
        <v>184.1</v>
      </c>
      <c r="X861" s="227">
        <v>161.7595</v>
      </c>
      <c r="Y861" s="229"/>
      <c r="Z861" s="230"/>
      <c r="AA861" s="230"/>
      <c r="AB861" s="230"/>
      <c r="AC861" s="230"/>
      <c r="AD861" s="230"/>
      <c r="AE861" s="230"/>
      <c r="AF861" s="230"/>
      <c r="AG861" s="230"/>
      <c r="AH861" s="230"/>
      <c r="AI861" s="230"/>
      <c r="AJ861" s="230"/>
      <c r="AK861" s="230"/>
      <c r="AL861" s="230"/>
      <c r="AM861" s="230"/>
      <c r="AN861" s="230"/>
      <c r="AO861" s="230"/>
      <c r="AP861" s="230"/>
      <c r="AQ861" s="230"/>
      <c r="AR861" s="230"/>
      <c r="AS861" s="230"/>
      <c r="AT861" s="230"/>
      <c r="AU861" s="230"/>
      <c r="AV861" s="230"/>
      <c r="AW861" s="230"/>
      <c r="AX861" s="230"/>
      <c r="AY861" s="230"/>
      <c r="AZ861" s="230"/>
      <c r="BA861" s="230"/>
      <c r="BB861" s="230"/>
      <c r="BC861" s="230"/>
      <c r="BD861" s="230"/>
      <c r="BE861" s="230"/>
      <c r="BF861" s="230"/>
      <c r="BG861" s="230"/>
      <c r="BH861" s="230"/>
      <c r="BI861" s="230"/>
      <c r="BJ861" s="230"/>
      <c r="BK861" s="230"/>
      <c r="BL861" s="230"/>
      <c r="BM861" s="231">
        <v>1</v>
      </c>
    </row>
    <row r="862" spans="1:65">
      <c r="A862" s="29"/>
      <c r="B862" s="18">
        <v>1</v>
      </c>
      <c r="C862" s="8">
        <v>2</v>
      </c>
      <c r="D862" s="232">
        <v>274.36</v>
      </c>
      <c r="E862" s="232">
        <v>197</v>
      </c>
      <c r="F862" s="232">
        <v>259.78999999999996</v>
      </c>
      <c r="G862" s="232">
        <v>219.23</v>
      </c>
      <c r="H862" s="232">
        <v>142.21</v>
      </c>
      <c r="I862" s="232">
        <v>209</v>
      </c>
      <c r="J862" s="232">
        <v>236.95</v>
      </c>
      <c r="K862" s="232">
        <v>257</v>
      </c>
      <c r="L862" s="232">
        <v>280</v>
      </c>
      <c r="M862" s="232">
        <v>257</v>
      </c>
      <c r="N862" s="232">
        <v>255.00000000000003</v>
      </c>
      <c r="O862" s="232">
        <v>301.14</v>
      </c>
      <c r="P862" s="232">
        <v>289.36919933333331</v>
      </c>
      <c r="Q862" s="232">
        <v>207</v>
      </c>
      <c r="R862" s="232">
        <v>215.9</v>
      </c>
      <c r="S862" s="232">
        <v>208</v>
      </c>
      <c r="T862" s="232">
        <v>298</v>
      </c>
      <c r="U862" s="232">
        <v>297.39999999999998</v>
      </c>
      <c r="V862" s="232">
        <v>218.87</v>
      </c>
      <c r="W862" s="232">
        <v>178.8</v>
      </c>
      <c r="X862" s="232">
        <v>161.81780000000001</v>
      </c>
      <c r="Y862" s="229"/>
      <c r="Z862" s="230"/>
      <c r="AA862" s="230"/>
      <c r="AB862" s="230"/>
      <c r="AC862" s="230"/>
      <c r="AD862" s="230"/>
      <c r="AE862" s="230"/>
      <c r="AF862" s="230"/>
      <c r="AG862" s="230"/>
      <c r="AH862" s="230"/>
      <c r="AI862" s="230"/>
      <c r="AJ862" s="230"/>
      <c r="AK862" s="230"/>
      <c r="AL862" s="230"/>
      <c r="AM862" s="230"/>
      <c r="AN862" s="230"/>
      <c r="AO862" s="230"/>
      <c r="AP862" s="230"/>
      <c r="AQ862" s="230"/>
      <c r="AR862" s="230"/>
      <c r="AS862" s="230"/>
      <c r="AT862" s="230"/>
      <c r="AU862" s="230"/>
      <c r="AV862" s="230"/>
      <c r="AW862" s="230"/>
      <c r="AX862" s="230"/>
      <c r="AY862" s="230"/>
      <c r="AZ862" s="230"/>
      <c r="BA862" s="230"/>
      <c r="BB862" s="230"/>
      <c r="BC862" s="230"/>
      <c r="BD862" s="230"/>
      <c r="BE862" s="230"/>
      <c r="BF862" s="230"/>
      <c r="BG862" s="230"/>
      <c r="BH862" s="230"/>
      <c r="BI862" s="230"/>
      <c r="BJ862" s="230"/>
      <c r="BK862" s="230"/>
      <c r="BL862" s="230"/>
      <c r="BM862" s="231">
        <v>39</v>
      </c>
    </row>
    <row r="863" spans="1:65">
      <c r="A863" s="29"/>
      <c r="B863" s="18">
        <v>1</v>
      </c>
      <c r="C863" s="8">
        <v>3</v>
      </c>
      <c r="D863" s="232">
        <v>280.88</v>
      </c>
      <c r="E863" s="232">
        <v>192</v>
      </c>
      <c r="F863" s="232">
        <v>261.59500000000003</v>
      </c>
      <c r="G863" s="232">
        <v>203.16</v>
      </c>
      <c r="H863" s="232">
        <v>139.54</v>
      </c>
      <c r="I863" s="232">
        <v>213</v>
      </c>
      <c r="J863" s="232">
        <v>257.2</v>
      </c>
      <c r="K863" s="232">
        <v>250</v>
      </c>
      <c r="L863" s="232">
        <v>285</v>
      </c>
      <c r="M863" s="232">
        <v>268</v>
      </c>
      <c r="N863" s="232">
        <v>263</v>
      </c>
      <c r="O863" s="232">
        <v>287.58999999999997</v>
      </c>
      <c r="P863" s="232">
        <v>285.36487516666665</v>
      </c>
      <c r="Q863" s="232">
        <v>200</v>
      </c>
      <c r="R863" s="232">
        <v>285.2</v>
      </c>
      <c r="S863" s="232">
        <v>216</v>
      </c>
      <c r="T863" s="232">
        <v>311.17</v>
      </c>
      <c r="U863" s="232">
        <v>294.89999999999998</v>
      </c>
      <c r="V863" s="234">
        <v>240.14</v>
      </c>
      <c r="W863" s="232">
        <v>179.5</v>
      </c>
      <c r="X863" s="232">
        <v>161.89160000000001</v>
      </c>
      <c r="Y863" s="229"/>
      <c r="Z863" s="230"/>
      <c r="AA863" s="230"/>
      <c r="AB863" s="230"/>
      <c r="AC863" s="230"/>
      <c r="AD863" s="230"/>
      <c r="AE863" s="230"/>
      <c r="AF863" s="230"/>
      <c r="AG863" s="230"/>
      <c r="AH863" s="230"/>
      <c r="AI863" s="230"/>
      <c r="AJ863" s="230"/>
      <c r="AK863" s="230"/>
      <c r="AL863" s="230"/>
      <c r="AM863" s="230"/>
      <c r="AN863" s="230"/>
      <c r="AO863" s="230"/>
      <c r="AP863" s="230"/>
      <c r="AQ863" s="230"/>
      <c r="AR863" s="230"/>
      <c r="AS863" s="230"/>
      <c r="AT863" s="230"/>
      <c r="AU863" s="230"/>
      <c r="AV863" s="230"/>
      <c r="AW863" s="230"/>
      <c r="AX863" s="230"/>
      <c r="AY863" s="230"/>
      <c r="AZ863" s="230"/>
      <c r="BA863" s="230"/>
      <c r="BB863" s="230"/>
      <c r="BC863" s="230"/>
      <c r="BD863" s="230"/>
      <c r="BE863" s="230"/>
      <c r="BF863" s="230"/>
      <c r="BG863" s="230"/>
      <c r="BH863" s="230"/>
      <c r="BI863" s="230"/>
      <c r="BJ863" s="230"/>
      <c r="BK863" s="230"/>
      <c r="BL863" s="230"/>
      <c r="BM863" s="231">
        <v>16</v>
      </c>
    </row>
    <row r="864" spans="1:65">
      <c r="A864" s="29"/>
      <c r="B864" s="18">
        <v>1</v>
      </c>
      <c r="C864" s="8">
        <v>4</v>
      </c>
      <c r="D864" s="232">
        <v>286.49</v>
      </c>
      <c r="E864" s="232">
        <v>178</v>
      </c>
      <c r="F864" s="232">
        <v>260.60500000000002</v>
      </c>
      <c r="G864" s="232">
        <v>196.13</v>
      </c>
      <c r="H864" s="232">
        <v>144.91999999999999</v>
      </c>
      <c r="I864" s="232">
        <v>227</v>
      </c>
      <c r="J864" s="232">
        <v>239.9</v>
      </c>
      <c r="K864" s="232">
        <v>258</v>
      </c>
      <c r="L864" s="232">
        <v>281</v>
      </c>
      <c r="M864" s="232">
        <v>272</v>
      </c>
      <c r="N864" s="232">
        <v>252</v>
      </c>
      <c r="O864" s="234">
        <v>323.72000000000003</v>
      </c>
      <c r="P864" s="232">
        <v>290.66618838939229</v>
      </c>
      <c r="Q864" s="232">
        <v>203</v>
      </c>
      <c r="R864" s="232">
        <v>255.7</v>
      </c>
      <c r="S864" s="232">
        <v>210</v>
      </c>
      <c r="T864" s="232">
        <v>304.19</v>
      </c>
      <c r="U864" s="232">
        <v>297.5</v>
      </c>
      <c r="V864" s="232">
        <v>212.73</v>
      </c>
      <c r="W864" s="232">
        <v>174.8</v>
      </c>
      <c r="X864" s="232">
        <v>161.92850000000001</v>
      </c>
      <c r="Y864" s="229"/>
      <c r="Z864" s="230"/>
      <c r="AA864" s="230"/>
      <c r="AB864" s="230"/>
      <c r="AC864" s="230"/>
      <c r="AD864" s="230"/>
      <c r="AE864" s="230"/>
      <c r="AF864" s="230"/>
      <c r="AG864" s="230"/>
      <c r="AH864" s="230"/>
      <c r="AI864" s="230"/>
      <c r="AJ864" s="230"/>
      <c r="AK864" s="230"/>
      <c r="AL864" s="230"/>
      <c r="AM864" s="230"/>
      <c r="AN864" s="230"/>
      <c r="AO864" s="230"/>
      <c r="AP864" s="230"/>
      <c r="AQ864" s="230"/>
      <c r="AR864" s="230"/>
      <c r="AS864" s="230"/>
      <c r="AT864" s="230"/>
      <c r="AU864" s="230"/>
      <c r="AV864" s="230"/>
      <c r="AW864" s="230"/>
      <c r="AX864" s="230"/>
      <c r="AY864" s="230"/>
      <c r="AZ864" s="230"/>
      <c r="BA864" s="230"/>
      <c r="BB864" s="230"/>
      <c r="BC864" s="230"/>
      <c r="BD864" s="230"/>
      <c r="BE864" s="230"/>
      <c r="BF864" s="230"/>
      <c r="BG864" s="230"/>
      <c r="BH864" s="230"/>
      <c r="BI864" s="230"/>
      <c r="BJ864" s="230"/>
      <c r="BK864" s="230"/>
      <c r="BL864" s="230"/>
      <c r="BM864" s="231">
        <v>238.20058213860344</v>
      </c>
    </row>
    <row r="865" spans="1:65">
      <c r="A865" s="29"/>
      <c r="B865" s="18">
        <v>1</v>
      </c>
      <c r="C865" s="8">
        <v>5</v>
      </c>
      <c r="D865" s="232">
        <v>279.51</v>
      </c>
      <c r="E865" s="232">
        <v>186</v>
      </c>
      <c r="F865" s="232">
        <v>265.14999999999998</v>
      </c>
      <c r="G865" s="232">
        <v>199.6</v>
      </c>
      <c r="H865" s="232">
        <v>154.41</v>
      </c>
      <c r="I865" s="232">
        <v>199</v>
      </c>
      <c r="J865" s="232">
        <v>240.12</v>
      </c>
      <c r="K865" s="232">
        <v>253.00000000000003</v>
      </c>
      <c r="L865" s="234">
        <v>271</v>
      </c>
      <c r="M865" s="232">
        <v>267</v>
      </c>
      <c r="N865" s="232">
        <v>263</v>
      </c>
      <c r="O865" s="232">
        <v>287.74</v>
      </c>
      <c r="P865" s="232">
        <v>291.79733765076151</v>
      </c>
      <c r="Q865" s="232">
        <v>205</v>
      </c>
      <c r="R865" s="232">
        <v>224.7</v>
      </c>
      <c r="S865" s="232">
        <v>198</v>
      </c>
      <c r="T865" s="232">
        <v>301.27999999999997</v>
      </c>
      <c r="U865" s="232">
        <v>296.7</v>
      </c>
      <c r="V865" s="232">
        <v>221.99</v>
      </c>
      <c r="W865" s="232">
        <v>182.2</v>
      </c>
      <c r="X865" s="232">
        <v>161.92850000000001</v>
      </c>
      <c r="Y865" s="229"/>
      <c r="Z865" s="230"/>
      <c r="AA865" s="230"/>
      <c r="AB865" s="230"/>
      <c r="AC865" s="230"/>
      <c r="AD865" s="230"/>
      <c r="AE865" s="230"/>
      <c r="AF865" s="230"/>
      <c r="AG865" s="230"/>
      <c r="AH865" s="230"/>
      <c r="AI865" s="230"/>
      <c r="AJ865" s="230"/>
      <c r="AK865" s="230"/>
      <c r="AL865" s="230"/>
      <c r="AM865" s="230"/>
      <c r="AN865" s="230"/>
      <c r="AO865" s="230"/>
      <c r="AP865" s="230"/>
      <c r="AQ865" s="230"/>
      <c r="AR865" s="230"/>
      <c r="AS865" s="230"/>
      <c r="AT865" s="230"/>
      <c r="AU865" s="230"/>
      <c r="AV865" s="230"/>
      <c r="AW865" s="230"/>
      <c r="AX865" s="230"/>
      <c r="AY865" s="230"/>
      <c r="AZ865" s="230"/>
      <c r="BA865" s="230"/>
      <c r="BB865" s="230"/>
      <c r="BC865" s="230"/>
      <c r="BD865" s="230"/>
      <c r="BE865" s="230"/>
      <c r="BF865" s="230"/>
      <c r="BG865" s="230"/>
      <c r="BH865" s="230"/>
      <c r="BI865" s="230"/>
      <c r="BJ865" s="230"/>
      <c r="BK865" s="230"/>
      <c r="BL865" s="230"/>
      <c r="BM865" s="231">
        <v>105</v>
      </c>
    </row>
    <row r="866" spans="1:65">
      <c r="A866" s="29"/>
      <c r="B866" s="18">
        <v>1</v>
      </c>
      <c r="C866" s="8">
        <v>6</v>
      </c>
      <c r="D866" s="232">
        <v>277.63</v>
      </c>
      <c r="E866" s="232">
        <v>184</v>
      </c>
      <c r="F866" s="232">
        <v>263.50333333333333</v>
      </c>
      <c r="G866" s="232">
        <v>202.45</v>
      </c>
      <c r="H866" s="232">
        <v>155.26</v>
      </c>
      <c r="I866" s="232">
        <v>209</v>
      </c>
      <c r="J866" s="232">
        <v>243.13</v>
      </c>
      <c r="K866" s="232">
        <v>252</v>
      </c>
      <c r="L866" s="232">
        <v>282</v>
      </c>
      <c r="M866" s="232">
        <v>264</v>
      </c>
      <c r="N866" s="232">
        <v>265</v>
      </c>
      <c r="O866" s="232">
        <v>292.64</v>
      </c>
      <c r="P866" s="232">
        <v>285.39297707641634</v>
      </c>
      <c r="Q866" s="232">
        <v>200</v>
      </c>
      <c r="R866" s="232">
        <v>223.9</v>
      </c>
      <c r="S866" s="232">
        <v>208</v>
      </c>
      <c r="T866" s="232">
        <v>295.81</v>
      </c>
      <c r="U866" s="232">
        <v>295</v>
      </c>
      <c r="V866" s="232">
        <v>219.39</v>
      </c>
      <c r="W866" s="232">
        <v>180.9</v>
      </c>
      <c r="X866" s="232">
        <v>161.7595</v>
      </c>
      <c r="Y866" s="229"/>
      <c r="Z866" s="230"/>
      <c r="AA866" s="230"/>
      <c r="AB866" s="230"/>
      <c r="AC866" s="230"/>
      <c r="AD866" s="230"/>
      <c r="AE866" s="230"/>
      <c r="AF866" s="230"/>
      <c r="AG866" s="230"/>
      <c r="AH866" s="230"/>
      <c r="AI866" s="230"/>
      <c r="AJ866" s="230"/>
      <c r="AK866" s="230"/>
      <c r="AL866" s="230"/>
      <c r="AM866" s="230"/>
      <c r="AN866" s="230"/>
      <c r="AO866" s="230"/>
      <c r="AP866" s="230"/>
      <c r="AQ866" s="230"/>
      <c r="AR866" s="230"/>
      <c r="AS866" s="230"/>
      <c r="AT866" s="230"/>
      <c r="AU866" s="230"/>
      <c r="AV866" s="230"/>
      <c r="AW866" s="230"/>
      <c r="AX866" s="230"/>
      <c r="AY866" s="230"/>
      <c r="AZ866" s="230"/>
      <c r="BA866" s="230"/>
      <c r="BB866" s="230"/>
      <c r="BC866" s="230"/>
      <c r="BD866" s="230"/>
      <c r="BE866" s="230"/>
      <c r="BF866" s="230"/>
      <c r="BG866" s="230"/>
      <c r="BH866" s="230"/>
      <c r="BI866" s="230"/>
      <c r="BJ866" s="230"/>
      <c r="BK866" s="230"/>
      <c r="BL866" s="230"/>
      <c r="BM866" s="235"/>
    </row>
    <row r="867" spans="1:65">
      <c r="A867" s="29"/>
      <c r="B867" s="19" t="s">
        <v>271</v>
      </c>
      <c r="C867" s="11"/>
      <c r="D867" s="236">
        <v>280.09833333333336</v>
      </c>
      <c r="E867" s="236">
        <v>190.33333333333334</v>
      </c>
      <c r="F867" s="236">
        <v>261.42777777777781</v>
      </c>
      <c r="G867" s="236">
        <v>205.96666666666667</v>
      </c>
      <c r="H867" s="236">
        <v>149.0683333333333</v>
      </c>
      <c r="I867" s="236">
        <v>211.66666666666666</v>
      </c>
      <c r="J867" s="236">
        <v>244.59833333333336</v>
      </c>
      <c r="K867" s="236">
        <v>253.16666666666666</v>
      </c>
      <c r="L867" s="236">
        <v>280.33333333333331</v>
      </c>
      <c r="M867" s="236">
        <v>265.66666666666669</v>
      </c>
      <c r="N867" s="236">
        <v>258.83333333333331</v>
      </c>
      <c r="O867" s="236">
        <v>297.44333333333333</v>
      </c>
      <c r="P867" s="236">
        <v>288.28621379956081</v>
      </c>
      <c r="Q867" s="236">
        <v>203.66666666666666</v>
      </c>
      <c r="R867" s="236">
        <v>246.73333333333335</v>
      </c>
      <c r="S867" s="236">
        <v>207.83333333333334</v>
      </c>
      <c r="T867" s="236">
        <v>302.935</v>
      </c>
      <c r="U867" s="236">
        <v>296.10000000000002</v>
      </c>
      <c r="V867" s="236">
        <v>222.97833333333332</v>
      </c>
      <c r="W867" s="236">
        <v>180.05000000000004</v>
      </c>
      <c r="X867" s="236">
        <v>161.84756666666667</v>
      </c>
      <c r="Y867" s="229"/>
      <c r="Z867" s="230"/>
      <c r="AA867" s="230"/>
      <c r="AB867" s="230"/>
      <c r="AC867" s="230"/>
      <c r="AD867" s="230"/>
      <c r="AE867" s="230"/>
      <c r="AF867" s="230"/>
      <c r="AG867" s="230"/>
      <c r="AH867" s="230"/>
      <c r="AI867" s="230"/>
      <c r="AJ867" s="230"/>
      <c r="AK867" s="230"/>
      <c r="AL867" s="230"/>
      <c r="AM867" s="230"/>
      <c r="AN867" s="230"/>
      <c r="AO867" s="230"/>
      <c r="AP867" s="230"/>
      <c r="AQ867" s="230"/>
      <c r="AR867" s="230"/>
      <c r="AS867" s="230"/>
      <c r="AT867" s="230"/>
      <c r="AU867" s="230"/>
      <c r="AV867" s="230"/>
      <c r="AW867" s="230"/>
      <c r="AX867" s="230"/>
      <c r="AY867" s="230"/>
      <c r="AZ867" s="230"/>
      <c r="BA867" s="230"/>
      <c r="BB867" s="230"/>
      <c r="BC867" s="230"/>
      <c r="BD867" s="230"/>
      <c r="BE867" s="230"/>
      <c r="BF867" s="230"/>
      <c r="BG867" s="230"/>
      <c r="BH867" s="230"/>
      <c r="BI867" s="230"/>
      <c r="BJ867" s="230"/>
      <c r="BK867" s="230"/>
      <c r="BL867" s="230"/>
      <c r="BM867" s="235"/>
    </row>
    <row r="868" spans="1:65">
      <c r="A868" s="29"/>
      <c r="B868" s="3" t="s">
        <v>272</v>
      </c>
      <c r="C868" s="28"/>
      <c r="D868" s="232">
        <v>280.19499999999999</v>
      </c>
      <c r="E868" s="232">
        <v>189</v>
      </c>
      <c r="F868" s="232">
        <v>261.10000000000002</v>
      </c>
      <c r="G868" s="232">
        <v>202.80500000000001</v>
      </c>
      <c r="H868" s="232">
        <v>149.66499999999999</v>
      </c>
      <c r="I868" s="232">
        <v>211</v>
      </c>
      <c r="J868" s="232">
        <v>241.625</v>
      </c>
      <c r="K868" s="232">
        <v>252.5</v>
      </c>
      <c r="L868" s="232">
        <v>281.5</v>
      </c>
      <c r="M868" s="232">
        <v>266.5</v>
      </c>
      <c r="N868" s="232">
        <v>259</v>
      </c>
      <c r="O868" s="232">
        <v>292.23500000000001</v>
      </c>
      <c r="P868" s="232">
        <v>288.24795225706396</v>
      </c>
      <c r="Q868" s="232">
        <v>204</v>
      </c>
      <c r="R868" s="232">
        <v>240.2</v>
      </c>
      <c r="S868" s="232">
        <v>208</v>
      </c>
      <c r="T868" s="232">
        <v>302.73500000000001</v>
      </c>
      <c r="U868" s="232">
        <v>295.89999999999998</v>
      </c>
      <c r="V868" s="232">
        <v>220.69</v>
      </c>
      <c r="W868" s="232">
        <v>180.2</v>
      </c>
      <c r="X868" s="232">
        <v>161.85470000000001</v>
      </c>
      <c r="Y868" s="229"/>
      <c r="Z868" s="230"/>
      <c r="AA868" s="230"/>
      <c r="AB868" s="230"/>
      <c r="AC868" s="230"/>
      <c r="AD868" s="230"/>
      <c r="AE868" s="230"/>
      <c r="AF868" s="230"/>
      <c r="AG868" s="230"/>
      <c r="AH868" s="230"/>
      <c r="AI868" s="230"/>
      <c r="AJ868" s="230"/>
      <c r="AK868" s="230"/>
      <c r="AL868" s="230"/>
      <c r="AM868" s="230"/>
      <c r="AN868" s="230"/>
      <c r="AO868" s="230"/>
      <c r="AP868" s="230"/>
      <c r="AQ868" s="230"/>
      <c r="AR868" s="230"/>
      <c r="AS868" s="230"/>
      <c r="AT868" s="230"/>
      <c r="AU868" s="230"/>
      <c r="AV868" s="230"/>
      <c r="AW868" s="230"/>
      <c r="AX868" s="230"/>
      <c r="AY868" s="230"/>
      <c r="AZ868" s="230"/>
      <c r="BA868" s="230"/>
      <c r="BB868" s="230"/>
      <c r="BC868" s="230"/>
      <c r="BD868" s="230"/>
      <c r="BE868" s="230"/>
      <c r="BF868" s="230"/>
      <c r="BG868" s="230"/>
      <c r="BH868" s="230"/>
      <c r="BI868" s="230"/>
      <c r="BJ868" s="230"/>
      <c r="BK868" s="230"/>
      <c r="BL868" s="230"/>
      <c r="BM868" s="235"/>
    </row>
    <row r="869" spans="1:65">
      <c r="A869" s="29"/>
      <c r="B869" s="3" t="s">
        <v>273</v>
      </c>
      <c r="C869" s="28"/>
      <c r="D869" s="232">
        <v>4.0856207198743597</v>
      </c>
      <c r="E869" s="232">
        <v>9.7296796795509497</v>
      </c>
      <c r="F869" s="232">
        <v>2.6012013606252178</v>
      </c>
      <c r="G869" s="232">
        <v>9.1571189064392193</v>
      </c>
      <c r="H869" s="232">
        <v>7.7837610874606531</v>
      </c>
      <c r="I869" s="232">
        <v>9.0921211313239034</v>
      </c>
      <c r="J869" s="232">
        <v>7.6678534588675253</v>
      </c>
      <c r="K869" s="232">
        <v>3.6560452221856763</v>
      </c>
      <c r="L869" s="232">
        <v>4.8853522561496696</v>
      </c>
      <c r="M869" s="232">
        <v>5.00666222813829</v>
      </c>
      <c r="N869" s="232">
        <v>5.4558836742242391</v>
      </c>
      <c r="O869" s="232">
        <v>13.783707290372465</v>
      </c>
      <c r="P869" s="232">
        <v>2.7354935859643077</v>
      </c>
      <c r="Q869" s="232">
        <v>3.2041639575194441</v>
      </c>
      <c r="R869" s="232">
        <v>29.382352980431243</v>
      </c>
      <c r="S869" s="232">
        <v>5.8109092805400655</v>
      </c>
      <c r="T869" s="232">
        <v>5.7462988087985911</v>
      </c>
      <c r="U869" s="232">
        <v>1.237739875741259</v>
      </c>
      <c r="V869" s="232">
        <v>9.3104380491288694</v>
      </c>
      <c r="W869" s="232">
        <v>3.1992186546092709</v>
      </c>
      <c r="X869" s="232">
        <v>7.9292967321620028E-2</v>
      </c>
      <c r="Y869" s="229"/>
      <c r="Z869" s="230"/>
      <c r="AA869" s="230"/>
      <c r="AB869" s="230"/>
      <c r="AC869" s="230"/>
      <c r="AD869" s="230"/>
      <c r="AE869" s="230"/>
      <c r="AF869" s="230"/>
      <c r="AG869" s="230"/>
      <c r="AH869" s="230"/>
      <c r="AI869" s="230"/>
      <c r="AJ869" s="230"/>
      <c r="AK869" s="230"/>
      <c r="AL869" s="230"/>
      <c r="AM869" s="230"/>
      <c r="AN869" s="230"/>
      <c r="AO869" s="230"/>
      <c r="AP869" s="230"/>
      <c r="AQ869" s="230"/>
      <c r="AR869" s="230"/>
      <c r="AS869" s="230"/>
      <c r="AT869" s="230"/>
      <c r="AU869" s="230"/>
      <c r="AV869" s="230"/>
      <c r="AW869" s="230"/>
      <c r="AX869" s="230"/>
      <c r="AY869" s="230"/>
      <c r="AZ869" s="230"/>
      <c r="BA869" s="230"/>
      <c r="BB869" s="230"/>
      <c r="BC869" s="230"/>
      <c r="BD869" s="230"/>
      <c r="BE869" s="230"/>
      <c r="BF869" s="230"/>
      <c r="BG869" s="230"/>
      <c r="BH869" s="230"/>
      <c r="BI869" s="230"/>
      <c r="BJ869" s="230"/>
      <c r="BK869" s="230"/>
      <c r="BL869" s="230"/>
      <c r="BM869" s="235"/>
    </row>
    <row r="870" spans="1:65">
      <c r="A870" s="29"/>
      <c r="B870" s="3" t="s">
        <v>87</v>
      </c>
      <c r="C870" s="28"/>
      <c r="D870" s="12">
        <v>1.4586379973251153E-2</v>
      </c>
      <c r="E870" s="12">
        <v>5.1119157685906913E-2</v>
      </c>
      <c r="F870" s="12">
        <v>9.9499807661461454E-3</v>
      </c>
      <c r="G870" s="12">
        <v>4.4459227576173585E-2</v>
      </c>
      <c r="H870" s="12">
        <v>5.2216060335599924E-2</v>
      </c>
      <c r="I870" s="12">
        <v>4.2954902982632617E-2</v>
      </c>
      <c r="J870" s="12">
        <v>3.1348755955822233E-2</v>
      </c>
      <c r="K870" s="12">
        <v>1.4441258283814391E-2</v>
      </c>
      <c r="L870" s="12">
        <v>1.7426940271639726E-2</v>
      </c>
      <c r="M870" s="12">
        <v>1.8845654560119031E-2</v>
      </c>
      <c r="N870" s="12">
        <v>2.1078752121922367E-2</v>
      </c>
      <c r="O870" s="12">
        <v>4.6340615995335128E-2</v>
      </c>
      <c r="P870" s="12">
        <v>9.4888116566900337E-3</v>
      </c>
      <c r="Q870" s="12">
        <v>1.5732392590111836E-2</v>
      </c>
      <c r="R870" s="12">
        <v>0.11908546195797585</v>
      </c>
      <c r="S870" s="12">
        <v>2.7959467268035599E-2</v>
      </c>
      <c r="T870" s="12">
        <v>1.896875174145804E-2</v>
      </c>
      <c r="U870" s="12">
        <v>4.180141424320361E-3</v>
      </c>
      <c r="V870" s="12">
        <v>4.1754900173240461E-2</v>
      </c>
      <c r="W870" s="12">
        <v>1.776850127525282E-2</v>
      </c>
      <c r="X870" s="12">
        <v>4.8992375328649792E-4</v>
      </c>
      <c r="Y870" s="15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274</v>
      </c>
      <c r="C871" s="28"/>
      <c r="D871" s="12">
        <v>0.175892732161127</v>
      </c>
      <c r="E871" s="12">
        <v>-0.20095353409932992</v>
      </c>
      <c r="F871" s="12">
        <v>9.7511078397193085E-2</v>
      </c>
      <c r="G871" s="12">
        <v>-0.13532257218909982</v>
      </c>
      <c r="H871" s="12">
        <v>-0.3741898865444675</v>
      </c>
      <c r="I871" s="12">
        <v>-0.11139315963760876</v>
      </c>
      <c r="J871" s="12">
        <v>2.6858671533418921E-2</v>
      </c>
      <c r="K871" s="12">
        <v>6.2829756307458462E-2</v>
      </c>
      <c r="L871" s="12">
        <v>0.17687929566105676</v>
      </c>
      <c r="M871" s="12">
        <v>0.11530653821862358</v>
      </c>
      <c r="N871" s="12">
        <v>8.661923077385314E-2</v>
      </c>
      <c r="O871" s="12">
        <v>0.24870951474105918</v>
      </c>
      <c r="P871" s="12">
        <v>0.21026662156439935</v>
      </c>
      <c r="Q871" s="12">
        <v>-0.14497830006075418</v>
      </c>
      <c r="R871" s="12">
        <v>3.5821705883845922E-2</v>
      </c>
      <c r="S871" s="12">
        <v>-0.12748603942369918</v>
      </c>
      <c r="T871" s="12">
        <v>0.2717643142606978</v>
      </c>
      <c r="U871" s="12">
        <v>0.24307000991167294</v>
      </c>
      <c r="V871" s="12">
        <v>-6.3905170460131888E-2</v>
      </c>
      <c r="W871" s="12">
        <v>-0.2441244333515814</v>
      </c>
      <c r="X871" s="12">
        <v>-0.32054084329444965</v>
      </c>
      <c r="Y871" s="15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46" t="s">
        <v>275</v>
      </c>
      <c r="C872" s="47"/>
      <c r="D872" s="45">
        <v>0.57999999999999996</v>
      </c>
      <c r="E872" s="45">
        <v>0.98</v>
      </c>
      <c r="F872" s="45">
        <v>0.25</v>
      </c>
      <c r="G872" s="45">
        <v>0.71</v>
      </c>
      <c r="H872" s="45">
        <v>1.69</v>
      </c>
      <c r="I872" s="45">
        <v>0.61</v>
      </c>
      <c r="J872" s="45">
        <v>0.04</v>
      </c>
      <c r="K872" s="45">
        <v>0.11</v>
      </c>
      <c r="L872" s="45">
        <v>0.57999999999999996</v>
      </c>
      <c r="M872" s="45">
        <v>0.33</v>
      </c>
      <c r="N872" s="45">
        <v>0.21</v>
      </c>
      <c r="O872" s="45">
        <v>0.88</v>
      </c>
      <c r="P872" s="45">
        <v>0.72</v>
      </c>
      <c r="Q872" s="45">
        <v>0.75</v>
      </c>
      <c r="R872" s="45">
        <v>0</v>
      </c>
      <c r="S872" s="45">
        <v>0.67</v>
      </c>
      <c r="T872" s="45">
        <v>0.97</v>
      </c>
      <c r="U872" s="45">
        <v>0.86</v>
      </c>
      <c r="V872" s="45">
        <v>0.41</v>
      </c>
      <c r="W872" s="45">
        <v>1.1599999999999999</v>
      </c>
      <c r="X872" s="45">
        <v>1.47</v>
      </c>
      <c r="Y872" s="15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BM873" s="55"/>
    </row>
    <row r="874" spans="1:65" ht="15">
      <c r="B874" s="7" t="s">
        <v>597</v>
      </c>
      <c r="BM874" s="27" t="s">
        <v>67</v>
      </c>
    </row>
    <row r="875" spans="1:65" ht="15">
      <c r="A875" s="24" t="s">
        <v>9</v>
      </c>
      <c r="B875" s="17" t="s">
        <v>111</v>
      </c>
      <c r="C875" s="14" t="s">
        <v>112</v>
      </c>
      <c r="D875" s="15" t="s">
        <v>231</v>
      </c>
      <c r="E875" s="16" t="s">
        <v>231</v>
      </c>
      <c r="F875" s="16" t="s">
        <v>231</v>
      </c>
      <c r="G875" s="16" t="s">
        <v>231</v>
      </c>
      <c r="H875" s="16" t="s">
        <v>231</v>
      </c>
      <c r="I875" s="16" t="s">
        <v>231</v>
      </c>
      <c r="J875" s="16" t="s">
        <v>231</v>
      </c>
      <c r="K875" s="16" t="s">
        <v>231</v>
      </c>
      <c r="L875" s="16" t="s">
        <v>231</v>
      </c>
      <c r="M875" s="16" t="s">
        <v>231</v>
      </c>
      <c r="N875" s="16" t="s">
        <v>231</v>
      </c>
      <c r="O875" s="16" t="s">
        <v>231</v>
      </c>
      <c r="P875" s="16" t="s">
        <v>231</v>
      </c>
      <c r="Q875" s="16" t="s">
        <v>231</v>
      </c>
      <c r="R875" s="16" t="s">
        <v>231</v>
      </c>
      <c r="S875" s="16" t="s">
        <v>231</v>
      </c>
      <c r="T875" s="16" t="s">
        <v>231</v>
      </c>
      <c r="U875" s="16" t="s">
        <v>231</v>
      </c>
      <c r="V875" s="16" t="s">
        <v>231</v>
      </c>
      <c r="W875" s="16" t="s">
        <v>231</v>
      </c>
      <c r="X875" s="16" t="s">
        <v>231</v>
      </c>
      <c r="Y875" s="16" t="s">
        <v>231</v>
      </c>
      <c r="Z875" s="15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8" t="s">
        <v>232</v>
      </c>
      <c r="C876" s="8" t="s">
        <v>232</v>
      </c>
      <c r="D876" s="151" t="s">
        <v>234</v>
      </c>
      <c r="E876" s="152" t="s">
        <v>236</v>
      </c>
      <c r="F876" s="152" t="s">
        <v>238</v>
      </c>
      <c r="G876" s="152" t="s">
        <v>239</v>
      </c>
      <c r="H876" s="152" t="s">
        <v>240</v>
      </c>
      <c r="I876" s="152" t="s">
        <v>241</v>
      </c>
      <c r="J876" s="152" t="s">
        <v>242</v>
      </c>
      <c r="K876" s="152" t="s">
        <v>243</v>
      </c>
      <c r="L876" s="152" t="s">
        <v>244</v>
      </c>
      <c r="M876" s="152" t="s">
        <v>245</v>
      </c>
      <c r="N876" s="152" t="s">
        <v>246</v>
      </c>
      <c r="O876" s="152" t="s">
        <v>247</v>
      </c>
      <c r="P876" s="152" t="s">
        <v>248</v>
      </c>
      <c r="Q876" s="152" t="s">
        <v>249</v>
      </c>
      <c r="R876" s="152" t="s">
        <v>251</v>
      </c>
      <c r="S876" s="152" t="s">
        <v>252</v>
      </c>
      <c r="T876" s="152" t="s">
        <v>253</v>
      </c>
      <c r="U876" s="152" t="s">
        <v>257</v>
      </c>
      <c r="V876" s="152" t="s">
        <v>259</v>
      </c>
      <c r="W876" s="152" t="s">
        <v>261</v>
      </c>
      <c r="X876" s="152" t="s">
        <v>279</v>
      </c>
      <c r="Y876" s="152" t="s">
        <v>263</v>
      </c>
      <c r="Z876" s="15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 t="s">
        <v>3</v>
      </c>
    </row>
    <row r="877" spans="1:65">
      <c r="A877" s="29"/>
      <c r="B877" s="18"/>
      <c r="C877" s="8"/>
      <c r="D877" s="9" t="s">
        <v>280</v>
      </c>
      <c r="E877" s="10" t="s">
        <v>280</v>
      </c>
      <c r="F877" s="10" t="s">
        <v>282</v>
      </c>
      <c r="G877" s="10" t="s">
        <v>283</v>
      </c>
      <c r="H877" s="10" t="s">
        <v>282</v>
      </c>
      <c r="I877" s="10" t="s">
        <v>280</v>
      </c>
      <c r="J877" s="10" t="s">
        <v>282</v>
      </c>
      <c r="K877" s="10" t="s">
        <v>282</v>
      </c>
      <c r="L877" s="10" t="s">
        <v>280</v>
      </c>
      <c r="M877" s="10" t="s">
        <v>280</v>
      </c>
      <c r="N877" s="10" t="s">
        <v>280</v>
      </c>
      <c r="O877" s="10" t="s">
        <v>280</v>
      </c>
      <c r="P877" s="10" t="s">
        <v>280</v>
      </c>
      <c r="Q877" s="10" t="s">
        <v>283</v>
      </c>
      <c r="R877" s="10" t="s">
        <v>283</v>
      </c>
      <c r="S877" s="10" t="s">
        <v>280</v>
      </c>
      <c r="T877" s="10" t="s">
        <v>280</v>
      </c>
      <c r="U877" s="10" t="s">
        <v>283</v>
      </c>
      <c r="V877" s="10" t="s">
        <v>282</v>
      </c>
      <c r="W877" s="10" t="s">
        <v>283</v>
      </c>
      <c r="X877" s="10" t="s">
        <v>283</v>
      </c>
      <c r="Y877" s="10" t="s">
        <v>280</v>
      </c>
      <c r="Z877" s="15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2</v>
      </c>
    </row>
    <row r="878" spans="1:65">
      <c r="A878" s="29"/>
      <c r="B878" s="18"/>
      <c r="C878" s="8"/>
      <c r="D878" s="25" t="s">
        <v>324</v>
      </c>
      <c r="E878" s="25" t="s">
        <v>324</v>
      </c>
      <c r="F878" s="25" t="s">
        <v>324</v>
      </c>
      <c r="G878" s="25" t="s">
        <v>324</v>
      </c>
      <c r="H878" s="25" t="s">
        <v>325</v>
      </c>
      <c r="I878" s="25" t="s">
        <v>326</v>
      </c>
      <c r="J878" s="25" t="s">
        <v>325</v>
      </c>
      <c r="K878" s="25" t="s">
        <v>327</v>
      </c>
      <c r="L878" s="25" t="s">
        <v>324</v>
      </c>
      <c r="M878" s="25" t="s">
        <v>324</v>
      </c>
      <c r="N878" s="25" t="s">
        <v>324</v>
      </c>
      <c r="O878" s="25" t="s">
        <v>324</v>
      </c>
      <c r="P878" s="25" t="s">
        <v>324</v>
      </c>
      <c r="Q878" s="25" t="s">
        <v>326</v>
      </c>
      <c r="R878" s="25" t="s">
        <v>324</v>
      </c>
      <c r="S878" s="25" t="s">
        <v>324</v>
      </c>
      <c r="T878" s="25" t="s">
        <v>327</v>
      </c>
      <c r="U878" s="25" t="s">
        <v>325</v>
      </c>
      <c r="V878" s="25" t="s">
        <v>324</v>
      </c>
      <c r="W878" s="25" t="s">
        <v>324</v>
      </c>
      <c r="X878" s="25" t="s">
        <v>324</v>
      </c>
      <c r="Y878" s="25" t="s">
        <v>324</v>
      </c>
      <c r="Z878" s="15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3</v>
      </c>
    </row>
    <row r="879" spans="1:65">
      <c r="A879" s="29"/>
      <c r="B879" s="17">
        <v>1</v>
      </c>
      <c r="C879" s="13">
        <v>1</v>
      </c>
      <c r="D879" s="21">
        <v>7.9</v>
      </c>
      <c r="E879" s="21">
        <v>6.7616892677031704</v>
      </c>
      <c r="F879" s="21">
        <v>7.3</v>
      </c>
      <c r="G879" s="21">
        <v>7.376666666666666</v>
      </c>
      <c r="H879" s="147">
        <v>8</v>
      </c>
      <c r="I879" s="21">
        <v>9.1</v>
      </c>
      <c r="J879" s="147">
        <v>8</v>
      </c>
      <c r="K879" s="21">
        <v>7.5</v>
      </c>
      <c r="L879" s="21">
        <v>8.4</v>
      </c>
      <c r="M879" s="21">
        <v>8.6999999999999993</v>
      </c>
      <c r="N879" s="21">
        <v>8.5</v>
      </c>
      <c r="O879" s="21">
        <v>8.3000000000000007</v>
      </c>
      <c r="P879" s="21">
        <v>7.2</v>
      </c>
      <c r="Q879" s="21">
        <v>8.5240474200000023</v>
      </c>
      <c r="R879" s="147">
        <v>7</v>
      </c>
      <c r="S879" s="21">
        <v>7.0830000000000002</v>
      </c>
      <c r="T879" s="21">
        <v>8.1999999999999993</v>
      </c>
      <c r="U879" s="21">
        <v>7.8</v>
      </c>
      <c r="V879" s="21">
        <v>7.8</v>
      </c>
      <c r="W879" s="21">
        <v>7.39</v>
      </c>
      <c r="X879" s="154">
        <v>10.491099999999999</v>
      </c>
      <c r="Y879" s="21">
        <v>7.7662199999999997</v>
      </c>
      <c r="Z879" s="15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8">
        <v>1</v>
      </c>
      <c r="C880" s="8">
        <v>2</v>
      </c>
      <c r="D880" s="10">
        <v>7.9799999999999995</v>
      </c>
      <c r="E880" s="10">
        <v>6.6777680116186096</v>
      </c>
      <c r="F880" s="10">
        <v>7.2</v>
      </c>
      <c r="G880" s="10">
        <v>7.3033333333333337</v>
      </c>
      <c r="H880" s="148">
        <v>8</v>
      </c>
      <c r="I880" s="10">
        <v>8.5</v>
      </c>
      <c r="J880" s="148">
        <v>8</v>
      </c>
      <c r="K880" s="10">
        <v>7.5</v>
      </c>
      <c r="L880" s="10">
        <v>8.6999999999999993</v>
      </c>
      <c r="M880" s="10">
        <v>8.8000000000000007</v>
      </c>
      <c r="N880" s="10">
        <v>8.1999999999999993</v>
      </c>
      <c r="O880" s="10">
        <v>8.4</v>
      </c>
      <c r="P880" s="10">
        <v>7.4</v>
      </c>
      <c r="Q880" s="10">
        <v>8.403640020000001</v>
      </c>
      <c r="R880" s="148">
        <v>7</v>
      </c>
      <c r="S880" s="10">
        <v>6.9420000000000002</v>
      </c>
      <c r="T880" s="10">
        <v>7.7000000000000011</v>
      </c>
      <c r="U880" s="10">
        <v>7.5</v>
      </c>
      <c r="V880" s="10">
        <v>7.3</v>
      </c>
      <c r="W880" s="10">
        <v>7.21</v>
      </c>
      <c r="X880" s="148">
        <v>11.1082</v>
      </c>
      <c r="Y880" s="10">
        <v>7.6922600000000001</v>
      </c>
      <c r="Z880" s="15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40</v>
      </c>
    </row>
    <row r="881" spans="1:65">
      <c r="A881" s="29"/>
      <c r="B881" s="18">
        <v>1</v>
      </c>
      <c r="C881" s="8">
        <v>3</v>
      </c>
      <c r="D881" s="10">
        <v>7.9300000000000006</v>
      </c>
      <c r="E881" s="10">
        <v>6.5661572590596808</v>
      </c>
      <c r="F881" s="10">
        <v>7.3</v>
      </c>
      <c r="G881" s="10">
        <v>7.3833333333333329</v>
      </c>
      <c r="H881" s="148">
        <v>7</v>
      </c>
      <c r="I881" s="10">
        <v>8.6</v>
      </c>
      <c r="J881" s="148">
        <v>8</v>
      </c>
      <c r="K881" s="10">
        <v>7.4</v>
      </c>
      <c r="L881" s="10">
        <v>8.6999999999999993</v>
      </c>
      <c r="M881" s="10">
        <v>8.5</v>
      </c>
      <c r="N881" s="10">
        <v>8.1999999999999993</v>
      </c>
      <c r="O881" s="10">
        <v>8.4</v>
      </c>
      <c r="P881" s="10">
        <v>7.3</v>
      </c>
      <c r="Q881" s="10">
        <v>8.5728740861097403</v>
      </c>
      <c r="R881" s="148">
        <v>7</v>
      </c>
      <c r="S881" s="10">
        <v>7.242</v>
      </c>
      <c r="T881" s="10">
        <v>8.8000000000000007</v>
      </c>
      <c r="U881" s="10">
        <v>7.7000000000000011</v>
      </c>
      <c r="V881" s="10">
        <v>7.5</v>
      </c>
      <c r="W881" s="10">
        <v>7.2</v>
      </c>
      <c r="X881" s="148">
        <v>11.109299999999999</v>
      </c>
      <c r="Y881" s="10">
        <v>7.9148799999999992</v>
      </c>
      <c r="Z881" s="15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16</v>
      </c>
    </row>
    <row r="882" spans="1:65">
      <c r="A882" s="29"/>
      <c r="B882" s="18">
        <v>1</v>
      </c>
      <c r="C882" s="8">
        <v>4</v>
      </c>
      <c r="D882" s="10">
        <v>7.91</v>
      </c>
      <c r="E882" s="10">
        <v>6.4247959890249726</v>
      </c>
      <c r="F882" s="10">
        <v>7.6</v>
      </c>
      <c r="G882" s="10">
        <v>7.3133333333333335</v>
      </c>
      <c r="H882" s="148">
        <v>8</v>
      </c>
      <c r="I882" s="10">
        <v>8.8000000000000007</v>
      </c>
      <c r="J882" s="148">
        <v>9</v>
      </c>
      <c r="K882" s="10">
        <v>7.4</v>
      </c>
      <c r="L882" s="10">
        <v>8.9</v>
      </c>
      <c r="M882" s="10">
        <v>8.4</v>
      </c>
      <c r="N882" s="10">
        <v>8.4</v>
      </c>
      <c r="O882" s="10">
        <v>8.4</v>
      </c>
      <c r="P882" s="10">
        <v>7.2</v>
      </c>
      <c r="Q882" s="10">
        <v>8.9498010450943131</v>
      </c>
      <c r="R882" s="148">
        <v>7</v>
      </c>
      <c r="S882" s="10">
        <v>7.2389999999999999</v>
      </c>
      <c r="T882" s="10">
        <v>8.4</v>
      </c>
      <c r="U882" s="10">
        <v>7.7000000000000011</v>
      </c>
      <c r="V882" s="10">
        <v>7.3</v>
      </c>
      <c r="W882" s="10">
        <v>7.15</v>
      </c>
      <c r="X882" s="148">
        <v>11.1104</v>
      </c>
      <c r="Y882" s="10">
        <v>7.9104699999999992</v>
      </c>
      <c r="Z882" s="15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7.8245011052875286</v>
      </c>
    </row>
    <row r="883" spans="1:65">
      <c r="A883" s="29"/>
      <c r="B883" s="18">
        <v>1</v>
      </c>
      <c r="C883" s="8">
        <v>5</v>
      </c>
      <c r="D883" s="10">
        <v>7.91</v>
      </c>
      <c r="E883" s="10">
        <v>6.5963502234153566</v>
      </c>
      <c r="F883" s="10">
        <v>7</v>
      </c>
      <c r="G883" s="10">
        <v>7.2833333333333341</v>
      </c>
      <c r="H883" s="148">
        <v>7</v>
      </c>
      <c r="I883" s="10">
        <v>8.6999999999999993</v>
      </c>
      <c r="J883" s="148">
        <v>9</v>
      </c>
      <c r="K883" s="10">
        <v>7.5</v>
      </c>
      <c r="L883" s="10">
        <v>8.8000000000000007</v>
      </c>
      <c r="M883" s="10">
        <v>8.6999999999999993</v>
      </c>
      <c r="N883" s="10">
        <v>8.4</v>
      </c>
      <c r="O883" s="10">
        <v>8.6</v>
      </c>
      <c r="P883" s="10">
        <v>7</v>
      </c>
      <c r="Q883" s="10">
        <v>8.1680599291666649</v>
      </c>
      <c r="R883" s="148">
        <v>7</v>
      </c>
      <c r="S883" s="10">
        <v>6.992</v>
      </c>
      <c r="T883" s="10">
        <v>7.9</v>
      </c>
      <c r="U883" s="10">
        <v>7.7000000000000011</v>
      </c>
      <c r="V883" s="10">
        <v>7.1</v>
      </c>
      <c r="W883" s="10">
        <v>7.31</v>
      </c>
      <c r="X883" s="148">
        <v>10.988300000000001</v>
      </c>
      <c r="Y883" s="10">
        <v>8.0168300000000006</v>
      </c>
      <c r="Z883" s="15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106</v>
      </c>
    </row>
    <row r="884" spans="1:65">
      <c r="A884" s="29"/>
      <c r="B884" s="18">
        <v>1</v>
      </c>
      <c r="C884" s="8">
        <v>6</v>
      </c>
      <c r="D884" s="10">
        <v>7.8600000000000012</v>
      </c>
      <c r="E884" s="10">
        <v>6.6871033668128126</v>
      </c>
      <c r="F884" s="10">
        <v>7.2</v>
      </c>
      <c r="G884" s="10">
        <v>7.416666666666667</v>
      </c>
      <c r="H884" s="148">
        <v>8</v>
      </c>
      <c r="I884" s="10">
        <v>9.1</v>
      </c>
      <c r="J884" s="148">
        <v>9</v>
      </c>
      <c r="K884" s="10">
        <v>7.5</v>
      </c>
      <c r="L884" s="10">
        <v>8.8000000000000007</v>
      </c>
      <c r="M884" s="10">
        <v>8.6999999999999993</v>
      </c>
      <c r="N884" s="10">
        <v>8.3000000000000007</v>
      </c>
      <c r="O884" s="10">
        <v>8.1999999999999993</v>
      </c>
      <c r="P884" s="10">
        <v>7.4</v>
      </c>
      <c r="Q884" s="10">
        <v>8.5777360863810959</v>
      </c>
      <c r="R884" s="148">
        <v>7</v>
      </c>
      <c r="S884" s="10">
        <v>7.5</v>
      </c>
      <c r="T884" s="10">
        <v>8.1</v>
      </c>
      <c r="U884" s="10">
        <v>7.7000000000000011</v>
      </c>
      <c r="V884" s="10">
        <v>7.5</v>
      </c>
      <c r="W884" s="10">
        <v>7.44</v>
      </c>
      <c r="X884" s="148">
        <v>11.235900000000001</v>
      </c>
      <c r="Y884" s="10">
        <v>7.7707699999999997</v>
      </c>
      <c r="Z884" s="15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19" t="s">
        <v>271</v>
      </c>
      <c r="C885" s="11"/>
      <c r="D885" s="22">
        <v>7.9149999999999991</v>
      </c>
      <c r="E885" s="22">
        <v>6.6189773529391003</v>
      </c>
      <c r="F885" s="22">
        <v>7.2666666666666666</v>
      </c>
      <c r="G885" s="22">
        <v>7.3461111111111101</v>
      </c>
      <c r="H885" s="22">
        <v>7.666666666666667</v>
      </c>
      <c r="I885" s="22">
        <v>8.8000000000000007</v>
      </c>
      <c r="J885" s="22">
        <v>8.5</v>
      </c>
      <c r="K885" s="22">
        <v>7.4666666666666659</v>
      </c>
      <c r="L885" s="22">
        <v>8.7166666666666668</v>
      </c>
      <c r="M885" s="22">
        <v>8.6333333333333329</v>
      </c>
      <c r="N885" s="22">
        <v>8.3333333333333339</v>
      </c>
      <c r="O885" s="22">
        <v>8.3833333333333329</v>
      </c>
      <c r="P885" s="22">
        <v>7.25</v>
      </c>
      <c r="Q885" s="22">
        <v>8.5326930977919684</v>
      </c>
      <c r="R885" s="22">
        <v>7</v>
      </c>
      <c r="S885" s="22">
        <v>7.1663333333333332</v>
      </c>
      <c r="T885" s="22">
        <v>8.1833333333333336</v>
      </c>
      <c r="U885" s="22">
        <v>7.6833333333333345</v>
      </c>
      <c r="V885" s="22">
        <v>7.416666666666667</v>
      </c>
      <c r="W885" s="22">
        <v>7.2833333333333341</v>
      </c>
      <c r="X885" s="22">
        <v>11.007199999999999</v>
      </c>
      <c r="Y885" s="22">
        <v>7.8452383333333335</v>
      </c>
      <c r="Z885" s="15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3" t="s">
        <v>272</v>
      </c>
      <c r="C886" s="28"/>
      <c r="D886" s="10">
        <v>7.91</v>
      </c>
      <c r="E886" s="10">
        <v>6.6370591175169835</v>
      </c>
      <c r="F886" s="10">
        <v>7.25</v>
      </c>
      <c r="G886" s="10">
        <v>7.3449999999999998</v>
      </c>
      <c r="H886" s="10">
        <v>8</v>
      </c>
      <c r="I886" s="10">
        <v>8.75</v>
      </c>
      <c r="J886" s="10">
        <v>8.5</v>
      </c>
      <c r="K886" s="10">
        <v>7.5</v>
      </c>
      <c r="L886" s="10">
        <v>8.75</v>
      </c>
      <c r="M886" s="10">
        <v>8.6999999999999993</v>
      </c>
      <c r="N886" s="10">
        <v>8.3500000000000014</v>
      </c>
      <c r="O886" s="10">
        <v>8.4</v>
      </c>
      <c r="P886" s="10">
        <v>7.25</v>
      </c>
      <c r="Q886" s="10">
        <v>8.5484607530548722</v>
      </c>
      <c r="R886" s="10">
        <v>7</v>
      </c>
      <c r="S886" s="10">
        <v>7.1609999999999996</v>
      </c>
      <c r="T886" s="10">
        <v>8.1499999999999986</v>
      </c>
      <c r="U886" s="10">
        <v>7.7000000000000011</v>
      </c>
      <c r="V886" s="10">
        <v>7.4</v>
      </c>
      <c r="W886" s="10">
        <v>7.26</v>
      </c>
      <c r="X886" s="10">
        <v>11.108750000000001</v>
      </c>
      <c r="Y886" s="10">
        <v>7.8406199999999995</v>
      </c>
      <c r="Z886" s="15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3" t="s">
        <v>273</v>
      </c>
      <c r="C887" s="28"/>
      <c r="D887" s="23">
        <v>3.9370039370058577E-2</v>
      </c>
      <c r="E887" s="23">
        <v>0.11787496539077738</v>
      </c>
      <c r="F887" s="23">
        <v>0.19663841605003485</v>
      </c>
      <c r="G887" s="23">
        <v>5.3183818201765889E-2</v>
      </c>
      <c r="H887" s="23">
        <v>0.51639777949432231</v>
      </c>
      <c r="I887" s="23">
        <v>0.25298221281347028</v>
      </c>
      <c r="J887" s="23">
        <v>0.54772255750516607</v>
      </c>
      <c r="K887" s="23">
        <v>5.1639777949432045E-2</v>
      </c>
      <c r="L887" s="23">
        <v>0.17224014243685096</v>
      </c>
      <c r="M887" s="23">
        <v>0.15055453054181606</v>
      </c>
      <c r="N887" s="23">
        <v>0.12110601416390003</v>
      </c>
      <c r="O887" s="23">
        <v>0.13291601358251259</v>
      </c>
      <c r="P887" s="23">
        <v>0.15165750888103111</v>
      </c>
      <c r="Q887" s="23">
        <v>0.25585512097270979</v>
      </c>
      <c r="R887" s="23">
        <v>0</v>
      </c>
      <c r="S887" s="23">
        <v>0.20493966591820784</v>
      </c>
      <c r="T887" s="23">
        <v>0.38686776379877741</v>
      </c>
      <c r="U887" s="23">
        <v>9.831920802501759E-2</v>
      </c>
      <c r="V887" s="23">
        <v>0.24013884872437175</v>
      </c>
      <c r="W887" s="23">
        <v>0.11552777443829969</v>
      </c>
      <c r="X887" s="23">
        <v>0.26468689427321518</v>
      </c>
      <c r="Y887" s="23">
        <v>0.12144186451412328</v>
      </c>
      <c r="Z887" s="219"/>
      <c r="AA887" s="220"/>
      <c r="AB887" s="220"/>
      <c r="AC887" s="220"/>
      <c r="AD887" s="220"/>
      <c r="AE887" s="220"/>
      <c r="AF887" s="220"/>
      <c r="AG887" s="220"/>
      <c r="AH887" s="220"/>
      <c r="AI887" s="220"/>
      <c r="AJ887" s="220"/>
      <c r="AK887" s="220"/>
      <c r="AL887" s="220"/>
      <c r="AM887" s="220"/>
      <c r="AN887" s="220"/>
      <c r="AO887" s="220"/>
      <c r="AP887" s="220"/>
      <c r="AQ887" s="220"/>
      <c r="AR887" s="220"/>
      <c r="AS887" s="220"/>
      <c r="AT887" s="220"/>
      <c r="AU887" s="220"/>
      <c r="AV887" s="220"/>
      <c r="AW887" s="220"/>
      <c r="AX887" s="220"/>
      <c r="AY887" s="220"/>
      <c r="AZ887" s="220"/>
      <c r="BA887" s="220"/>
      <c r="BB887" s="220"/>
      <c r="BC887" s="220"/>
      <c r="BD887" s="220"/>
      <c r="BE887" s="220"/>
      <c r="BF887" s="220"/>
      <c r="BG887" s="220"/>
      <c r="BH887" s="220"/>
      <c r="BI887" s="220"/>
      <c r="BJ887" s="220"/>
      <c r="BK887" s="220"/>
      <c r="BL887" s="220"/>
      <c r="BM887" s="56"/>
    </row>
    <row r="888" spans="1:65">
      <c r="A888" s="29"/>
      <c r="B888" s="3" t="s">
        <v>87</v>
      </c>
      <c r="C888" s="28"/>
      <c r="D888" s="12">
        <v>4.9741047845936297E-3</v>
      </c>
      <c r="E888" s="12">
        <v>1.7808637060593057E-2</v>
      </c>
      <c r="F888" s="12">
        <v>2.7060332483949751E-2</v>
      </c>
      <c r="G888" s="12">
        <v>7.23972417478474E-3</v>
      </c>
      <c r="H888" s="12">
        <v>6.7356232107955077E-2</v>
      </c>
      <c r="I888" s="12">
        <v>2.8747978728803438E-2</v>
      </c>
      <c r="J888" s="12">
        <v>6.4437947941784243E-2</v>
      </c>
      <c r="K888" s="12">
        <v>6.9160416896560783E-3</v>
      </c>
      <c r="L888" s="12">
        <v>1.9759863377076591E-2</v>
      </c>
      <c r="M888" s="12">
        <v>1.7438748711407267E-2</v>
      </c>
      <c r="N888" s="12">
        <v>1.4532721699668003E-2</v>
      </c>
      <c r="O888" s="12">
        <v>1.5854792872665519E-2</v>
      </c>
      <c r="P888" s="12">
        <v>2.0918277087038775E-2</v>
      </c>
      <c r="Q888" s="12">
        <v>2.9985271712036406E-2</v>
      </c>
      <c r="R888" s="12">
        <v>0</v>
      </c>
      <c r="S888" s="12">
        <v>2.8597562572892855E-2</v>
      </c>
      <c r="T888" s="12">
        <v>4.7275083152600088E-2</v>
      </c>
      <c r="U888" s="12">
        <v>1.2796426207160639E-2</v>
      </c>
      <c r="V888" s="12">
        <v>3.2378271738117539E-2</v>
      </c>
      <c r="W888" s="12">
        <v>1.586193699381689E-2</v>
      </c>
      <c r="X888" s="12">
        <v>2.4046705272295878E-2</v>
      </c>
      <c r="Y888" s="12">
        <v>1.5479690909852106E-2</v>
      </c>
      <c r="Z888" s="15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274</v>
      </c>
      <c r="C889" s="28"/>
      <c r="D889" s="12">
        <v>1.1566091370517562E-2</v>
      </c>
      <c r="E889" s="12">
        <v>-0.15407036642039407</v>
      </c>
      <c r="F889" s="12">
        <v>-7.1293291561285166E-2</v>
      </c>
      <c r="G889" s="12">
        <v>-6.1139999565357428E-2</v>
      </c>
      <c r="H889" s="12">
        <v>-2.0171821371998133E-2</v>
      </c>
      <c r="I889" s="12">
        <v>0.12467234416431539</v>
      </c>
      <c r="J889" s="12">
        <v>8.6331241522349833E-2</v>
      </c>
      <c r="K889" s="12">
        <v>-4.5732556466641761E-2</v>
      </c>
      <c r="L889" s="12">
        <v>0.11402203787488041</v>
      </c>
      <c r="M889" s="12">
        <v>0.10337173158544544</v>
      </c>
      <c r="N889" s="12">
        <v>6.5030628943480329E-2</v>
      </c>
      <c r="O889" s="12">
        <v>7.142081271714118E-2</v>
      </c>
      <c r="P889" s="12">
        <v>-7.3423352819172116E-2</v>
      </c>
      <c r="Q889" s="12">
        <v>9.0509539582768861E-2</v>
      </c>
      <c r="R889" s="12">
        <v>-0.1053742716874766</v>
      </c>
      <c r="S889" s="12">
        <v>-8.4116260333764736E-2</v>
      </c>
      <c r="T889" s="12">
        <v>4.5860077622497775E-2</v>
      </c>
      <c r="U889" s="12">
        <v>-1.8041760114111072E-2</v>
      </c>
      <c r="V889" s="12">
        <v>-5.2122740240302501E-2</v>
      </c>
      <c r="W889" s="12">
        <v>-6.9163230303398104E-2</v>
      </c>
      <c r="X889" s="12">
        <v>0.40676061666880114</v>
      </c>
      <c r="Y889" s="12">
        <v>2.6502939633801237E-3</v>
      </c>
      <c r="Z889" s="15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46" t="s">
        <v>275</v>
      </c>
      <c r="C890" s="47"/>
      <c r="D890" s="45">
        <v>0.08</v>
      </c>
      <c r="E890" s="45">
        <v>1.47</v>
      </c>
      <c r="F890" s="45">
        <v>0.69</v>
      </c>
      <c r="G890" s="45">
        <v>0.6</v>
      </c>
      <c r="H890" s="45" t="s">
        <v>276</v>
      </c>
      <c r="I890" s="45">
        <v>1.1499999999999999</v>
      </c>
      <c r="J890" s="45" t="s">
        <v>276</v>
      </c>
      <c r="K890" s="45">
        <v>0.45</v>
      </c>
      <c r="L890" s="45">
        <v>1.05</v>
      </c>
      <c r="M890" s="45">
        <v>0.95</v>
      </c>
      <c r="N890" s="45">
        <v>0.59</v>
      </c>
      <c r="O890" s="45">
        <v>0.65</v>
      </c>
      <c r="P890" s="45">
        <v>0.71</v>
      </c>
      <c r="Q890" s="45">
        <v>0.82</v>
      </c>
      <c r="R890" s="45" t="s">
        <v>276</v>
      </c>
      <c r="S890" s="45">
        <v>0.81</v>
      </c>
      <c r="T890" s="45">
        <v>0.41</v>
      </c>
      <c r="U890" s="45">
        <v>0.19</v>
      </c>
      <c r="V890" s="45">
        <v>0.51</v>
      </c>
      <c r="W890" s="45">
        <v>0.67</v>
      </c>
      <c r="X890" s="45">
        <v>3.79</v>
      </c>
      <c r="Y890" s="45">
        <v>0</v>
      </c>
      <c r="Z890" s="15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0" t="s">
        <v>341</v>
      </c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BM891" s="55"/>
    </row>
    <row r="892" spans="1:65">
      <c r="BM892" s="55"/>
    </row>
    <row r="893" spans="1:65" ht="15">
      <c r="B893" s="7" t="s">
        <v>598</v>
      </c>
      <c r="BM893" s="27" t="s">
        <v>277</v>
      </c>
    </row>
    <row r="894" spans="1:65" ht="15">
      <c r="A894" s="24" t="s">
        <v>61</v>
      </c>
      <c r="B894" s="17" t="s">
        <v>111</v>
      </c>
      <c r="C894" s="14" t="s">
        <v>112</v>
      </c>
      <c r="D894" s="15" t="s">
        <v>231</v>
      </c>
      <c r="E894" s="16" t="s">
        <v>231</v>
      </c>
      <c r="F894" s="16" t="s">
        <v>231</v>
      </c>
      <c r="G894" s="16" t="s">
        <v>231</v>
      </c>
      <c r="H894" s="16" t="s">
        <v>231</v>
      </c>
      <c r="I894" s="16" t="s">
        <v>231</v>
      </c>
      <c r="J894" s="16" t="s">
        <v>231</v>
      </c>
      <c r="K894" s="16" t="s">
        <v>231</v>
      </c>
      <c r="L894" s="16" t="s">
        <v>231</v>
      </c>
      <c r="M894" s="16" t="s">
        <v>231</v>
      </c>
      <c r="N894" s="16" t="s">
        <v>231</v>
      </c>
      <c r="O894" s="16" t="s">
        <v>231</v>
      </c>
      <c r="P894" s="16" t="s">
        <v>231</v>
      </c>
      <c r="Q894" s="16" t="s">
        <v>231</v>
      </c>
      <c r="R894" s="16" t="s">
        <v>231</v>
      </c>
      <c r="S894" s="16" t="s">
        <v>231</v>
      </c>
      <c r="T894" s="16" t="s">
        <v>231</v>
      </c>
      <c r="U894" s="16" t="s">
        <v>231</v>
      </c>
      <c r="V894" s="16" t="s">
        <v>231</v>
      </c>
      <c r="W894" s="15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8" t="s">
        <v>232</v>
      </c>
      <c r="C895" s="8" t="s">
        <v>232</v>
      </c>
      <c r="D895" s="151" t="s">
        <v>234</v>
      </c>
      <c r="E895" s="152" t="s">
        <v>238</v>
      </c>
      <c r="F895" s="152" t="s">
        <v>239</v>
      </c>
      <c r="G895" s="152" t="s">
        <v>240</v>
      </c>
      <c r="H895" s="152" t="s">
        <v>241</v>
      </c>
      <c r="I895" s="152" t="s">
        <v>242</v>
      </c>
      <c r="J895" s="152" t="s">
        <v>243</v>
      </c>
      <c r="K895" s="152" t="s">
        <v>244</v>
      </c>
      <c r="L895" s="152" t="s">
        <v>245</v>
      </c>
      <c r="M895" s="152" t="s">
        <v>246</v>
      </c>
      <c r="N895" s="152" t="s">
        <v>247</v>
      </c>
      <c r="O895" s="152" t="s">
        <v>248</v>
      </c>
      <c r="P895" s="152" t="s">
        <v>251</v>
      </c>
      <c r="Q895" s="152" t="s">
        <v>252</v>
      </c>
      <c r="R895" s="152" t="s">
        <v>253</v>
      </c>
      <c r="S895" s="152" t="s">
        <v>259</v>
      </c>
      <c r="T895" s="152" t="s">
        <v>261</v>
      </c>
      <c r="U895" s="152" t="s">
        <v>279</v>
      </c>
      <c r="V895" s="152" t="s">
        <v>263</v>
      </c>
      <c r="W895" s="15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 t="s">
        <v>3</v>
      </c>
    </row>
    <row r="896" spans="1:65">
      <c r="A896" s="29"/>
      <c r="B896" s="18"/>
      <c r="C896" s="8"/>
      <c r="D896" s="9" t="s">
        <v>280</v>
      </c>
      <c r="E896" s="10" t="s">
        <v>282</v>
      </c>
      <c r="F896" s="10" t="s">
        <v>283</v>
      </c>
      <c r="G896" s="10" t="s">
        <v>282</v>
      </c>
      <c r="H896" s="10" t="s">
        <v>280</v>
      </c>
      <c r="I896" s="10" t="s">
        <v>282</v>
      </c>
      <c r="J896" s="10" t="s">
        <v>282</v>
      </c>
      <c r="K896" s="10" t="s">
        <v>280</v>
      </c>
      <c r="L896" s="10" t="s">
        <v>280</v>
      </c>
      <c r="M896" s="10" t="s">
        <v>280</v>
      </c>
      <c r="N896" s="10" t="s">
        <v>280</v>
      </c>
      <c r="O896" s="10" t="s">
        <v>280</v>
      </c>
      <c r="P896" s="10" t="s">
        <v>283</v>
      </c>
      <c r="Q896" s="10" t="s">
        <v>280</v>
      </c>
      <c r="R896" s="10" t="s">
        <v>280</v>
      </c>
      <c r="S896" s="10" t="s">
        <v>282</v>
      </c>
      <c r="T896" s="10" t="s">
        <v>280</v>
      </c>
      <c r="U896" s="10" t="s">
        <v>283</v>
      </c>
      <c r="V896" s="10" t="s">
        <v>280</v>
      </c>
      <c r="W896" s="15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2</v>
      </c>
    </row>
    <row r="897" spans="1:65">
      <c r="A897" s="29"/>
      <c r="B897" s="18"/>
      <c r="C897" s="8"/>
      <c r="D897" s="25" t="s">
        <v>324</v>
      </c>
      <c r="E897" s="25" t="s">
        <v>324</v>
      </c>
      <c r="F897" s="25" t="s">
        <v>324</v>
      </c>
      <c r="G897" s="25" t="s">
        <v>325</v>
      </c>
      <c r="H897" s="25" t="s">
        <v>326</v>
      </c>
      <c r="I897" s="25" t="s">
        <v>325</v>
      </c>
      <c r="J897" s="25" t="s">
        <v>327</v>
      </c>
      <c r="K897" s="25" t="s">
        <v>324</v>
      </c>
      <c r="L897" s="25" t="s">
        <v>324</v>
      </c>
      <c r="M897" s="25" t="s">
        <v>324</v>
      </c>
      <c r="N897" s="25" t="s">
        <v>324</v>
      </c>
      <c r="O897" s="25" t="s">
        <v>324</v>
      </c>
      <c r="P897" s="25" t="s">
        <v>324</v>
      </c>
      <c r="Q897" s="25" t="s">
        <v>324</v>
      </c>
      <c r="R897" s="25" t="s">
        <v>327</v>
      </c>
      <c r="S897" s="25" t="s">
        <v>324</v>
      </c>
      <c r="T897" s="25" t="s">
        <v>324</v>
      </c>
      <c r="U897" s="25" t="s">
        <v>324</v>
      </c>
      <c r="V897" s="25" t="s">
        <v>324</v>
      </c>
      <c r="W897" s="15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2</v>
      </c>
    </row>
    <row r="898" spans="1:65">
      <c r="A898" s="29"/>
      <c r="B898" s="17">
        <v>1</v>
      </c>
      <c r="C898" s="13">
        <v>1</v>
      </c>
      <c r="D898" s="21">
        <v>0.15</v>
      </c>
      <c r="E898" s="21">
        <v>0.3</v>
      </c>
      <c r="F898" s="147" t="s">
        <v>104</v>
      </c>
      <c r="G898" s="147" t="s">
        <v>102</v>
      </c>
      <c r="H898" s="147">
        <v>0.7</v>
      </c>
      <c r="I898" s="147" t="s">
        <v>102</v>
      </c>
      <c r="J898" s="147">
        <v>2.2000000000000002</v>
      </c>
      <c r="K898" s="21">
        <v>0.3</v>
      </c>
      <c r="L898" s="21">
        <v>0.2</v>
      </c>
      <c r="M898" s="21">
        <v>0.2</v>
      </c>
      <c r="N898" s="21">
        <v>0.2</v>
      </c>
      <c r="O898" s="21">
        <v>0.1</v>
      </c>
      <c r="P898" s="147" t="s">
        <v>102</v>
      </c>
      <c r="Q898" s="21">
        <v>0.7</v>
      </c>
      <c r="R898" s="147" t="s">
        <v>102</v>
      </c>
      <c r="S898" s="147" t="s">
        <v>97</v>
      </c>
      <c r="T898" s="21">
        <v>0.18759999999999999</v>
      </c>
      <c r="U898" s="147">
        <v>3.2008000000000001</v>
      </c>
      <c r="V898" s="21">
        <v>0.30495</v>
      </c>
      <c r="W898" s="15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8">
        <v>1</v>
      </c>
      <c r="C899" s="8">
        <v>2</v>
      </c>
      <c r="D899" s="10">
        <v>0.14000000000000001</v>
      </c>
      <c r="E899" s="148" t="s">
        <v>105</v>
      </c>
      <c r="F899" s="148" t="s">
        <v>104</v>
      </c>
      <c r="G899" s="148" t="s">
        <v>102</v>
      </c>
      <c r="H899" s="148">
        <v>0.7</v>
      </c>
      <c r="I899" s="148" t="s">
        <v>102</v>
      </c>
      <c r="J899" s="148">
        <v>2.2000000000000002</v>
      </c>
      <c r="K899" s="148" t="s">
        <v>97</v>
      </c>
      <c r="L899" s="10">
        <v>0.2</v>
      </c>
      <c r="M899" s="148" t="s">
        <v>97</v>
      </c>
      <c r="N899" s="10">
        <v>0.3</v>
      </c>
      <c r="O899" s="10">
        <v>0.1</v>
      </c>
      <c r="P899" s="148" t="s">
        <v>102</v>
      </c>
      <c r="Q899" s="149">
        <v>0.8</v>
      </c>
      <c r="R899" s="148" t="s">
        <v>102</v>
      </c>
      <c r="S899" s="148" t="s">
        <v>97</v>
      </c>
      <c r="T899" s="10">
        <v>0.15040000000000001</v>
      </c>
      <c r="U899" s="148">
        <v>2.4445999999999999</v>
      </c>
      <c r="V899" s="10">
        <v>0.32290999999999997</v>
      </c>
      <c r="W899" s="15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41</v>
      </c>
    </row>
    <row r="900" spans="1:65">
      <c r="A900" s="29"/>
      <c r="B900" s="18">
        <v>1</v>
      </c>
      <c r="C900" s="8">
        <v>3</v>
      </c>
      <c r="D900" s="10">
        <v>0.15</v>
      </c>
      <c r="E900" s="10">
        <v>0.2</v>
      </c>
      <c r="F900" s="148" t="s">
        <v>104</v>
      </c>
      <c r="G900" s="148" t="s">
        <v>102</v>
      </c>
      <c r="H900" s="148">
        <v>0.7</v>
      </c>
      <c r="I900" s="148" t="s">
        <v>102</v>
      </c>
      <c r="J900" s="148">
        <v>2.4</v>
      </c>
      <c r="K900" s="10">
        <v>0.2</v>
      </c>
      <c r="L900" s="10">
        <v>0.2</v>
      </c>
      <c r="M900" s="148" t="s">
        <v>97</v>
      </c>
      <c r="N900" s="10">
        <v>0.2</v>
      </c>
      <c r="O900" s="148" t="s">
        <v>105</v>
      </c>
      <c r="P900" s="148" t="s">
        <v>102</v>
      </c>
      <c r="Q900" s="149">
        <v>0.9</v>
      </c>
      <c r="R900" s="148" t="s">
        <v>102</v>
      </c>
      <c r="S900" s="148" t="s">
        <v>97</v>
      </c>
      <c r="T900" s="10">
        <v>0.17380000000000001</v>
      </c>
      <c r="U900" s="148">
        <v>2.5874000000000001</v>
      </c>
      <c r="V900" s="10">
        <v>0.32446999999999998</v>
      </c>
      <c r="W900" s="15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16</v>
      </c>
    </row>
    <row r="901" spans="1:65">
      <c r="A901" s="29"/>
      <c r="B901" s="18">
        <v>1</v>
      </c>
      <c r="C901" s="8">
        <v>4</v>
      </c>
      <c r="D901" s="10">
        <v>0.15</v>
      </c>
      <c r="E901" s="148" t="s">
        <v>105</v>
      </c>
      <c r="F901" s="148" t="s">
        <v>104</v>
      </c>
      <c r="G901" s="148" t="s">
        <v>102</v>
      </c>
      <c r="H901" s="148">
        <v>0.7</v>
      </c>
      <c r="I901" s="148" t="s">
        <v>102</v>
      </c>
      <c r="J901" s="148">
        <v>2.1</v>
      </c>
      <c r="K901" s="10">
        <v>0.2</v>
      </c>
      <c r="L901" s="10">
        <v>0.2</v>
      </c>
      <c r="M901" s="10">
        <v>0.3</v>
      </c>
      <c r="N901" s="10">
        <v>0.2</v>
      </c>
      <c r="O901" s="148" t="s">
        <v>105</v>
      </c>
      <c r="P901" s="148" t="s">
        <v>102</v>
      </c>
      <c r="Q901" s="10">
        <v>0.1</v>
      </c>
      <c r="R901" s="148" t="s">
        <v>102</v>
      </c>
      <c r="S901" s="148" t="s">
        <v>97</v>
      </c>
      <c r="T901" s="10">
        <v>0.21379999999999999</v>
      </c>
      <c r="U901" s="148">
        <v>2.6315</v>
      </c>
      <c r="V901" s="10">
        <v>0.33005000000000001</v>
      </c>
      <c r="W901" s="15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0.23465233333333299</v>
      </c>
    </row>
    <row r="902" spans="1:65">
      <c r="A902" s="29"/>
      <c r="B902" s="18">
        <v>1</v>
      </c>
      <c r="C902" s="8">
        <v>5</v>
      </c>
      <c r="D902" s="10">
        <v>0.15</v>
      </c>
      <c r="E902" s="148" t="s">
        <v>105</v>
      </c>
      <c r="F902" s="148" t="s">
        <v>104</v>
      </c>
      <c r="G902" s="148" t="s">
        <v>102</v>
      </c>
      <c r="H902" s="148">
        <v>0.6</v>
      </c>
      <c r="I902" s="148" t="s">
        <v>102</v>
      </c>
      <c r="J902" s="148">
        <v>2.1</v>
      </c>
      <c r="K902" s="10">
        <v>0.3</v>
      </c>
      <c r="L902" s="10">
        <v>0.4</v>
      </c>
      <c r="M902" s="10">
        <v>0.2</v>
      </c>
      <c r="N902" s="10">
        <v>0.3</v>
      </c>
      <c r="O902" s="10">
        <v>0.2</v>
      </c>
      <c r="P902" s="148" t="s">
        <v>102</v>
      </c>
      <c r="Q902" s="10">
        <v>0.11</v>
      </c>
      <c r="R902" s="148" t="s">
        <v>102</v>
      </c>
      <c r="S902" s="148" t="s">
        <v>97</v>
      </c>
      <c r="T902" s="10">
        <v>0.2359</v>
      </c>
      <c r="U902" s="148">
        <v>3.0594999999999999</v>
      </c>
      <c r="V902" s="10">
        <v>0.31491000000000002</v>
      </c>
      <c r="W902" s="15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14</v>
      </c>
    </row>
    <row r="903" spans="1:65">
      <c r="A903" s="29"/>
      <c r="B903" s="18">
        <v>1</v>
      </c>
      <c r="C903" s="8">
        <v>6</v>
      </c>
      <c r="D903" s="10">
        <v>0.14000000000000001</v>
      </c>
      <c r="E903" s="10">
        <v>0.4</v>
      </c>
      <c r="F903" s="148" t="s">
        <v>104</v>
      </c>
      <c r="G903" s="148" t="s">
        <v>102</v>
      </c>
      <c r="H903" s="148">
        <v>0.6</v>
      </c>
      <c r="I903" s="148" t="s">
        <v>102</v>
      </c>
      <c r="J903" s="148">
        <v>2.2999999999999998</v>
      </c>
      <c r="K903" s="10">
        <v>0.2</v>
      </c>
      <c r="L903" s="10">
        <v>0.3</v>
      </c>
      <c r="M903" s="10">
        <v>0.3</v>
      </c>
      <c r="N903" s="10">
        <v>0.4</v>
      </c>
      <c r="O903" s="10">
        <v>0.1</v>
      </c>
      <c r="P903" s="148" t="s">
        <v>102</v>
      </c>
      <c r="Q903" s="10">
        <v>0.12</v>
      </c>
      <c r="R903" s="148" t="s">
        <v>102</v>
      </c>
      <c r="S903" s="148" t="s">
        <v>97</v>
      </c>
      <c r="T903" s="10">
        <v>0.17799999999999999</v>
      </c>
      <c r="U903" s="148">
        <v>2.9611000000000001</v>
      </c>
      <c r="V903" s="10">
        <v>0.32734999999999997</v>
      </c>
      <c r="W903" s="15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29"/>
      <c r="B904" s="19" t="s">
        <v>271</v>
      </c>
      <c r="C904" s="11"/>
      <c r="D904" s="22">
        <v>0.1466666666666667</v>
      </c>
      <c r="E904" s="22">
        <v>0.3</v>
      </c>
      <c r="F904" s="22" t="s">
        <v>682</v>
      </c>
      <c r="G904" s="22" t="s">
        <v>682</v>
      </c>
      <c r="H904" s="22">
        <v>0.66666666666666663</v>
      </c>
      <c r="I904" s="22" t="s">
        <v>682</v>
      </c>
      <c r="J904" s="22">
        <v>2.2166666666666668</v>
      </c>
      <c r="K904" s="22">
        <v>0.24</v>
      </c>
      <c r="L904" s="22">
        <v>0.25000000000000006</v>
      </c>
      <c r="M904" s="22">
        <v>0.25</v>
      </c>
      <c r="N904" s="22">
        <v>0.26666666666666666</v>
      </c>
      <c r="O904" s="22">
        <v>0.125</v>
      </c>
      <c r="P904" s="22" t="s">
        <v>682</v>
      </c>
      <c r="Q904" s="22">
        <v>0.45500000000000002</v>
      </c>
      <c r="R904" s="22" t="s">
        <v>682</v>
      </c>
      <c r="S904" s="22" t="s">
        <v>682</v>
      </c>
      <c r="T904" s="22">
        <v>0.18991666666666665</v>
      </c>
      <c r="U904" s="22">
        <v>2.8141500000000002</v>
      </c>
      <c r="V904" s="22">
        <v>0.3207733333333333</v>
      </c>
      <c r="W904" s="15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29"/>
      <c r="B905" s="3" t="s">
        <v>272</v>
      </c>
      <c r="C905" s="28"/>
      <c r="D905" s="10">
        <v>0.15</v>
      </c>
      <c r="E905" s="10">
        <v>0.3</v>
      </c>
      <c r="F905" s="10" t="s">
        <v>682</v>
      </c>
      <c r="G905" s="10" t="s">
        <v>682</v>
      </c>
      <c r="H905" s="10">
        <v>0.7</v>
      </c>
      <c r="I905" s="10" t="s">
        <v>682</v>
      </c>
      <c r="J905" s="10">
        <v>2.2000000000000002</v>
      </c>
      <c r="K905" s="10">
        <v>0.2</v>
      </c>
      <c r="L905" s="10">
        <v>0.2</v>
      </c>
      <c r="M905" s="10">
        <v>0.25</v>
      </c>
      <c r="N905" s="10">
        <v>0.25</v>
      </c>
      <c r="O905" s="10">
        <v>0.1</v>
      </c>
      <c r="P905" s="10" t="s">
        <v>682</v>
      </c>
      <c r="Q905" s="10">
        <v>0.41</v>
      </c>
      <c r="R905" s="10" t="s">
        <v>682</v>
      </c>
      <c r="S905" s="10" t="s">
        <v>682</v>
      </c>
      <c r="T905" s="10">
        <v>0.18279999999999999</v>
      </c>
      <c r="U905" s="10">
        <v>2.7963</v>
      </c>
      <c r="V905" s="10">
        <v>0.32368999999999998</v>
      </c>
      <c r="W905" s="15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3" t="s">
        <v>273</v>
      </c>
      <c r="C906" s="28"/>
      <c r="D906" s="23">
        <v>5.163977794943213E-3</v>
      </c>
      <c r="E906" s="23">
        <v>0.10000000000000005</v>
      </c>
      <c r="F906" s="23" t="s">
        <v>682</v>
      </c>
      <c r="G906" s="23" t="s">
        <v>682</v>
      </c>
      <c r="H906" s="23">
        <v>5.1639777949432218E-2</v>
      </c>
      <c r="I906" s="23" t="s">
        <v>682</v>
      </c>
      <c r="J906" s="23">
        <v>0.11690451944500112</v>
      </c>
      <c r="K906" s="23">
        <v>5.4772255750516766E-2</v>
      </c>
      <c r="L906" s="23">
        <v>8.3666002653407401E-2</v>
      </c>
      <c r="M906" s="23">
        <v>5.7735026918962602E-2</v>
      </c>
      <c r="N906" s="23">
        <v>8.1649658092772595E-2</v>
      </c>
      <c r="O906" s="23">
        <v>5.0000000000000024E-2</v>
      </c>
      <c r="P906" s="23" t="s">
        <v>682</v>
      </c>
      <c r="Q906" s="23">
        <v>0.38323621958264859</v>
      </c>
      <c r="R906" s="23" t="s">
        <v>682</v>
      </c>
      <c r="S906" s="23" t="s">
        <v>682</v>
      </c>
      <c r="T906" s="23">
        <v>3.0507600145974544E-2</v>
      </c>
      <c r="U906" s="23">
        <v>0.30087636497405379</v>
      </c>
      <c r="V906" s="23">
        <v>9.2983475234402011E-3</v>
      </c>
      <c r="W906" s="15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87</v>
      </c>
      <c r="C907" s="28"/>
      <c r="D907" s="12">
        <v>3.5208939510976443E-2</v>
      </c>
      <c r="E907" s="12">
        <v>0.33333333333333348</v>
      </c>
      <c r="F907" s="12" t="s">
        <v>682</v>
      </c>
      <c r="G907" s="12" t="s">
        <v>682</v>
      </c>
      <c r="H907" s="12">
        <v>7.7459666924148338E-2</v>
      </c>
      <c r="I907" s="12" t="s">
        <v>682</v>
      </c>
      <c r="J907" s="12">
        <v>5.2738880952632079E-2</v>
      </c>
      <c r="K907" s="12">
        <v>0.22821773229381986</v>
      </c>
      <c r="L907" s="12">
        <v>0.33466401061362955</v>
      </c>
      <c r="M907" s="12">
        <v>0.23094010767585041</v>
      </c>
      <c r="N907" s="12">
        <v>0.30618621784789724</v>
      </c>
      <c r="O907" s="12">
        <v>0.40000000000000019</v>
      </c>
      <c r="P907" s="12" t="s">
        <v>682</v>
      </c>
      <c r="Q907" s="12">
        <v>0.84227740567615073</v>
      </c>
      <c r="R907" s="12" t="s">
        <v>682</v>
      </c>
      <c r="S907" s="12" t="s">
        <v>682</v>
      </c>
      <c r="T907" s="12">
        <v>0.16063677128200726</v>
      </c>
      <c r="U907" s="12">
        <v>0.10691553931881874</v>
      </c>
      <c r="V907" s="12">
        <v>2.8987283409178451E-2</v>
      </c>
      <c r="W907" s="15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3" t="s">
        <v>274</v>
      </c>
      <c r="C908" s="28"/>
      <c r="D908" s="12">
        <v>-0.37496182295225311</v>
      </c>
      <c r="E908" s="12">
        <v>0.27848718032493647</v>
      </c>
      <c r="F908" s="12" t="s">
        <v>682</v>
      </c>
      <c r="G908" s="12" t="s">
        <v>682</v>
      </c>
      <c r="H908" s="12">
        <v>1.8410826229443034</v>
      </c>
      <c r="I908" s="12" t="s">
        <v>682</v>
      </c>
      <c r="J908" s="12">
        <v>8.4465997212898092</v>
      </c>
      <c r="K908" s="12">
        <v>2.2789744259949174E-2</v>
      </c>
      <c r="L908" s="12">
        <v>6.5405983604113871E-2</v>
      </c>
      <c r="M908" s="12">
        <v>6.5405983604113649E-2</v>
      </c>
      <c r="N908" s="12">
        <v>0.13643304917772126</v>
      </c>
      <c r="O908" s="12">
        <v>-0.46729700819794318</v>
      </c>
      <c r="P908" s="12" t="s">
        <v>682</v>
      </c>
      <c r="Q908" s="12">
        <v>0.93903889015948705</v>
      </c>
      <c r="R908" s="12" t="s">
        <v>682</v>
      </c>
      <c r="S908" s="12" t="s">
        <v>682</v>
      </c>
      <c r="T908" s="12">
        <v>-0.19064658778874166</v>
      </c>
      <c r="U908" s="12">
        <v>10.992848995038067</v>
      </c>
      <c r="V908" s="12">
        <v>0.36701531485588079</v>
      </c>
      <c r="W908" s="15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46" t="s">
        <v>275</v>
      </c>
      <c r="C909" s="47"/>
      <c r="D909" s="45">
        <v>0.66</v>
      </c>
      <c r="E909" s="45">
        <v>0.55000000000000004</v>
      </c>
      <c r="F909" s="45">
        <v>8.1999999999999993</v>
      </c>
      <c r="G909" s="45">
        <v>0.67</v>
      </c>
      <c r="H909" s="45">
        <v>1.3</v>
      </c>
      <c r="I909" s="45">
        <v>0.67</v>
      </c>
      <c r="J909" s="45">
        <v>7.13</v>
      </c>
      <c r="K909" s="45">
        <v>0.39</v>
      </c>
      <c r="L909" s="45">
        <v>0.27</v>
      </c>
      <c r="M909" s="45">
        <v>0.45</v>
      </c>
      <c r="N909" s="45">
        <v>0.2</v>
      </c>
      <c r="O909" s="45">
        <v>0.83</v>
      </c>
      <c r="P909" s="45">
        <v>0.67</v>
      </c>
      <c r="Q909" s="45">
        <v>0.51</v>
      </c>
      <c r="R909" s="45">
        <v>0.67</v>
      </c>
      <c r="S909" s="45">
        <v>0.83</v>
      </c>
      <c r="T909" s="45">
        <v>0.49</v>
      </c>
      <c r="U909" s="45">
        <v>9.3800000000000008</v>
      </c>
      <c r="V909" s="45">
        <v>0</v>
      </c>
      <c r="W909" s="15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BM910" s="55"/>
    </row>
    <row r="911" spans="1:65" ht="15">
      <c r="B911" s="7" t="s">
        <v>599</v>
      </c>
      <c r="BM911" s="27" t="s">
        <v>277</v>
      </c>
    </row>
    <row r="912" spans="1:65" ht="15">
      <c r="A912" s="24" t="s">
        <v>62</v>
      </c>
      <c r="B912" s="17" t="s">
        <v>111</v>
      </c>
      <c r="C912" s="14" t="s">
        <v>112</v>
      </c>
      <c r="D912" s="15" t="s">
        <v>231</v>
      </c>
      <c r="E912" s="15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1</v>
      </c>
    </row>
    <row r="913" spans="1:65">
      <c r="A913" s="29"/>
      <c r="B913" s="18" t="s">
        <v>232</v>
      </c>
      <c r="C913" s="8" t="s">
        <v>232</v>
      </c>
      <c r="D913" s="151" t="s">
        <v>261</v>
      </c>
      <c r="E913" s="15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 t="s">
        <v>1</v>
      </c>
    </row>
    <row r="914" spans="1:65">
      <c r="A914" s="29"/>
      <c r="B914" s="18"/>
      <c r="C914" s="8"/>
      <c r="D914" s="9" t="s">
        <v>283</v>
      </c>
      <c r="E914" s="15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3</v>
      </c>
    </row>
    <row r="915" spans="1:65">
      <c r="A915" s="29"/>
      <c r="B915" s="18"/>
      <c r="C915" s="8"/>
      <c r="D915" s="25" t="s">
        <v>324</v>
      </c>
      <c r="E915" s="15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3</v>
      </c>
    </row>
    <row r="916" spans="1:65">
      <c r="A916" s="29"/>
      <c r="B916" s="17">
        <v>1</v>
      </c>
      <c r="C916" s="13">
        <v>1</v>
      </c>
      <c r="D916" s="221">
        <v>0.49199999999999999</v>
      </c>
      <c r="E916" s="219"/>
      <c r="F916" s="220"/>
      <c r="G916" s="220"/>
      <c r="H916" s="220"/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  <c r="AJ916" s="220"/>
      <c r="AK916" s="220"/>
      <c r="AL916" s="220"/>
      <c r="AM916" s="220"/>
      <c r="AN916" s="220"/>
      <c r="AO916" s="220"/>
      <c r="AP916" s="220"/>
      <c r="AQ916" s="220"/>
      <c r="AR916" s="220"/>
      <c r="AS916" s="220"/>
      <c r="AT916" s="220"/>
      <c r="AU916" s="220"/>
      <c r="AV916" s="220"/>
      <c r="AW916" s="220"/>
      <c r="AX916" s="220"/>
      <c r="AY916" s="220"/>
      <c r="AZ916" s="220"/>
      <c r="BA916" s="220"/>
      <c r="BB916" s="220"/>
      <c r="BC916" s="220"/>
      <c r="BD916" s="220"/>
      <c r="BE916" s="220"/>
      <c r="BF916" s="220"/>
      <c r="BG916" s="220"/>
      <c r="BH916" s="220"/>
      <c r="BI916" s="220"/>
      <c r="BJ916" s="220"/>
      <c r="BK916" s="220"/>
      <c r="BL916" s="220"/>
      <c r="BM916" s="222">
        <v>1</v>
      </c>
    </row>
    <row r="917" spans="1:65">
      <c r="A917" s="29"/>
      <c r="B917" s="18">
        <v>1</v>
      </c>
      <c r="C917" s="8">
        <v>2</v>
      </c>
      <c r="D917" s="23">
        <v>0.49240000000000006</v>
      </c>
      <c r="E917" s="219"/>
      <c r="F917" s="220"/>
      <c r="G917" s="220"/>
      <c r="H917" s="220"/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  <c r="AJ917" s="220"/>
      <c r="AK917" s="220"/>
      <c r="AL917" s="220"/>
      <c r="AM917" s="220"/>
      <c r="AN917" s="220"/>
      <c r="AO917" s="220"/>
      <c r="AP917" s="220"/>
      <c r="AQ917" s="220"/>
      <c r="AR917" s="220"/>
      <c r="AS917" s="220"/>
      <c r="AT917" s="220"/>
      <c r="AU917" s="220"/>
      <c r="AV917" s="220"/>
      <c r="AW917" s="220"/>
      <c r="AX917" s="220"/>
      <c r="AY917" s="220"/>
      <c r="AZ917" s="220"/>
      <c r="BA917" s="220"/>
      <c r="BB917" s="220"/>
      <c r="BC917" s="220"/>
      <c r="BD917" s="220"/>
      <c r="BE917" s="220"/>
      <c r="BF917" s="220"/>
      <c r="BG917" s="220"/>
      <c r="BH917" s="220"/>
      <c r="BI917" s="220"/>
      <c r="BJ917" s="220"/>
      <c r="BK917" s="220"/>
      <c r="BL917" s="220"/>
      <c r="BM917" s="222">
        <v>9</v>
      </c>
    </row>
    <row r="918" spans="1:65">
      <c r="A918" s="29"/>
      <c r="B918" s="18">
        <v>1</v>
      </c>
      <c r="C918" s="8">
        <v>3</v>
      </c>
      <c r="D918" s="23">
        <v>0.46030000000000004</v>
      </c>
      <c r="E918" s="219"/>
      <c r="F918" s="220"/>
      <c r="G918" s="220"/>
      <c r="H918" s="220"/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  <c r="AJ918" s="220"/>
      <c r="AK918" s="220"/>
      <c r="AL918" s="220"/>
      <c r="AM918" s="220"/>
      <c r="AN918" s="220"/>
      <c r="AO918" s="220"/>
      <c r="AP918" s="220"/>
      <c r="AQ918" s="220"/>
      <c r="AR918" s="220"/>
      <c r="AS918" s="220"/>
      <c r="AT918" s="220"/>
      <c r="AU918" s="220"/>
      <c r="AV918" s="220"/>
      <c r="AW918" s="220"/>
      <c r="AX918" s="220"/>
      <c r="AY918" s="220"/>
      <c r="AZ918" s="220"/>
      <c r="BA918" s="220"/>
      <c r="BB918" s="220"/>
      <c r="BC918" s="220"/>
      <c r="BD918" s="220"/>
      <c r="BE918" s="220"/>
      <c r="BF918" s="220"/>
      <c r="BG918" s="220"/>
      <c r="BH918" s="220"/>
      <c r="BI918" s="220"/>
      <c r="BJ918" s="220"/>
      <c r="BK918" s="220"/>
      <c r="BL918" s="220"/>
      <c r="BM918" s="222">
        <v>16</v>
      </c>
    </row>
    <row r="919" spans="1:65">
      <c r="A919" s="29"/>
      <c r="B919" s="18">
        <v>1</v>
      </c>
      <c r="C919" s="8">
        <v>4</v>
      </c>
      <c r="D919" s="23">
        <v>0.47320000000000001</v>
      </c>
      <c r="E919" s="219"/>
      <c r="F919" s="220"/>
      <c r="G919" s="220"/>
      <c r="H919" s="220"/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  <c r="AJ919" s="220"/>
      <c r="AK919" s="220"/>
      <c r="AL919" s="220"/>
      <c r="AM919" s="220"/>
      <c r="AN919" s="220"/>
      <c r="AO919" s="220"/>
      <c r="AP919" s="220"/>
      <c r="AQ919" s="220"/>
      <c r="AR919" s="220"/>
      <c r="AS919" s="220"/>
      <c r="AT919" s="220"/>
      <c r="AU919" s="220"/>
      <c r="AV919" s="220"/>
      <c r="AW919" s="220"/>
      <c r="AX919" s="220"/>
      <c r="AY919" s="220"/>
      <c r="AZ919" s="220"/>
      <c r="BA919" s="220"/>
      <c r="BB919" s="220"/>
      <c r="BC919" s="220"/>
      <c r="BD919" s="220"/>
      <c r="BE919" s="220"/>
      <c r="BF919" s="220"/>
      <c r="BG919" s="220"/>
      <c r="BH919" s="220"/>
      <c r="BI919" s="220"/>
      <c r="BJ919" s="220"/>
      <c r="BK919" s="220"/>
      <c r="BL919" s="220"/>
      <c r="BM919" s="222">
        <v>0.47685</v>
      </c>
    </row>
    <row r="920" spans="1:65">
      <c r="A920" s="29"/>
      <c r="B920" s="18">
        <v>1</v>
      </c>
      <c r="C920" s="8">
        <v>5</v>
      </c>
      <c r="D920" s="23">
        <v>0.4647</v>
      </c>
      <c r="E920" s="219"/>
      <c r="F920" s="220"/>
      <c r="G920" s="220"/>
      <c r="H920" s="220"/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  <c r="AJ920" s="220"/>
      <c r="AK920" s="220"/>
      <c r="AL920" s="220"/>
      <c r="AM920" s="220"/>
      <c r="AN920" s="220"/>
      <c r="AO920" s="220"/>
      <c r="AP920" s="220"/>
      <c r="AQ920" s="220"/>
      <c r="AR920" s="220"/>
      <c r="AS920" s="220"/>
      <c r="AT920" s="220"/>
      <c r="AU920" s="220"/>
      <c r="AV920" s="220"/>
      <c r="AW920" s="220"/>
      <c r="AX920" s="220"/>
      <c r="AY920" s="220"/>
      <c r="AZ920" s="220"/>
      <c r="BA920" s="220"/>
      <c r="BB920" s="220"/>
      <c r="BC920" s="220"/>
      <c r="BD920" s="220"/>
      <c r="BE920" s="220"/>
      <c r="BF920" s="220"/>
      <c r="BG920" s="220"/>
      <c r="BH920" s="220"/>
      <c r="BI920" s="220"/>
      <c r="BJ920" s="220"/>
      <c r="BK920" s="220"/>
      <c r="BL920" s="220"/>
      <c r="BM920" s="222">
        <v>15</v>
      </c>
    </row>
    <row r="921" spans="1:65">
      <c r="A921" s="29"/>
      <c r="B921" s="18">
        <v>1</v>
      </c>
      <c r="C921" s="8">
        <v>6</v>
      </c>
      <c r="D921" s="23">
        <v>0.47850000000000004</v>
      </c>
      <c r="E921" s="219"/>
      <c r="F921" s="220"/>
      <c r="G921" s="220"/>
      <c r="H921" s="220"/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  <c r="AJ921" s="220"/>
      <c r="AK921" s="220"/>
      <c r="AL921" s="220"/>
      <c r="AM921" s="220"/>
      <c r="AN921" s="220"/>
      <c r="AO921" s="220"/>
      <c r="AP921" s="220"/>
      <c r="AQ921" s="220"/>
      <c r="AR921" s="220"/>
      <c r="AS921" s="220"/>
      <c r="AT921" s="220"/>
      <c r="AU921" s="220"/>
      <c r="AV921" s="220"/>
      <c r="AW921" s="220"/>
      <c r="AX921" s="220"/>
      <c r="AY921" s="220"/>
      <c r="AZ921" s="220"/>
      <c r="BA921" s="220"/>
      <c r="BB921" s="220"/>
      <c r="BC921" s="220"/>
      <c r="BD921" s="220"/>
      <c r="BE921" s="220"/>
      <c r="BF921" s="220"/>
      <c r="BG921" s="220"/>
      <c r="BH921" s="220"/>
      <c r="BI921" s="220"/>
      <c r="BJ921" s="220"/>
      <c r="BK921" s="220"/>
      <c r="BL921" s="220"/>
      <c r="BM921" s="56"/>
    </row>
    <row r="922" spans="1:65">
      <c r="A922" s="29"/>
      <c r="B922" s="19" t="s">
        <v>271</v>
      </c>
      <c r="C922" s="11"/>
      <c r="D922" s="223">
        <v>0.47685</v>
      </c>
      <c r="E922" s="219"/>
      <c r="F922" s="220"/>
      <c r="G922" s="220"/>
      <c r="H922" s="220"/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  <c r="AJ922" s="220"/>
      <c r="AK922" s="220"/>
      <c r="AL922" s="220"/>
      <c r="AM922" s="220"/>
      <c r="AN922" s="220"/>
      <c r="AO922" s="220"/>
      <c r="AP922" s="220"/>
      <c r="AQ922" s="220"/>
      <c r="AR922" s="220"/>
      <c r="AS922" s="220"/>
      <c r="AT922" s="220"/>
      <c r="AU922" s="220"/>
      <c r="AV922" s="220"/>
      <c r="AW922" s="220"/>
      <c r="AX922" s="220"/>
      <c r="AY922" s="220"/>
      <c r="AZ922" s="220"/>
      <c r="BA922" s="220"/>
      <c r="BB922" s="220"/>
      <c r="BC922" s="220"/>
      <c r="BD922" s="220"/>
      <c r="BE922" s="220"/>
      <c r="BF922" s="220"/>
      <c r="BG922" s="220"/>
      <c r="BH922" s="220"/>
      <c r="BI922" s="220"/>
      <c r="BJ922" s="220"/>
      <c r="BK922" s="220"/>
      <c r="BL922" s="220"/>
      <c r="BM922" s="56"/>
    </row>
    <row r="923" spans="1:65">
      <c r="A923" s="29"/>
      <c r="B923" s="3" t="s">
        <v>272</v>
      </c>
      <c r="C923" s="28"/>
      <c r="D923" s="23">
        <v>0.47585</v>
      </c>
      <c r="E923" s="219"/>
      <c r="F923" s="220"/>
      <c r="G923" s="220"/>
      <c r="H923" s="220"/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  <c r="AJ923" s="220"/>
      <c r="AK923" s="220"/>
      <c r="AL923" s="220"/>
      <c r="AM923" s="220"/>
      <c r="AN923" s="220"/>
      <c r="AO923" s="220"/>
      <c r="AP923" s="220"/>
      <c r="AQ923" s="220"/>
      <c r="AR923" s="220"/>
      <c r="AS923" s="220"/>
      <c r="AT923" s="220"/>
      <c r="AU923" s="220"/>
      <c r="AV923" s="220"/>
      <c r="AW923" s="220"/>
      <c r="AX923" s="220"/>
      <c r="AY923" s="220"/>
      <c r="AZ923" s="220"/>
      <c r="BA923" s="220"/>
      <c r="BB923" s="220"/>
      <c r="BC923" s="220"/>
      <c r="BD923" s="220"/>
      <c r="BE923" s="220"/>
      <c r="BF923" s="220"/>
      <c r="BG923" s="220"/>
      <c r="BH923" s="220"/>
      <c r="BI923" s="220"/>
      <c r="BJ923" s="220"/>
      <c r="BK923" s="220"/>
      <c r="BL923" s="220"/>
      <c r="BM923" s="56"/>
    </row>
    <row r="924" spans="1:65">
      <c r="A924" s="29"/>
      <c r="B924" s="3" t="s">
        <v>273</v>
      </c>
      <c r="C924" s="28"/>
      <c r="D924" s="23">
        <v>1.3482544270277775E-2</v>
      </c>
      <c r="E924" s="219"/>
      <c r="F924" s="220"/>
      <c r="G924" s="220"/>
      <c r="H924" s="220"/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  <c r="AJ924" s="220"/>
      <c r="AK924" s="220"/>
      <c r="AL924" s="220"/>
      <c r="AM924" s="220"/>
      <c r="AN924" s="220"/>
      <c r="AO924" s="220"/>
      <c r="AP924" s="220"/>
      <c r="AQ924" s="220"/>
      <c r="AR924" s="220"/>
      <c r="AS924" s="220"/>
      <c r="AT924" s="220"/>
      <c r="AU924" s="220"/>
      <c r="AV924" s="220"/>
      <c r="AW924" s="220"/>
      <c r="AX924" s="220"/>
      <c r="AY924" s="220"/>
      <c r="AZ924" s="220"/>
      <c r="BA924" s="220"/>
      <c r="BB924" s="220"/>
      <c r="BC924" s="220"/>
      <c r="BD924" s="220"/>
      <c r="BE924" s="220"/>
      <c r="BF924" s="220"/>
      <c r="BG924" s="220"/>
      <c r="BH924" s="220"/>
      <c r="BI924" s="220"/>
      <c r="BJ924" s="220"/>
      <c r="BK924" s="220"/>
      <c r="BL924" s="220"/>
      <c r="BM924" s="56"/>
    </row>
    <row r="925" spans="1:65">
      <c r="A925" s="29"/>
      <c r="B925" s="3" t="s">
        <v>87</v>
      </c>
      <c r="C925" s="28"/>
      <c r="D925" s="12">
        <v>2.827418322381834E-2</v>
      </c>
      <c r="E925" s="15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3" t="s">
        <v>274</v>
      </c>
      <c r="C926" s="28"/>
      <c r="D926" s="12">
        <v>0</v>
      </c>
      <c r="E926" s="15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46" t="s">
        <v>275</v>
      </c>
      <c r="C927" s="47"/>
      <c r="D927" s="45" t="s">
        <v>276</v>
      </c>
      <c r="E927" s="15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B928" s="30"/>
      <c r="C928" s="19"/>
      <c r="D928" s="19"/>
      <c r="BM928" s="55"/>
    </row>
    <row r="929" spans="1:65" ht="15">
      <c r="B929" s="7" t="s">
        <v>600</v>
      </c>
      <c r="BM929" s="27" t="s">
        <v>277</v>
      </c>
    </row>
    <row r="930" spans="1:65" ht="15">
      <c r="A930" s="24" t="s">
        <v>12</v>
      </c>
      <c r="B930" s="17" t="s">
        <v>111</v>
      </c>
      <c r="C930" s="14" t="s">
        <v>112</v>
      </c>
      <c r="D930" s="15" t="s">
        <v>231</v>
      </c>
      <c r="E930" s="16" t="s">
        <v>231</v>
      </c>
      <c r="F930" s="16" t="s">
        <v>231</v>
      </c>
      <c r="G930" s="16" t="s">
        <v>231</v>
      </c>
      <c r="H930" s="15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</v>
      </c>
    </row>
    <row r="931" spans="1:65">
      <c r="A931" s="29"/>
      <c r="B931" s="18" t="s">
        <v>232</v>
      </c>
      <c r="C931" s="8" t="s">
        <v>232</v>
      </c>
      <c r="D931" s="151" t="s">
        <v>236</v>
      </c>
      <c r="E931" s="152" t="s">
        <v>238</v>
      </c>
      <c r="F931" s="152" t="s">
        <v>252</v>
      </c>
      <c r="G931" s="152" t="s">
        <v>261</v>
      </c>
      <c r="H931" s="15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 t="s">
        <v>3</v>
      </c>
    </row>
    <row r="932" spans="1:65">
      <c r="A932" s="29"/>
      <c r="B932" s="18"/>
      <c r="C932" s="8"/>
      <c r="D932" s="9" t="s">
        <v>280</v>
      </c>
      <c r="E932" s="10" t="s">
        <v>282</v>
      </c>
      <c r="F932" s="10" t="s">
        <v>280</v>
      </c>
      <c r="G932" s="10" t="s">
        <v>280</v>
      </c>
      <c r="H932" s="15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2</v>
      </c>
    </row>
    <row r="933" spans="1:65">
      <c r="A933" s="29"/>
      <c r="B933" s="18"/>
      <c r="C933" s="8"/>
      <c r="D933" s="25" t="s">
        <v>324</v>
      </c>
      <c r="E933" s="25" t="s">
        <v>324</v>
      </c>
      <c r="F933" s="25" t="s">
        <v>324</v>
      </c>
      <c r="G933" s="25" t="s">
        <v>324</v>
      </c>
      <c r="H933" s="15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2</v>
      </c>
    </row>
    <row r="934" spans="1:65">
      <c r="A934" s="29"/>
      <c r="B934" s="17">
        <v>1</v>
      </c>
      <c r="C934" s="13">
        <v>1</v>
      </c>
      <c r="D934" s="21">
        <v>5.2742226016835003</v>
      </c>
      <c r="E934" s="21">
        <v>3.1</v>
      </c>
      <c r="F934" s="21">
        <v>4.6929999999999996</v>
      </c>
      <c r="G934" s="21">
        <v>3.8542000000000005</v>
      </c>
      <c r="H934" s="15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8">
        <v>1</v>
      </c>
      <c r="C935" s="8">
        <v>2</v>
      </c>
      <c r="D935" s="10">
        <v>5.1344827526305892</v>
      </c>
      <c r="E935" s="10">
        <v>3.7</v>
      </c>
      <c r="F935" s="10">
        <v>4.5060000000000002</v>
      </c>
      <c r="G935" s="10">
        <v>3.7589000000000001</v>
      </c>
      <c r="H935" s="15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10</v>
      </c>
    </row>
    <row r="936" spans="1:65">
      <c r="A936" s="29"/>
      <c r="B936" s="18">
        <v>1</v>
      </c>
      <c r="C936" s="8">
        <v>3</v>
      </c>
      <c r="D936" s="10">
        <v>5.1289286916290902</v>
      </c>
      <c r="E936" s="10">
        <v>3.7</v>
      </c>
      <c r="F936" s="10">
        <v>5.1349999999999998</v>
      </c>
      <c r="G936" s="10">
        <v>4.4664000000000001</v>
      </c>
      <c r="H936" s="15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16</v>
      </c>
    </row>
    <row r="937" spans="1:65">
      <c r="A937" s="29"/>
      <c r="B937" s="18">
        <v>1</v>
      </c>
      <c r="C937" s="8">
        <v>4</v>
      </c>
      <c r="D937" s="10">
        <v>5.1263854401987397</v>
      </c>
      <c r="E937" s="10">
        <v>4</v>
      </c>
      <c r="F937" s="10">
        <v>4.6980000000000004</v>
      </c>
      <c r="G937" s="10">
        <v>4.4470999999999998</v>
      </c>
      <c r="H937" s="15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4.4204842052032101</v>
      </c>
    </row>
    <row r="938" spans="1:65">
      <c r="A938" s="29"/>
      <c r="B938" s="18">
        <v>1</v>
      </c>
      <c r="C938" s="8">
        <v>5</v>
      </c>
      <c r="D938" s="10">
        <v>5.1052157660666397</v>
      </c>
      <c r="E938" s="10">
        <v>3.4</v>
      </c>
      <c r="F938" s="10">
        <v>4.4989999999999997</v>
      </c>
      <c r="G938" s="10">
        <v>4.4454000000000002</v>
      </c>
      <c r="H938" s="15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16</v>
      </c>
    </row>
    <row r="939" spans="1:65">
      <c r="A939" s="29"/>
      <c r="B939" s="18">
        <v>1</v>
      </c>
      <c r="C939" s="8">
        <v>6</v>
      </c>
      <c r="D939" s="10">
        <v>5.1467856726685399</v>
      </c>
      <c r="E939" s="10">
        <v>4.0999999999999996</v>
      </c>
      <c r="F939" s="10">
        <v>4.9539999999999997</v>
      </c>
      <c r="G939" s="10">
        <v>3.7185999999999999</v>
      </c>
      <c r="H939" s="15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19" t="s">
        <v>271</v>
      </c>
      <c r="C940" s="11"/>
      <c r="D940" s="22">
        <v>5.1526701541461835</v>
      </c>
      <c r="E940" s="22">
        <v>3.6666666666666665</v>
      </c>
      <c r="F940" s="22">
        <v>4.7474999999999996</v>
      </c>
      <c r="G940" s="22">
        <v>4.1151</v>
      </c>
      <c r="H940" s="15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272</v>
      </c>
      <c r="C941" s="28"/>
      <c r="D941" s="10">
        <v>5.1317057221298397</v>
      </c>
      <c r="E941" s="10">
        <v>3.7</v>
      </c>
      <c r="F941" s="10">
        <v>4.6955</v>
      </c>
      <c r="G941" s="10">
        <v>4.1498000000000008</v>
      </c>
      <c r="H941" s="15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273</v>
      </c>
      <c r="C942" s="28"/>
      <c r="D942" s="23">
        <v>6.1068598111002632E-2</v>
      </c>
      <c r="E942" s="23">
        <v>0.37237973450050499</v>
      </c>
      <c r="F942" s="23">
        <v>0.25230675773748107</v>
      </c>
      <c r="G942" s="23">
        <v>0.37279841201378522</v>
      </c>
      <c r="H942" s="15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87</v>
      </c>
      <c r="C943" s="28"/>
      <c r="D943" s="12">
        <v>1.1851835317240858E-2</v>
      </c>
      <c r="E943" s="12">
        <v>0.10155810940922863</v>
      </c>
      <c r="F943" s="12">
        <v>5.3145183304366739E-2</v>
      </c>
      <c r="G943" s="12">
        <v>9.0592795318166081E-2</v>
      </c>
      <c r="H943" s="15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3" t="s">
        <v>274</v>
      </c>
      <c r="C944" s="28"/>
      <c r="D944" s="12">
        <v>0.1656347845516879</v>
      </c>
      <c r="E944" s="12">
        <v>-0.1705282732713419</v>
      </c>
      <c r="F944" s="12">
        <v>7.3977369812082916E-2</v>
      </c>
      <c r="G944" s="12">
        <v>-6.9083881092426913E-2</v>
      </c>
      <c r="H944" s="15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29"/>
      <c r="B945" s="46" t="s">
        <v>275</v>
      </c>
      <c r="C945" s="47"/>
      <c r="D945" s="45">
        <v>0.94</v>
      </c>
      <c r="E945" s="45">
        <v>0.99</v>
      </c>
      <c r="F945" s="45">
        <v>0.41</v>
      </c>
      <c r="G945" s="45">
        <v>0.41</v>
      </c>
      <c r="H945" s="15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B946" s="30"/>
      <c r="C946" s="19"/>
      <c r="D946" s="19"/>
      <c r="E946" s="19"/>
      <c r="F946" s="19"/>
      <c r="G946" s="19"/>
      <c r="BM946" s="55"/>
    </row>
    <row r="947" spans="1:65" ht="15">
      <c r="B947" s="7" t="s">
        <v>601</v>
      </c>
      <c r="BM947" s="27" t="s">
        <v>67</v>
      </c>
    </row>
    <row r="948" spans="1:65" ht="15">
      <c r="A948" s="24" t="s">
        <v>15</v>
      </c>
      <c r="B948" s="17" t="s">
        <v>111</v>
      </c>
      <c r="C948" s="14" t="s">
        <v>112</v>
      </c>
      <c r="D948" s="15" t="s">
        <v>231</v>
      </c>
      <c r="E948" s="16" t="s">
        <v>231</v>
      </c>
      <c r="F948" s="16" t="s">
        <v>231</v>
      </c>
      <c r="G948" s="16" t="s">
        <v>231</v>
      </c>
      <c r="H948" s="16" t="s">
        <v>231</v>
      </c>
      <c r="I948" s="16" t="s">
        <v>231</v>
      </c>
      <c r="J948" s="16" t="s">
        <v>231</v>
      </c>
      <c r="K948" s="16" t="s">
        <v>231</v>
      </c>
      <c r="L948" s="16" t="s">
        <v>231</v>
      </c>
      <c r="M948" s="16" t="s">
        <v>231</v>
      </c>
      <c r="N948" s="16" t="s">
        <v>231</v>
      </c>
      <c r="O948" s="16" t="s">
        <v>231</v>
      </c>
      <c r="P948" s="16" t="s">
        <v>231</v>
      </c>
      <c r="Q948" s="16" t="s">
        <v>231</v>
      </c>
      <c r="R948" s="16" t="s">
        <v>231</v>
      </c>
      <c r="S948" s="16" t="s">
        <v>231</v>
      </c>
      <c r="T948" s="16" t="s">
        <v>231</v>
      </c>
      <c r="U948" s="16" t="s">
        <v>231</v>
      </c>
      <c r="V948" s="16" t="s">
        <v>231</v>
      </c>
      <c r="W948" s="15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1</v>
      </c>
    </row>
    <row r="949" spans="1:65">
      <c r="A949" s="29"/>
      <c r="B949" s="18" t="s">
        <v>232</v>
      </c>
      <c r="C949" s="8" t="s">
        <v>232</v>
      </c>
      <c r="D949" s="151" t="s">
        <v>234</v>
      </c>
      <c r="E949" s="152" t="s">
        <v>236</v>
      </c>
      <c r="F949" s="152" t="s">
        <v>238</v>
      </c>
      <c r="G949" s="152" t="s">
        <v>239</v>
      </c>
      <c r="H949" s="152" t="s">
        <v>240</v>
      </c>
      <c r="I949" s="152" t="s">
        <v>241</v>
      </c>
      <c r="J949" s="152" t="s">
        <v>242</v>
      </c>
      <c r="K949" s="152" t="s">
        <v>243</v>
      </c>
      <c r="L949" s="152" t="s">
        <v>244</v>
      </c>
      <c r="M949" s="152" t="s">
        <v>245</v>
      </c>
      <c r="N949" s="152" t="s">
        <v>246</v>
      </c>
      <c r="O949" s="152" t="s">
        <v>247</v>
      </c>
      <c r="P949" s="152" t="s">
        <v>249</v>
      </c>
      <c r="Q949" s="152" t="s">
        <v>251</v>
      </c>
      <c r="R949" s="152" t="s">
        <v>253</v>
      </c>
      <c r="S949" s="152" t="s">
        <v>257</v>
      </c>
      <c r="T949" s="152" t="s">
        <v>259</v>
      </c>
      <c r="U949" s="152" t="s">
        <v>261</v>
      </c>
      <c r="V949" s="152" t="s">
        <v>279</v>
      </c>
      <c r="W949" s="15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 t="s">
        <v>3</v>
      </c>
    </row>
    <row r="950" spans="1:65">
      <c r="A950" s="29"/>
      <c r="B950" s="18"/>
      <c r="C950" s="8"/>
      <c r="D950" s="9" t="s">
        <v>280</v>
      </c>
      <c r="E950" s="10" t="s">
        <v>280</v>
      </c>
      <c r="F950" s="10" t="s">
        <v>282</v>
      </c>
      <c r="G950" s="10" t="s">
        <v>283</v>
      </c>
      <c r="H950" s="10" t="s">
        <v>282</v>
      </c>
      <c r="I950" s="10" t="s">
        <v>280</v>
      </c>
      <c r="J950" s="10" t="s">
        <v>282</v>
      </c>
      <c r="K950" s="10" t="s">
        <v>282</v>
      </c>
      <c r="L950" s="10" t="s">
        <v>280</v>
      </c>
      <c r="M950" s="10" t="s">
        <v>280</v>
      </c>
      <c r="N950" s="10" t="s">
        <v>280</v>
      </c>
      <c r="O950" s="10" t="s">
        <v>280</v>
      </c>
      <c r="P950" s="10" t="s">
        <v>280</v>
      </c>
      <c r="Q950" s="10" t="s">
        <v>283</v>
      </c>
      <c r="R950" s="10" t="s">
        <v>280</v>
      </c>
      <c r="S950" s="10" t="s">
        <v>283</v>
      </c>
      <c r="T950" s="10" t="s">
        <v>282</v>
      </c>
      <c r="U950" s="10" t="s">
        <v>280</v>
      </c>
      <c r="V950" s="10" t="s">
        <v>283</v>
      </c>
      <c r="W950" s="15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2</v>
      </c>
    </row>
    <row r="951" spans="1:65">
      <c r="A951" s="29"/>
      <c r="B951" s="18"/>
      <c r="C951" s="8"/>
      <c r="D951" s="25" t="s">
        <v>324</v>
      </c>
      <c r="E951" s="25" t="s">
        <v>324</v>
      </c>
      <c r="F951" s="25" t="s">
        <v>324</v>
      </c>
      <c r="G951" s="25" t="s">
        <v>324</v>
      </c>
      <c r="H951" s="25" t="s">
        <v>325</v>
      </c>
      <c r="I951" s="25" t="s">
        <v>326</v>
      </c>
      <c r="J951" s="25" t="s">
        <v>325</v>
      </c>
      <c r="K951" s="25" t="s">
        <v>327</v>
      </c>
      <c r="L951" s="25" t="s">
        <v>324</v>
      </c>
      <c r="M951" s="25" t="s">
        <v>324</v>
      </c>
      <c r="N951" s="25" t="s">
        <v>324</v>
      </c>
      <c r="O951" s="25" t="s">
        <v>324</v>
      </c>
      <c r="P951" s="25" t="s">
        <v>326</v>
      </c>
      <c r="Q951" s="25" t="s">
        <v>324</v>
      </c>
      <c r="R951" s="25" t="s">
        <v>327</v>
      </c>
      <c r="S951" s="25" t="s">
        <v>325</v>
      </c>
      <c r="T951" s="25" t="s">
        <v>324</v>
      </c>
      <c r="U951" s="25" t="s">
        <v>324</v>
      </c>
      <c r="V951" s="25" t="s">
        <v>324</v>
      </c>
      <c r="W951" s="15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3</v>
      </c>
    </row>
    <row r="952" spans="1:65">
      <c r="A952" s="29"/>
      <c r="B952" s="17">
        <v>1</v>
      </c>
      <c r="C952" s="13">
        <v>1</v>
      </c>
      <c r="D952" s="21">
        <v>1.76</v>
      </c>
      <c r="E952" s="147">
        <v>2.5323590312295017</v>
      </c>
      <c r="F952" s="21">
        <v>1.71</v>
      </c>
      <c r="G952" s="147" t="s">
        <v>96</v>
      </c>
      <c r="H952" s="21">
        <v>1.7</v>
      </c>
      <c r="I952" s="21">
        <v>1.9</v>
      </c>
      <c r="J952" s="21">
        <v>2.1</v>
      </c>
      <c r="K952" s="21">
        <v>1.7</v>
      </c>
      <c r="L952" s="21">
        <v>1.7</v>
      </c>
      <c r="M952" s="21">
        <v>1.7</v>
      </c>
      <c r="N952" s="21">
        <v>1.7</v>
      </c>
      <c r="O952" s="21">
        <v>1.8</v>
      </c>
      <c r="P952" s="21">
        <v>1.8715945000000003</v>
      </c>
      <c r="Q952" s="147" t="s">
        <v>102</v>
      </c>
      <c r="R952" s="21">
        <v>1.8</v>
      </c>
      <c r="S952" s="147" t="s">
        <v>104</v>
      </c>
      <c r="T952" s="21">
        <v>1.7</v>
      </c>
      <c r="U952" s="21">
        <v>1.4205000000000001</v>
      </c>
      <c r="V952" s="147">
        <v>2.9175</v>
      </c>
      <c r="W952" s="15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</v>
      </c>
    </row>
    <row r="953" spans="1:65">
      <c r="A953" s="29"/>
      <c r="B953" s="18">
        <v>1</v>
      </c>
      <c r="C953" s="8">
        <v>2</v>
      </c>
      <c r="D953" s="10">
        <v>1.73</v>
      </c>
      <c r="E953" s="148">
        <v>2.6140008967330246</v>
      </c>
      <c r="F953" s="10">
        <v>1.64</v>
      </c>
      <c r="G953" s="148" t="s">
        <v>96</v>
      </c>
      <c r="H953" s="10">
        <v>1.7</v>
      </c>
      <c r="I953" s="10">
        <v>1.8</v>
      </c>
      <c r="J953" s="10">
        <v>1.9</v>
      </c>
      <c r="K953" s="10">
        <v>1.8</v>
      </c>
      <c r="L953" s="10">
        <v>1.8</v>
      </c>
      <c r="M953" s="10">
        <v>1.7</v>
      </c>
      <c r="N953" s="10">
        <v>1.7</v>
      </c>
      <c r="O953" s="10">
        <v>1.8</v>
      </c>
      <c r="P953" s="10">
        <v>1.8885476589374335</v>
      </c>
      <c r="Q953" s="148" t="s">
        <v>102</v>
      </c>
      <c r="R953" s="10">
        <v>1.8</v>
      </c>
      <c r="S953" s="148" t="s">
        <v>104</v>
      </c>
      <c r="T953" s="10">
        <v>1.8</v>
      </c>
      <c r="U953" s="149">
        <v>1.3129</v>
      </c>
      <c r="V953" s="148">
        <v>2.6023999999999998</v>
      </c>
      <c r="W953" s="15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26</v>
      </c>
    </row>
    <row r="954" spans="1:65">
      <c r="A954" s="29"/>
      <c r="B954" s="18">
        <v>1</v>
      </c>
      <c r="C954" s="8">
        <v>3</v>
      </c>
      <c r="D954" s="10">
        <v>1.84</v>
      </c>
      <c r="E954" s="148">
        <v>2.55098293176935</v>
      </c>
      <c r="F954" s="10">
        <v>1.67</v>
      </c>
      <c r="G954" s="148" t="s">
        <v>96</v>
      </c>
      <c r="H954" s="10">
        <v>1.6</v>
      </c>
      <c r="I954" s="10">
        <v>1.8</v>
      </c>
      <c r="J954" s="10">
        <v>1.9</v>
      </c>
      <c r="K954" s="10">
        <v>1.7</v>
      </c>
      <c r="L954" s="10">
        <v>1.7</v>
      </c>
      <c r="M954" s="10">
        <v>1.7</v>
      </c>
      <c r="N954" s="10">
        <v>1.8</v>
      </c>
      <c r="O954" s="10">
        <v>1.8</v>
      </c>
      <c r="P954" s="10">
        <v>1.8548885597105615</v>
      </c>
      <c r="Q954" s="148" t="s">
        <v>102</v>
      </c>
      <c r="R954" s="10">
        <v>1.9</v>
      </c>
      <c r="S954" s="148" t="s">
        <v>104</v>
      </c>
      <c r="T954" s="10">
        <v>1.8</v>
      </c>
      <c r="U954" s="10">
        <v>1.6308</v>
      </c>
      <c r="V954" s="148">
        <v>2.6172</v>
      </c>
      <c r="W954" s="15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16</v>
      </c>
    </row>
    <row r="955" spans="1:65">
      <c r="A955" s="29"/>
      <c r="B955" s="18">
        <v>1</v>
      </c>
      <c r="C955" s="8">
        <v>4</v>
      </c>
      <c r="D955" s="10">
        <v>1.79</v>
      </c>
      <c r="E955" s="148">
        <v>2.57398259776107</v>
      </c>
      <c r="F955" s="10">
        <v>1.6</v>
      </c>
      <c r="G955" s="148" t="s">
        <v>96</v>
      </c>
      <c r="H955" s="10">
        <v>1.7</v>
      </c>
      <c r="I955" s="10">
        <v>1.9</v>
      </c>
      <c r="J955" s="10">
        <v>2</v>
      </c>
      <c r="K955" s="10">
        <v>1.7</v>
      </c>
      <c r="L955" s="10">
        <v>1.8</v>
      </c>
      <c r="M955" s="10">
        <v>1.7</v>
      </c>
      <c r="N955" s="10">
        <v>1.8</v>
      </c>
      <c r="O955" s="10">
        <v>1.8</v>
      </c>
      <c r="P955" s="10">
        <v>1.8750957342031216</v>
      </c>
      <c r="Q955" s="148" t="s">
        <v>102</v>
      </c>
      <c r="R955" s="10">
        <v>1.8</v>
      </c>
      <c r="S955" s="148" t="s">
        <v>104</v>
      </c>
      <c r="T955" s="10">
        <v>1.7</v>
      </c>
      <c r="U955" s="10">
        <v>1.6356999999999999</v>
      </c>
      <c r="V955" s="148">
        <v>2.6741000000000001</v>
      </c>
      <c r="W955" s="15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1.7558355442166125</v>
      </c>
    </row>
    <row r="956" spans="1:65">
      <c r="A956" s="29"/>
      <c r="B956" s="18">
        <v>1</v>
      </c>
      <c r="C956" s="8">
        <v>5</v>
      </c>
      <c r="D956" s="10">
        <v>1.79</v>
      </c>
      <c r="E956" s="148">
        <v>2.6137269353069801</v>
      </c>
      <c r="F956" s="10">
        <v>1.6</v>
      </c>
      <c r="G956" s="148" t="s">
        <v>96</v>
      </c>
      <c r="H956" s="10">
        <v>1.7</v>
      </c>
      <c r="I956" s="10">
        <v>1.9</v>
      </c>
      <c r="J956" s="149">
        <v>1.5</v>
      </c>
      <c r="K956" s="10">
        <v>1.8</v>
      </c>
      <c r="L956" s="10">
        <v>1.7</v>
      </c>
      <c r="M956" s="10">
        <v>1.7</v>
      </c>
      <c r="N956" s="10">
        <v>1.8</v>
      </c>
      <c r="O956" s="10">
        <v>1.8</v>
      </c>
      <c r="P956" s="10">
        <v>1.8370276093551317</v>
      </c>
      <c r="Q956" s="148" t="s">
        <v>102</v>
      </c>
      <c r="R956" s="10">
        <v>1.7</v>
      </c>
      <c r="S956" s="148" t="s">
        <v>104</v>
      </c>
      <c r="T956" s="10">
        <v>1.7</v>
      </c>
      <c r="U956" s="10">
        <v>1.5951</v>
      </c>
      <c r="V956" s="148">
        <v>2.4186999999999999</v>
      </c>
      <c r="W956" s="15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107</v>
      </c>
    </row>
    <row r="957" spans="1:65">
      <c r="A957" s="29"/>
      <c r="B957" s="18">
        <v>1</v>
      </c>
      <c r="C957" s="8">
        <v>6</v>
      </c>
      <c r="D957" s="10">
        <v>1.76</v>
      </c>
      <c r="E957" s="148">
        <v>2.6424549876194701</v>
      </c>
      <c r="F957" s="10">
        <v>1.52</v>
      </c>
      <c r="G957" s="148" t="s">
        <v>96</v>
      </c>
      <c r="H957" s="10">
        <v>1.7</v>
      </c>
      <c r="I957" s="10">
        <v>1.9</v>
      </c>
      <c r="J957" s="10">
        <v>2</v>
      </c>
      <c r="K957" s="10">
        <v>1.7</v>
      </c>
      <c r="L957" s="10">
        <v>1.7</v>
      </c>
      <c r="M957" s="10">
        <v>1.7</v>
      </c>
      <c r="N957" s="10">
        <v>1.7</v>
      </c>
      <c r="O957" s="10">
        <v>1.8</v>
      </c>
      <c r="P957" s="10">
        <v>1.8892316519892249</v>
      </c>
      <c r="Q957" s="148" t="s">
        <v>102</v>
      </c>
      <c r="R957" s="10">
        <v>1.8</v>
      </c>
      <c r="S957" s="148" t="s">
        <v>104</v>
      </c>
      <c r="T957" s="10">
        <v>1.6</v>
      </c>
      <c r="U957" s="10">
        <v>1.4543999999999999</v>
      </c>
      <c r="V957" s="148">
        <v>2.4651000000000001</v>
      </c>
      <c r="W957" s="15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9"/>
      <c r="B958" s="19" t="s">
        <v>271</v>
      </c>
      <c r="C958" s="11"/>
      <c r="D958" s="22">
        <v>1.7783333333333333</v>
      </c>
      <c r="E958" s="22">
        <v>2.5879178967365659</v>
      </c>
      <c r="F958" s="22">
        <v>1.6233333333333331</v>
      </c>
      <c r="G958" s="22" t="s">
        <v>682</v>
      </c>
      <c r="H958" s="22">
        <v>1.6833333333333333</v>
      </c>
      <c r="I958" s="22">
        <v>1.8666666666666669</v>
      </c>
      <c r="J958" s="22">
        <v>1.9000000000000001</v>
      </c>
      <c r="K958" s="22">
        <v>1.7333333333333334</v>
      </c>
      <c r="L958" s="22">
        <v>1.7333333333333332</v>
      </c>
      <c r="M958" s="22">
        <v>1.7</v>
      </c>
      <c r="N958" s="22">
        <v>1.75</v>
      </c>
      <c r="O958" s="22">
        <v>1.8</v>
      </c>
      <c r="P958" s="22">
        <v>1.8693976190325785</v>
      </c>
      <c r="Q958" s="22" t="s">
        <v>682</v>
      </c>
      <c r="R958" s="22">
        <v>1.8</v>
      </c>
      <c r="S958" s="22" t="s">
        <v>682</v>
      </c>
      <c r="T958" s="22">
        <v>1.7166666666666666</v>
      </c>
      <c r="U958" s="22">
        <v>1.5082333333333333</v>
      </c>
      <c r="V958" s="22">
        <v>2.6158333333333332</v>
      </c>
      <c r="W958" s="15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3" t="s">
        <v>272</v>
      </c>
      <c r="C959" s="28"/>
      <c r="D959" s="10">
        <v>1.7749999999999999</v>
      </c>
      <c r="E959" s="10">
        <v>2.593854766534025</v>
      </c>
      <c r="F959" s="10">
        <v>1.62</v>
      </c>
      <c r="G959" s="10" t="s">
        <v>682</v>
      </c>
      <c r="H959" s="10">
        <v>1.7</v>
      </c>
      <c r="I959" s="10">
        <v>1.9</v>
      </c>
      <c r="J959" s="10">
        <v>1.95</v>
      </c>
      <c r="K959" s="10">
        <v>1.7</v>
      </c>
      <c r="L959" s="10">
        <v>1.7</v>
      </c>
      <c r="M959" s="10">
        <v>1.7</v>
      </c>
      <c r="N959" s="10">
        <v>1.75</v>
      </c>
      <c r="O959" s="10">
        <v>1.8</v>
      </c>
      <c r="P959" s="10">
        <v>1.8733451171015609</v>
      </c>
      <c r="Q959" s="10" t="s">
        <v>682</v>
      </c>
      <c r="R959" s="10">
        <v>1.8</v>
      </c>
      <c r="S959" s="10" t="s">
        <v>682</v>
      </c>
      <c r="T959" s="10">
        <v>1.7</v>
      </c>
      <c r="U959" s="10">
        <v>1.52475</v>
      </c>
      <c r="V959" s="10">
        <v>2.6097999999999999</v>
      </c>
      <c r="W959" s="15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29"/>
      <c r="B960" s="3" t="s">
        <v>273</v>
      </c>
      <c r="C960" s="28"/>
      <c r="D960" s="23">
        <v>3.7638632635454077E-2</v>
      </c>
      <c r="E960" s="23">
        <v>4.2345945198596087E-2</v>
      </c>
      <c r="F960" s="23">
        <v>6.5929255013739238E-2</v>
      </c>
      <c r="G960" s="23" t="s">
        <v>682</v>
      </c>
      <c r="H960" s="23">
        <v>4.0824829046386249E-2</v>
      </c>
      <c r="I960" s="23">
        <v>5.1639777949432163E-2</v>
      </c>
      <c r="J960" s="23">
        <v>0.20976176963402979</v>
      </c>
      <c r="K960" s="23">
        <v>5.1639777949432274E-2</v>
      </c>
      <c r="L960" s="23">
        <v>5.1639777949432274E-2</v>
      </c>
      <c r="M960" s="23">
        <v>0</v>
      </c>
      <c r="N960" s="23">
        <v>5.4772255750516662E-2</v>
      </c>
      <c r="O960" s="23">
        <v>0</v>
      </c>
      <c r="P960" s="23">
        <v>2.0276775005372418E-2</v>
      </c>
      <c r="Q960" s="23" t="s">
        <v>682</v>
      </c>
      <c r="R960" s="23">
        <v>6.3245553203367569E-2</v>
      </c>
      <c r="S960" s="23" t="s">
        <v>682</v>
      </c>
      <c r="T960" s="23">
        <v>7.5277265270908097E-2</v>
      </c>
      <c r="U960" s="23">
        <v>0.13233777490447185</v>
      </c>
      <c r="V960" s="23">
        <v>0.17672701736482363</v>
      </c>
      <c r="W960" s="219"/>
      <c r="X960" s="220"/>
      <c r="Y960" s="220"/>
      <c r="Z960" s="220"/>
      <c r="AA960" s="220"/>
      <c r="AB960" s="220"/>
      <c r="AC960" s="220"/>
      <c r="AD960" s="220"/>
      <c r="AE960" s="220"/>
      <c r="AF960" s="220"/>
      <c r="AG960" s="220"/>
      <c r="AH960" s="220"/>
      <c r="AI960" s="220"/>
      <c r="AJ960" s="220"/>
      <c r="AK960" s="220"/>
      <c r="AL960" s="220"/>
      <c r="AM960" s="220"/>
      <c r="AN960" s="220"/>
      <c r="AO960" s="220"/>
      <c r="AP960" s="220"/>
      <c r="AQ960" s="220"/>
      <c r="AR960" s="220"/>
      <c r="AS960" s="220"/>
      <c r="AT960" s="220"/>
      <c r="AU960" s="220"/>
      <c r="AV960" s="220"/>
      <c r="AW960" s="220"/>
      <c r="AX960" s="220"/>
      <c r="AY960" s="220"/>
      <c r="AZ960" s="220"/>
      <c r="BA960" s="220"/>
      <c r="BB960" s="220"/>
      <c r="BC960" s="220"/>
      <c r="BD960" s="220"/>
      <c r="BE960" s="220"/>
      <c r="BF960" s="220"/>
      <c r="BG960" s="220"/>
      <c r="BH960" s="220"/>
      <c r="BI960" s="220"/>
      <c r="BJ960" s="220"/>
      <c r="BK960" s="220"/>
      <c r="BL960" s="220"/>
      <c r="BM960" s="56"/>
    </row>
    <row r="961" spans="1:65">
      <c r="A961" s="29"/>
      <c r="B961" s="3" t="s">
        <v>87</v>
      </c>
      <c r="C961" s="28"/>
      <c r="D961" s="12">
        <v>2.11651167584559E-2</v>
      </c>
      <c r="E961" s="12">
        <v>1.6362939972707581E-2</v>
      </c>
      <c r="F961" s="12">
        <v>4.0613504115239785E-2</v>
      </c>
      <c r="G961" s="12" t="s">
        <v>682</v>
      </c>
      <c r="H961" s="12">
        <v>2.4252373690922525E-2</v>
      </c>
      <c r="I961" s="12">
        <v>2.7664166758624369E-2</v>
      </c>
      <c r="J961" s="12">
        <v>0.11040093138633146</v>
      </c>
      <c r="K961" s="12">
        <v>2.9792179586210926E-2</v>
      </c>
      <c r="L961" s="12">
        <v>2.9792179586210929E-2</v>
      </c>
      <c r="M961" s="12">
        <v>0</v>
      </c>
      <c r="N961" s="12">
        <v>3.1298431857438094E-2</v>
      </c>
      <c r="O961" s="12">
        <v>0</v>
      </c>
      <c r="P961" s="12">
        <v>1.0846689221667961E-2</v>
      </c>
      <c r="Q961" s="12" t="s">
        <v>682</v>
      </c>
      <c r="R961" s="12">
        <v>3.5136418446315314E-2</v>
      </c>
      <c r="S961" s="12" t="s">
        <v>682</v>
      </c>
      <c r="T961" s="12">
        <v>4.3850834138393066E-2</v>
      </c>
      <c r="U961" s="12">
        <v>8.7743568571046815E-2</v>
      </c>
      <c r="V961" s="12">
        <v>6.7560503611910919E-2</v>
      </c>
      <c r="W961" s="15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3" t="s">
        <v>274</v>
      </c>
      <c r="C962" s="28"/>
      <c r="D962" s="12">
        <v>1.2813152798292649E-2</v>
      </c>
      <c r="E962" s="12">
        <v>0.47389538004323595</v>
      </c>
      <c r="F962" s="12">
        <v>-7.5463907380002859E-2</v>
      </c>
      <c r="G962" s="12" t="s">
        <v>682</v>
      </c>
      <c r="H962" s="12">
        <v>-4.1292142149694788E-2</v>
      </c>
      <c r="I962" s="12">
        <v>6.3121584942912756E-2</v>
      </c>
      <c r="J962" s="12">
        <v>8.2105898959750512E-2</v>
      </c>
      <c r="K962" s="12">
        <v>-1.2815671124438155E-2</v>
      </c>
      <c r="L962" s="12">
        <v>-1.2815671124438377E-2</v>
      </c>
      <c r="M962" s="12">
        <v>-3.1799985141276021E-2</v>
      </c>
      <c r="N962" s="12">
        <v>-3.3235141160193882E-3</v>
      </c>
      <c r="O962" s="12">
        <v>2.5152956909237245E-2</v>
      </c>
      <c r="P962" s="12">
        <v>6.4676942661297643E-2</v>
      </c>
      <c r="Q962" s="12" t="s">
        <v>682</v>
      </c>
      <c r="R962" s="12">
        <v>2.5152956909237245E-2</v>
      </c>
      <c r="S962" s="12" t="s">
        <v>682</v>
      </c>
      <c r="T962" s="12">
        <v>-2.2307828132857144E-2</v>
      </c>
      <c r="U962" s="12">
        <v>-0.14101674368014339</v>
      </c>
      <c r="V962" s="12">
        <v>0.48979404247134051</v>
      </c>
      <c r="W962" s="15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46" t="s">
        <v>275</v>
      </c>
      <c r="C963" s="47"/>
      <c r="D963" s="45">
        <v>0</v>
      </c>
      <c r="E963" s="45">
        <v>5.99</v>
      </c>
      <c r="F963" s="45">
        <v>1.1499999999999999</v>
      </c>
      <c r="G963" s="45">
        <v>23.86</v>
      </c>
      <c r="H963" s="45">
        <v>0.7</v>
      </c>
      <c r="I963" s="45">
        <v>0.65</v>
      </c>
      <c r="J963" s="45">
        <v>0.9</v>
      </c>
      <c r="K963" s="45">
        <v>0.33</v>
      </c>
      <c r="L963" s="45">
        <v>0.33</v>
      </c>
      <c r="M963" s="45">
        <v>0.57999999999999996</v>
      </c>
      <c r="N963" s="45">
        <v>0.21</v>
      </c>
      <c r="O963" s="45">
        <v>0.16</v>
      </c>
      <c r="P963" s="45">
        <v>0.67</v>
      </c>
      <c r="Q963" s="45">
        <v>9.4700000000000006</v>
      </c>
      <c r="R963" s="45">
        <v>0.16</v>
      </c>
      <c r="S963" s="45">
        <v>5.34</v>
      </c>
      <c r="T963" s="45">
        <v>0.46</v>
      </c>
      <c r="U963" s="45">
        <v>2</v>
      </c>
      <c r="V963" s="45">
        <v>6.2</v>
      </c>
      <c r="W963" s="15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B964" s="30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BM964" s="55"/>
    </row>
    <row r="965" spans="1:65" ht="15">
      <c r="B965" s="7" t="s">
        <v>602</v>
      </c>
      <c r="BM965" s="27" t="s">
        <v>67</v>
      </c>
    </row>
    <row r="966" spans="1:65" ht="15">
      <c r="A966" s="24" t="s">
        <v>18</v>
      </c>
      <c r="B966" s="17" t="s">
        <v>111</v>
      </c>
      <c r="C966" s="14" t="s">
        <v>112</v>
      </c>
      <c r="D966" s="15" t="s">
        <v>231</v>
      </c>
      <c r="E966" s="16" t="s">
        <v>231</v>
      </c>
      <c r="F966" s="16" t="s">
        <v>231</v>
      </c>
      <c r="G966" s="16" t="s">
        <v>231</v>
      </c>
      <c r="H966" s="16" t="s">
        <v>231</v>
      </c>
      <c r="I966" s="16" t="s">
        <v>231</v>
      </c>
      <c r="J966" s="16" t="s">
        <v>231</v>
      </c>
      <c r="K966" s="16" t="s">
        <v>231</v>
      </c>
      <c r="L966" s="16" t="s">
        <v>231</v>
      </c>
      <c r="M966" s="16" t="s">
        <v>231</v>
      </c>
      <c r="N966" s="16" t="s">
        <v>231</v>
      </c>
      <c r="O966" s="16" t="s">
        <v>231</v>
      </c>
      <c r="P966" s="16" t="s">
        <v>231</v>
      </c>
      <c r="Q966" s="16" t="s">
        <v>231</v>
      </c>
      <c r="R966" s="16" t="s">
        <v>231</v>
      </c>
      <c r="S966" s="16" t="s">
        <v>231</v>
      </c>
      <c r="T966" s="16" t="s">
        <v>231</v>
      </c>
      <c r="U966" s="16" t="s">
        <v>231</v>
      </c>
      <c r="V966" s="16" t="s">
        <v>231</v>
      </c>
      <c r="W966" s="16" t="s">
        <v>231</v>
      </c>
      <c r="X966" s="16" t="s">
        <v>231</v>
      </c>
      <c r="Y966" s="16" t="s">
        <v>231</v>
      </c>
      <c r="Z966" s="15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1</v>
      </c>
    </row>
    <row r="967" spans="1:65">
      <c r="A967" s="29"/>
      <c r="B967" s="18" t="s">
        <v>232</v>
      </c>
      <c r="C967" s="8" t="s">
        <v>232</v>
      </c>
      <c r="D967" s="151" t="s">
        <v>234</v>
      </c>
      <c r="E967" s="152" t="s">
        <v>236</v>
      </c>
      <c r="F967" s="152" t="s">
        <v>238</v>
      </c>
      <c r="G967" s="152" t="s">
        <v>239</v>
      </c>
      <c r="H967" s="152" t="s">
        <v>240</v>
      </c>
      <c r="I967" s="152" t="s">
        <v>241</v>
      </c>
      <c r="J967" s="152" t="s">
        <v>242</v>
      </c>
      <c r="K967" s="152" t="s">
        <v>243</v>
      </c>
      <c r="L967" s="152" t="s">
        <v>244</v>
      </c>
      <c r="M967" s="152" t="s">
        <v>245</v>
      </c>
      <c r="N967" s="152" t="s">
        <v>246</v>
      </c>
      <c r="O967" s="152" t="s">
        <v>247</v>
      </c>
      <c r="P967" s="152" t="s">
        <v>248</v>
      </c>
      <c r="Q967" s="152" t="s">
        <v>249</v>
      </c>
      <c r="R967" s="152" t="s">
        <v>251</v>
      </c>
      <c r="S967" s="152" t="s">
        <v>252</v>
      </c>
      <c r="T967" s="152" t="s">
        <v>253</v>
      </c>
      <c r="U967" s="152" t="s">
        <v>257</v>
      </c>
      <c r="V967" s="152" t="s">
        <v>259</v>
      </c>
      <c r="W967" s="152" t="s">
        <v>261</v>
      </c>
      <c r="X967" s="152" t="s">
        <v>279</v>
      </c>
      <c r="Y967" s="152" t="s">
        <v>263</v>
      </c>
      <c r="Z967" s="15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 t="s">
        <v>3</v>
      </c>
    </row>
    <row r="968" spans="1:65">
      <c r="A968" s="29"/>
      <c r="B968" s="18"/>
      <c r="C968" s="8"/>
      <c r="D968" s="9" t="s">
        <v>280</v>
      </c>
      <c r="E968" s="10" t="s">
        <v>280</v>
      </c>
      <c r="F968" s="10" t="s">
        <v>282</v>
      </c>
      <c r="G968" s="10" t="s">
        <v>283</v>
      </c>
      <c r="H968" s="10" t="s">
        <v>282</v>
      </c>
      <c r="I968" s="10" t="s">
        <v>282</v>
      </c>
      <c r="J968" s="10" t="s">
        <v>282</v>
      </c>
      <c r="K968" s="10" t="s">
        <v>282</v>
      </c>
      <c r="L968" s="10" t="s">
        <v>280</v>
      </c>
      <c r="M968" s="10" t="s">
        <v>280</v>
      </c>
      <c r="N968" s="10" t="s">
        <v>280</v>
      </c>
      <c r="O968" s="10" t="s">
        <v>280</v>
      </c>
      <c r="P968" s="10" t="s">
        <v>280</v>
      </c>
      <c r="Q968" s="10" t="s">
        <v>283</v>
      </c>
      <c r="R968" s="10" t="s">
        <v>283</v>
      </c>
      <c r="S968" s="10" t="s">
        <v>280</v>
      </c>
      <c r="T968" s="10" t="s">
        <v>283</v>
      </c>
      <c r="U968" s="10" t="s">
        <v>283</v>
      </c>
      <c r="V968" s="10" t="s">
        <v>282</v>
      </c>
      <c r="W968" s="10" t="s">
        <v>283</v>
      </c>
      <c r="X968" s="10" t="s">
        <v>283</v>
      </c>
      <c r="Y968" s="10" t="s">
        <v>280</v>
      </c>
      <c r="Z968" s="15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1</v>
      </c>
    </row>
    <row r="969" spans="1:65">
      <c r="A969" s="29"/>
      <c r="B969" s="18"/>
      <c r="C969" s="8"/>
      <c r="D969" s="25" t="s">
        <v>324</v>
      </c>
      <c r="E969" s="25" t="s">
        <v>324</v>
      </c>
      <c r="F969" s="25" t="s">
        <v>324</v>
      </c>
      <c r="G969" s="25" t="s">
        <v>324</v>
      </c>
      <c r="H969" s="25" t="s">
        <v>325</v>
      </c>
      <c r="I969" s="25" t="s">
        <v>326</v>
      </c>
      <c r="J969" s="25" t="s">
        <v>325</v>
      </c>
      <c r="K969" s="25" t="s">
        <v>327</v>
      </c>
      <c r="L969" s="25" t="s">
        <v>324</v>
      </c>
      <c r="M969" s="25" t="s">
        <v>324</v>
      </c>
      <c r="N969" s="25" t="s">
        <v>324</v>
      </c>
      <c r="O969" s="25" t="s">
        <v>324</v>
      </c>
      <c r="P969" s="25" t="s">
        <v>324</v>
      </c>
      <c r="Q969" s="25" t="s">
        <v>326</v>
      </c>
      <c r="R969" s="25" t="s">
        <v>324</v>
      </c>
      <c r="S969" s="25" t="s">
        <v>324</v>
      </c>
      <c r="T969" s="25" t="s">
        <v>327</v>
      </c>
      <c r="U969" s="25" t="s">
        <v>325</v>
      </c>
      <c r="V969" s="25" t="s">
        <v>324</v>
      </c>
      <c r="W969" s="25" t="s">
        <v>324</v>
      </c>
      <c r="X969" s="25" t="s">
        <v>324</v>
      </c>
      <c r="Y969" s="25" t="s">
        <v>324</v>
      </c>
      <c r="Z969" s="15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2</v>
      </c>
    </row>
    <row r="970" spans="1:65">
      <c r="A970" s="29"/>
      <c r="B970" s="17">
        <v>1</v>
      </c>
      <c r="C970" s="13">
        <v>1</v>
      </c>
      <c r="D970" s="237">
        <v>40.57</v>
      </c>
      <c r="E970" s="237">
        <v>42.630786124162697</v>
      </c>
      <c r="F970" s="246">
        <v>50.7</v>
      </c>
      <c r="G970" s="246">
        <v>54.580000000000005</v>
      </c>
      <c r="H970" s="237">
        <v>42.8</v>
      </c>
      <c r="I970" s="237">
        <v>44</v>
      </c>
      <c r="J970" s="246">
        <v>51.7</v>
      </c>
      <c r="K970" s="237">
        <v>39</v>
      </c>
      <c r="L970" s="237">
        <v>39</v>
      </c>
      <c r="M970" s="237">
        <v>38</v>
      </c>
      <c r="N970" s="237">
        <v>40.200000000000003</v>
      </c>
      <c r="O970" s="237">
        <v>42.1</v>
      </c>
      <c r="P970" s="237">
        <v>40.299999999999997</v>
      </c>
      <c r="Q970" s="237">
        <v>42.496199293333333</v>
      </c>
      <c r="R970" s="237">
        <v>38</v>
      </c>
      <c r="S970" s="246">
        <v>32.81</v>
      </c>
      <c r="T970" s="237">
        <v>39</v>
      </c>
      <c r="U970" s="237">
        <v>36.9</v>
      </c>
      <c r="V970" s="237">
        <v>44.5</v>
      </c>
      <c r="W970" s="246">
        <v>27.1</v>
      </c>
      <c r="X970" s="247">
        <v>122.4892</v>
      </c>
      <c r="Y970" s="237">
        <v>41.802570000000003</v>
      </c>
      <c r="Z970" s="238"/>
      <c r="AA970" s="239"/>
      <c r="AB970" s="239"/>
      <c r="AC970" s="239"/>
      <c r="AD970" s="239"/>
      <c r="AE970" s="239"/>
      <c r="AF970" s="239"/>
      <c r="AG970" s="239"/>
      <c r="AH970" s="239"/>
      <c r="AI970" s="239"/>
      <c r="AJ970" s="239"/>
      <c r="AK970" s="239"/>
      <c r="AL970" s="239"/>
      <c r="AM970" s="239"/>
      <c r="AN970" s="239"/>
      <c r="AO970" s="239"/>
      <c r="AP970" s="239"/>
      <c r="AQ970" s="239"/>
      <c r="AR970" s="239"/>
      <c r="AS970" s="239"/>
      <c r="AT970" s="239"/>
      <c r="AU970" s="239"/>
      <c r="AV970" s="239"/>
      <c r="AW970" s="239"/>
      <c r="AX970" s="239"/>
      <c r="AY970" s="239"/>
      <c r="AZ970" s="239"/>
      <c r="BA970" s="239"/>
      <c r="BB970" s="239"/>
      <c r="BC970" s="239"/>
      <c r="BD970" s="239"/>
      <c r="BE970" s="239"/>
      <c r="BF970" s="239"/>
      <c r="BG970" s="239"/>
      <c r="BH970" s="239"/>
      <c r="BI970" s="239"/>
      <c r="BJ970" s="239"/>
      <c r="BK970" s="239"/>
      <c r="BL970" s="239"/>
      <c r="BM970" s="240">
        <v>1</v>
      </c>
    </row>
    <row r="971" spans="1:65">
      <c r="A971" s="29"/>
      <c r="B971" s="18">
        <v>1</v>
      </c>
      <c r="C971" s="8">
        <v>2</v>
      </c>
      <c r="D971" s="241">
        <v>39.75</v>
      </c>
      <c r="E971" s="241">
        <v>42.114520304366209</v>
      </c>
      <c r="F971" s="248">
        <v>51.4</v>
      </c>
      <c r="G971" s="248">
        <v>54.680000000000007</v>
      </c>
      <c r="H971" s="241">
        <v>42.9</v>
      </c>
      <c r="I971" s="241">
        <v>38</v>
      </c>
      <c r="J971" s="248">
        <v>50.8</v>
      </c>
      <c r="K971" s="241">
        <v>40</v>
      </c>
      <c r="L971" s="241">
        <v>41</v>
      </c>
      <c r="M971" s="241">
        <v>38.6</v>
      </c>
      <c r="N971" s="241">
        <v>38.9</v>
      </c>
      <c r="O971" s="241">
        <v>42</v>
      </c>
      <c r="P971" s="241">
        <v>42.8</v>
      </c>
      <c r="Q971" s="241">
        <v>42.98732016666667</v>
      </c>
      <c r="R971" s="241">
        <v>37</v>
      </c>
      <c r="S971" s="248">
        <v>31.680000000000003</v>
      </c>
      <c r="T971" s="241">
        <v>41.5</v>
      </c>
      <c r="U971" s="241">
        <v>35.4</v>
      </c>
      <c r="V971" s="241">
        <v>46.6</v>
      </c>
      <c r="W971" s="248">
        <v>26.6</v>
      </c>
      <c r="X971" s="248">
        <v>129.74260000000001</v>
      </c>
      <c r="Y971" s="241">
        <v>39.532110000000003</v>
      </c>
      <c r="Z971" s="238"/>
      <c r="AA971" s="239"/>
      <c r="AB971" s="239"/>
      <c r="AC971" s="239"/>
      <c r="AD971" s="239"/>
      <c r="AE971" s="239"/>
      <c r="AF971" s="239"/>
      <c r="AG971" s="239"/>
      <c r="AH971" s="239"/>
      <c r="AI971" s="239"/>
      <c r="AJ971" s="239"/>
      <c r="AK971" s="239"/>
      <c r="AL971" s="239"/>
      <c r="AM971" s="239"/>
      <c r="AN971" s="239"/>
      <c r="AO971" s="239"/>
      <c r="AP971" s="239"/>
      <c r="AQ971" s="239"/>
      <c r="AR971" s="239"/>
      <c r="AS971" s="239"/>
      <c r="AT971" s="239"/>
      <c r="AU971" s="239"/>
      <c r="AV971" s="239"/>
      <c r="AW971" s="239"/>
      <c r="AX971" s="239"/>
      <c r="AY971" s="239"/>
      <c r="AZ971" s="239"/>
      <c r="BA971" s="239"/>
      <c r="BB971" s="239"/>
      <c r="BC971" s="239"/>
      <c r="BD971" s="239"/>
      <c r="BE971" s="239"/>
      <c r="BF971" s="239"/>
      <c r="BG971" s="239"/>
      <c r="BH971" s="239"/>
      <c r="BI971" s="239"/>
      <c r="BJ971" s="239"/>
      <c r="BK971" s="239"/>
      <c r="BL971" s="239"/>
      <c r="BM971" s="240">
        <v>27</v>
      </c>
    </row>
    <row r="972" spans="1:65">
      <c r="A972" s="29"/>
      <c r="B972" s="18">
        <v>1</v>
      </c>
      <c r="C972" s="8">
        <v>3</v>
      </c>
      <c r="D972" s="241">
        <v>41.27</v>
      </c>
      <c r="E972" s="241">
        <v>42.115001582346501</v>
      </c>
      <c r="F972" s="248">
        <v>50.4</v>
      </c>
      <c r="G972" s="248">
        <v>55.213333333333331</v>
      </c>
      <c r="H972" s="241">
        <v>42</v>
      </c>
      <c r="I972" s="241">
        <v>39</v>
      </c>
      <c r="J972" s="248">
        <v>52.8</v>
      </c>
      <c r="K972" s="241">
        <v>42</v>
      </c>
      <c r="L972" s="241">
        <v>41.1</v>
      </c>
      <c r="M972" s="241">
        <v>36.9</v>
      </c>
      <c r="N972" s="241">
        <v>39.700000000000003</v>
      </c>
      <c r="O972" s="241">
        <v>41.9</v>
      </c>
      <c r="P972" s="241">
        <v>42.7</v>
      </c>
      <c r="Q972" s="241">
        <v>43.507827668018138</v>
      </c>
      <c r="R972" s="241">
        <v>38</v>
      </c>
      <c r="S972" s="249">
        <v>37.799999999999997</v>
      </c>
      <c r="T972" s="241">
        <v>39.200000000000003</v>
      </c>
      <c r="U972" s="241">
        <v>34.4</v>
      </c>
      <c r="V972" s="241">
        <v>41.8</v>
      </c>
      <c r="W972" s="248">
        <v>26.4</v>
      </c>
      <c r="X972" s="248">
        <v>129.56979999999999</v>
      </c>
      <c r="Y972" s="241">
        <v>41.667679999999997</v>
      </c>
      <c r="Z972" s="238"/>
      <c r="AA972" s="239"/>
      <c r="AB972" s="239"/>
      <c r="AC972" s="239"/>
      <c r="AD972" s="239"/>
      <c r="AE972" s="239"/>
      <c r="AF972" s="239"/>
      <c r="AG972" s="239"/>
      <c r="AH972" s="239"/>
      <c r="AI972" s="239"/>
      <c r="AJ972" s="239"/>
      <c r="AK972" s="239"/>
      <c r="AL972" s="239"/>
      <c r="AM972" s="239"/>
      <c r="AN972" s="239"/>
      <c r="AO972" s="239"/>
      <c r="AP972" s="239"/>
      <c r="AQ972" s="239"/>
      <c r="AR972" s="239"/>
      <c r="AS972" s="239"/>
      <c r="AT972" s="239"/>
      <c r="AU972" s="239"/>
      <c r="AV972" s="239"/>
      <c r="AW972" s="239"/>
      <c r="AX972" s="239"/>
      <c r="AY972" s="239"/>
      <c r="AZ972" s="239"/>
      <c r="BA972" s="239"/>
      <c r="BB972" s="239"/>
      <c r="BC972" s="239"/>
      <c r="BD972" s="239"/>
      <c r="BE972" s="239"/>
      <c r="BF972" s="239"/>
      <c r="BG972" s="239"/>
      <c r="BH972" s="239"/>
      <c r="BI972" s="239"/>
      <c r="BJ972" s="239"/>
      <c r="BK972" s="239"/>
      <c r="BL972" s="239"/>
      <c r="BM972" s="240">
        <v>16</v>
      </c>
    </row>
    <row r="973" spans="1:65">
      <c r="A973" s="29"/>
      <c r="B973" s="18">
        <v>1</v>
      </c>
      <c r="C973" s="8">
        <v>4</v>
      </c>
      <c r="D973" s="241">
        <v>41.35</v>
      </c>
      <c r="E973" s="241">
        <v>42.721201121664599</v>
      </c>
      <c r="F973" s="248">
        <v>53.9</v>
      </c>
      <c r="G973" s="248">
        <v>54.093333333333334</v>
      </c>
      <c r="H973" s="241">
        <v>42.2</v>
      </c>
      <c r="I973" s="241">
        <v>41</v>
      </c>
      <c r="J973" s="248">
        <v>50.3</v>
      </c>
      <c r="K973" s="241">
        <v>39</v>
      </c>
      <c r="L973" s="241">
        <v>41.4</v>
      </c>
      <c r="M973" s="241">
        <v>37</v>
      </c>
      <c r="N973" s="241">
        <v>40.799999999999997</v>
      </c>
      <c r="O973" s="241">
        <v>43.4</v>
      </c>
      <c r="P973" s="241">
        <v>40.6</v>
      </c>
      <c r="Q973" s="241">
        <v>41.74445748957897</v>
      </c>
      <c r="R973" s="241">
        <v>38</v>
      </c>
      <c r="S973" s="248">
        <v>33.770000000000003</v>
      </c>
      <c r="T973" s="241">
        <v>39.4</v>
      </c>
      <c r="U973" s="241">
        <v>37.799999999999997</v>
      </c>
      <c r="V973" s="241">
        <v>41</v>
      </c>
      <c r="W973" s="248">
        <v>26.4</v>
      </c>
      <c r="X973" s="248">
        <v>129.95480000000001</v>
      </c>
      <c r="Y973" s="241">
        <v>41.41771</v>
      </c>
      <c r="Z973" s="238"/>
      <c r="AA973" s="239"/>
      <c r="AB973" s="239"/>
      <c r="AC973" s="239"/>
      <c r="AD973" s="239"/>
      <c r="AE973" s="239"/>
      <c r="AF973" s="239"/>
      <c r="AG973" s="239"/>
      <c r="AH973" s="239"/>
      <c r="AI973" s="239"/>
      <c r="AJ973" s="239"/>
      <c r="AK973" s="239"/>
      <c r="AL973" s="239"/>
      <c r="AM973" s="239"/>
      <c r="AN973" s="239"/>
      <c r="AO973" s="239"/>
      <c r="AP973" s="239"/>
      <c r="AQ973" s="239"/>
      <c r="AR973" s="239"/>
      <c r="AS973" s="239"/>
      <c r="AT973" s="239"/>
      <c r="AU973" s="239"/>
      <c r="AV973" s="239"/>
      <c r="AW973" s="239"/>
      <c r="AX973" s="239"/>
      <c r="AY973" s="239"/>
      <c r="AZ973" s="239"/>
      <c r="BA973" s="239"/>
      <c r="BB973" s="239"/>
      <c r="BC973" s="239"/>
      <c r="BD973" s="239"/>
      <c r="BE973" s="239"/>
      <c r="BF973" s="239"/>
      <c r="BG973" s="239"/>
      <c r="BH973" s="239"/>
      <c r="BI973" s="239"/>
      <c r="BJ973" s="239"/>
      <c r="BK973" s="239"/>
      <c r="BL973" s="239"/>
      <c r="BM973" s="240">
        <v>40.504081035000858</v>
      </c>
    </row>
    <row r="974" spans="1:65">
      <c r="A974" s="29"/>
      <c r="B974" s="18">
        <v>1</v>
      </c>
      <c r="C974" s="8">
        <v>5</v>
      </c>
      <c r="D974" s="241">
        <v>40.04</v>
      </c>
      <c r="E974" s="241">
        <v>41.113461565278826</v>
      </c>
      <c r="F974" s="248">
        <v>51.4</v>
      </c>
      <c r="G974" s="248">
        <v>54.16</v>
      </c>
      <c r="H974" s="241">
        <v>42.5</v>
      </c>
      <c r="I974" s="241">
        <v>42</v>
      </c>
      <c r="J974" s="248">
        <v>50.2</v>
      </c>
      <c r="K974" s="241">
        <v>39</v>
      </c>
      <c r="L974" s="241">
        <v>40.4</v>
      </c>
      <c r="M974" s="241">
        <v>38.299999999999997</v>
      </c>
      <c r="N974" s="241">
        <v>41.3</v>
      </c>
      <c r="O974" s="241">
        <v>43.4</v>
      </c>
      <c r="P974" s="241">
        <v>39.700000000000003</v>
      </c>
      <c r="Q974" s="241">
        <v>41.125289500000001</v>
      </c>
      <c r="R974" s="241">
        <v>40</v>
      </c>
      <c r="S974" s="248">
        <v>32.94</v>
      </c>
      <c r="T974" s="241">
        <v>36.700000000000003</v>
      </c>
      <c r="U974" s="241">
        <v>37.5</v>
      </c>
      <c r="V974" s="241">
        <v>42.7</v>
      </c>
      <c r="W974" s="248">
        <v>26.8</v>
      </c>
      <c r="X974" s="248">
        <v>129.40100000000001</v>
      </c>
      <c r="Y974" s="241">
        <v>38.544550000000001</v>
      </c>
      <c r="Z974" s="238"/>
      <c r="AA974" s="239"/>
      <c r="AB974" s="239"/>
      <c r="AC974" s="239"/>
      <c r="AD974" s="239"/>
      <c r="AE974" s="239"/>
      <c r="AF974" s="239"/>
      <c r="AG974" s="239"/>
      <c r="AH974" s="239"/>
      <c r="AI974" s="239"/>
      <c r="AJ974" s="239"/>
      <c r="AK974" s="239"/>
      <c r="AL974" s="239"/>
      <c r="AM974" s="239"/>
      <c r="AN974" s="239"/>
      <c r="AO974" s="239"/>
      <c r="AP974" s="239"/>
      <c r="AQ974" s="239"/>
      <c r="AR974" s="239"/>
      <c r="AS974" s="239"/>
      <c r="AT974" s="239"/>
      <c r="AU974" s="239"/>
      <c r="AV974" s="239"/>
      <c r="AW974" s="239"/>
      <c r="AX974" s="239"/>
      <c r="AY974" s="239"/>
      <c r="AZ974" s="239"/>
      <c r="BA974" s="239"/>
      <c r="BB974" s="239"/>
      <c r="BC974" s="239"/>
      <c r="BD974" s="239"/>
      <c r="BE974" s="239"/>
      <c r="BF974" s="239"/>
      <c r="BG974" s="239"/>
      <c r="BH974" s="239"/>
      <c r="BI974" s="239"/>
      <c r="BJ974" s="239"/>
      <c r="BK974" s="239"/>
      <c r="BL974" s="239"/>
      <c r="BM974" s="240">
        <v>108</v>
      </c>
    </row>
    <row r="975" spans="1:65">
      <c r="A975" s="29"/>
      <c r="B975" s="18">
        <v>1</v>
      </c>
      <c r="C975" s="8">
        <v>6</v>
      </c>
      <c r="D975" s="241">
        <v>40.39</v>
      </c>
      <c r="E975" s="241">
        <v>42.390549457637299</v>
      </c>
      <c r="F975" s="248">
        <v>52.3</v>
      </c>
      <c r="G975" s="248">
        <v>54.843333333333334</v>
      </c>
      <c r="H975" s="241">
        <v>42.6</v>
      </c>
      <c r="I975" s="241">
        <v>42</v>
      </c>
      <c r="J975" s="248">
        <v>52.1</v>
      </c>
      <c r="K975" s="241">
        <v>40</v>
      </c>
      <c r="L975" s="241">
        <v>40</v>
      </c>
      <c r="M975" s="241">
        <v>38</v>
      </c>
      <c r="N975" s="241">
        <v>40.200000000000003</v>
      </c>
      <c r="O975" s="241">
        <v>41.9</v>
      </c>
      <c r="P975" s="241">
        <v>42.7</v>
      </c>
      <c r="Q975" s="241">
        <v>42.803575087029614</v>
      </c>
      <c r="R975" s="241">
        <v>39</v>
      </c>
      <c r="S975" s="248">
        <v>32.659999999999997</v>
      </c>
      <c r="T975" s="241">
        <v>38.1</v>
      </c>
      <c r="U975" s="241">
        <v>35.9</v>
      </c>
      <c r="V975" s="241">
        <v>42.4</v>
      </c>
      <c r="W975" s="248">
        <v>27.4</v>
      </c>
      <c r="X975" s="248">
        <v>129.5412</v>
      </c>
      <c r="Y975" s="241">
        <v>39.206969999999998</v>
      </c>
      <c r="Z975" s="238"/>
      <c r="AA975" s="239"/>
      <c r="AB975" s="239"/>
      <c r="AC975" s="239"/>
      <c r="AD975" s="239"/>
      <c r="AE975" s="239"/>
      <c r="AF975" s="239"/>
      <c r="AG975" s="239"/>
      <c r="AH975" s="239"/>
      <c r="AI975" s="239"/>
      <c r="AJ975" s="239"/>
      <c r="AK975" s="239"/>
      <c r="AL975" s="239"/>
      <c r="AM975" s="239"/>
      <c r="AN975" s="239"/>
      <c r="AO975" s="239"/>
      <c r="AP975" s="239"/>
      <c r="AQ975" s="239"/>
      <c r="AR975" s="239"/>
      <c r="AS975" s="239"/>
      <c r="AT975" s="239"/>
      <c r="AU975" s="239"/>
      <c r="AV975" s="239"/>
      <c r="AW975" s="239"/>
      <c r="AX975" s="239"/>
      <c r="AY975" s="239"/>
      <c r="AZ975" s="239"/>
      <c r="BA975" s="239"/>
      <c r="BB975" s="239"/>
      <c r="BC975" s="239"/>
      <c r="BD975" s="239"/>
      <c r="BE975" s="239"/>
      <c r="BF975" s="239"/>
      <c r="BG975" s="239"/>
      <c r="BH975" s="239"/>
      <c r="BI975" s="239"/>
      <c r="BJ975" s="239"/>
      <c r="BK975" s="239"/>
      <c r="BL975" s="239"/>
      <c r="BM975" s="242"/>
    </row>
    <row r="976" spans="1:65">
      <c r="A976" s="29"/>
      <c r="B976" s="19" t="s">
        <v>271</v>
      </c>
      <c r="C976" s="11"/>
      <c r="D976" s="243">
        <v>40.561666666666667</v>
      </c>
      <c r="E976" s="243">
        <v>42.180920025909352</v>
      </c>
      <c r="F976" s="243">
        <v>51.683333333333337</v>
      </c>
      <c r="G976" s="243">
        <v>54.595000000000006</v>
      </c>
      <c r="H976" s="243">
        <v>42.499999999999993</v>
      </c>
      <c r="I976" s="243">
        <v>41</v>
      </c>
      <c r="J976" s="243">
        <v>51.31666666666667</v>
      </c>
      <c r="K976" s="243">
        <v>39.833333333333336</v>
      </c>
      <c r="L976" s="243">
        <v>40.483333333333334</v>
      </c>
      <c r="M976" s="243">
        <v>37.800000000000004</v>
      </c>
      <c r="N976" s="243">
        <v>40.18333333333333</v>
      </c>
      <c r="O976" s="243">
        <v>42.45</v>
      </c>
      <c r="P976" s="243">
        <v>41.466666666666669</v>
      </c>
      <c r="Q976" s="243">
        <v>42.444111534104451</v>
      </c>
      <c r="R976" s="243">
        <v>38.333333333333336</v>
      </c>
      <c r="S976" s="243">
        <v>33.61</v>
      </c>
      <c r="T976" s="243">
        <v>38.983333333333334</v>
      </c>
      <c r="U976" s="243">
        <v>36.31666666666667</v>
      </c>
      <c r="V976" s="243">
        <v>43.166666666666657</v>
      </c>
      <c r="W976" s="243">
        <v>26.783333333333335</v>
      </c>
      <c r="X976" s="243">
        <v>128.44976666666668</v>
      </c>
      <c r="Y976" s="243">
        <v>40.361931666666671</v>
      </c>
      <c r="Z976" s="238"/>
      <c r="AA976" s="239"/>
      <c r="AB976" s="239"/>
      <c r="AC976" s="239"/>
      <c r="AD976" s="239"/>
      <c r="AE976" s="239"/>
      <c r="AF976" s="239"/>
      <c r="AG976" s="239"/>
      <c r="AH976" s="239"/>
      <c r="AI976" s="239"/>
      <c r="AJ976" s="239"/>
      <c r="AK976" s="239"/>
      <c r="AL976" s="239"/>
      <c r="AM976" s="239"/>
      <c r="AN976" s="239"/>
      <c r="AO976" s="239"/>
      <c r="AP976" s="239"/>
      <c r="AQ976" s="239"/>
      <c r="AR976" s="239"/>
      <c r="AS976" s="239"/>
      <c r="AT976" s="239"/>
      <c r="AU976" s="239"/>
      <c r="AV976" s="239"/>
      <c r="AW976" s="239"/>
      <c r="AX976" s="239"/>
      <c r="AY976" s="239"/>
      <c r="AZ976" s="239"/>
      <c r="BA976" s="239"/>
      <c r="BB976" s="239"/>
      <c r="BC976" s="239"/>
      <c r="BD976" s="239"/>
      <c r="BE976" s="239"/>
      <c r="BF976" s="239"/>
      <c r="BG976" s="239"/>
      <c r="BH976" s="239"/>
      <c r="BI976" s="239"/>
      <c r="BJ976" s="239"/>
      <c r="BK976" s="239"/>
      <c r="BL976" s="239"/>
      <c r="BM976" s="242"/>
    </row>
    <row r="977" spans="1:65">
      <c r="A977" s="29"/>
      <c r="B977" s="3" t="s">
        <v>272</v>
      </c>
      <c r="C977" s="28"/>
      <c r="D977" s="241">
        <v>40.480000000000004</v>
      </c>
      <c r="E977" s="241">
        <v>42.2527755199919</v>
      </c>
      <c r="F977" s="241">
        <v>51.4</v>
      </c>
      <c r="G977" s="241">
        <v>54.63000000000001</v>
      </c>
      <c r="H977" s="241">
        <v>42.55</v>
      </c>
      <c r="I977" s="241">
        <v>41.5</v>
      </c>
      <c r="J977" s="241">
        <v>51.25</v>
      </c>
      <c r="K977" s="241">
        <v>39.5</v>
      </c>
      <c r="L977" s="241">
        <v>40.700000000000003</v>
      </c>
      <c r="M977" s="241">
        <v>38</v>
      </c>
      <c r="N977" s="241">
        <v>40.200000000000003</v>
      </c>
      <c r="O977" s="241">
        <v>42.05</v>
      </c>
      <c r="P977" s="241">
        <v>41.650000000000006</v>
      </c>
      <c r="Q977" s="241">
        <v>42.649887190181474</v>
      </c>
      <c r="R977" s="241">
        <v>38</v>
      </c>
      <c r="S977" s="241">
        <v>32.875</v>
      </c>
      <c r="T977" s="241">
        <v>39.1</v>
      </c>
      <c r="U977" s="241">
        <v>36.4</v>
      </c>
      <c r="V977" s="241">
        <v>42.55</v>
      </c>
      <c r="W977" s="241">
        <v>26.700000000000003</v>
      </c>
      <c r="X977" s="241">
        <v>129.55549999999999</v>
      </c>
      <c r="Y977" s="241">
        <v>40.474910000000001</v>
      </c>
      <c r="Z977" s="238"/>
      <c r="AA977" s="239"/>
      <c r="AB977" s="239"/>
      <c r="AC977" s="239"/>
      <c r="AD977" s="239"/>
      <c r="AE977" s="239"/>
      <c r="AF977" s="239"/>
      <c r="AG977" s="239"/>
      <c r="AH977" s="239"/>
      <c r="AI977" s="239"/>
      <c r="AJ977" s="239"/>
      <c r="AK977" s="239"/>
      <c r="AL977" s="239"/>
      <c r="AM977" s="239"/>
      <c r="AN977" s="239"/>
      <c r="AO977" s="239"/>
      <c r="AP977" s="239"/>
      <c r="AQ977" s="239"/>
      <c r="AR977" s="239"/>
      <c r="AS977" s="239"/>
      <c r="AT977" s="239"/>
      <c r="AU977" s="239"/>
      <c r="AV977" s="239"/>
      <c r="AW977" s="239"/>
      <c r="AX977" s="239"/>
      <c r="AY977" s="239"/>
      <c r="AZ977" s="239"/>
      <c r="BA977" s="239"/>
      <c r="BB977" s="239"/>
      <c r="BC977" s="239"/>
      <c r="BD977" s="239"/>
      <c r="BE977" s="239"/>
      <c r="BF977" s="239"/>
      <c r="BG977" s="239"/>
      <c r="BH977" s="239"/>
      <c r="BI977" s="239"/>
      <c r="BJ977" s="239"/>
      <c r="BK977" s="239"/>
      <c r="BL977" s="239"/>
      <c r="BM977" s="242"/>
    </row>
    <row r="978" spans="1:65">
      <c r="A978" s="29"/>
      <c r="B978" s="3" t="s">
        <v>273</v>
      </c>
      <c r="C978" s="28"/>
      <c r="D978" s="23">
        <v>0.64555144385762797</v>
      </c>
      <c r="E978" s="23">
        <v>0.58076663072687107</v>
      </c>
      <c r="F978" s="23">
        <v>1.2703018014104619</v>
      </c>
      <c r="G978" s="23">
        <v>0.42245709841355517</v>
      </c>
      <c r="H978" s="23">
        <v>0.34641016151377424</v>
      </c>
      <c r="I978" s="23">
        <v>2.1908902300206643</v>
      </c>
      <c r="J978" s="23">
        <v>1.049603099588919</v>
      </c>
      <c r="K978" s="23">
        <v>1.169045194450012</v>
      </c>
      <c r="L978" s="23">
        <v>0.88637839925545714</v>
      </c>
      <c r="M978" s="23">
        <v>0.69570108523704366</v>
      </c>
      <c r="N978" s="23">
        <v>0.83765545820860321</v>
      </c>
      <c r="O978" s="23">
        <v>0.73959448348402346</v>
      </c>
      <c r="P978" s="23">
        <v>1.4179797835888448</v>
      </c>
      <c r="Q978" s="23">
        <v>0.87032202686611659</v>
      </c>
      <c r="R978" s="23">
        <v>1.0327955589886444</v>
      </c>
      <c r="S978" s="23">
        <v>2.1586106642931222</v>
      </c>
      <c r="T978" s="23">
        <v>1.5841927492154051</v>
      </c>
      <c r="U978" s="23">
        <v>1.3136463248023291</v>
      </c>
      <c r="V978" s="23">
        <v>2.0461345670963751</v>
      </c>
      <c r="W978" s="23">
        <v>0.40207793606049413</v>
      </c>
      <c r="X978" s="23">
        <v>2.9262756053842032</v>
      </c>
      <c r="Y978" s="23">
        <v>1.4297203907676024</v>
      </c>
      <c r="Z978" s="15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87</v>
      </c>
      <c r="C979" s="28"/>
      <c r="D979" s="12">
        <v>1.5915308637653645E-2</v>
      </c>
      <c r="E979" s="12">
        <v>1.3768467600283232E-2</v>
      </c>
      <c r="F979" s="12">
        <v>2.4578557911843827E-2</v>
      </c>
      <c r="G979" s="12">
        <v>7.7380181044702833E-3</v>
      </c>
      <c r="H979" s="12">
        <v>8.1508273297358665E-3</v>
      </c>
      <c r="I979" s="12">
        <v>5.3436347073674742E-2</v>
      </c>
      <c r="J979" s="12">
        <v>2.0453454360290724E-2</v>
      </c>
      <c r="K979" s="12">
        <v>2.9348414923431262E-2</v>
      </c>
      <c r="L979" s="12">
        <v>2.1894896646903018E-2</v>
      </c>
      <c r="M979" s="12">
        <v>1.8404790614736603E-2</v>
      </c>
      <c r="N979" s="12">
        <v>2.0845843008094649E-2</v>
      </c>
      <c r="O979" s="12">
        <v>1.7422720458987594E-2</v>
      </c>
      <c r="P979" s="12">
        <v>3.4195653945068606E-2</v>
      </c>
      <c r="Q979" s="12">
        <v>2.0505130050061254E-2</v>
      </c>
      <c r="R979" s="12">
        <v>2.6942492843182026E-2</v>
      </c>
      <c r="S979" s="12">
        <v>6.4225250350881349E-2</v>
      </c>
      <c r="T979" s="12">
        <v>4.0637693438616632E-2</v>
      </c>
      <c r="U979" s="12">
        <v>3.6171996093685058E-2</v>
      </c>
      <c r="V979" s="12">
        <v>4.7400800782155417E-2</v>
      </c>
      <c r="W979" s="12">
        <v>1.5012244034617079E-2</v>
      </c>
      <c r="X979" s="12">
        <v>2.2781478560237708E-2</v>
      </c>
      <c r="Y979" s="12">
        <v>3.5422496687599128E-2</v>
      </c>
      <c r="Z979" s="15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3" t="s">
        <v>274</v>
      </c>
      <c r="C980" s="28"/>
      <c r="D980" s="12">
        <v>1.4217241866578689E-3</v>
      </c>
      <c r="E980" s="12">
        <v>4.1399260224160628E-2</v>
      </c>
      <c r="F980" s="12">
        <v>0.27600310913540116</v>
      </c>
      <c r="G980" s="12">
        <v>0.34788886958878873</v>
      </c>
      <c r="H980" s="12">
        <v>4.9276984293864068E-2</v>
      </c>
      <c r="I980" s="12">
        <v>1.224367896584555E-2</v>
      </c>
      <c r="J980" s="12">
        <v>0.2669505233885523</v>
      </c>
      <c r="K980" s="12">
        <v>-1.656000295594684E-2</v>
      </c>
      <c r="L980" s="12">
        <v>-5.1223731380534154E-4</v>
      </c>
      <c r="M980" s="12">
        <v>-6.6760705733927672E-2</v>
      </c>
      <c r="N980" s="12">
        <v>-7.9188983794091783E-3</v>
      </c>
      <c r="O980" s="12">
        <v>4.8042540782930354E-2</v>
      </c>
      <c r="P980" s="12">
        <v>2.3765151734562506E-2</v>
      </c>
      <c r="Q980" s="12">
        <v>4.7897161212647976E-2</v>
      </c>
      <c r="R980" s="12">
        <v>-5.3593308283965579E-2</v>
      </c>
      <c r="S980" s="12">
        <v>-0.17020707195019347</v>
      </c>
      <c r="T980" s="12">
        <v>-3.7545542641824081E-2</v>
      </c>
      <c r="U980" s="12">
        <v>-0.1033825298916351</v>
      </c>
      <c r="V980" s="12">
        <v>6.5736231106316767E-2</v>
      </c>
      <c r="W980" s="12">
        <v>-0.33874975930970985</v>
      </c>
      <c r="X980" s="12">
        <v>2.171279618852954</v>
      </c>
      <c r="Y980" s="12">
        <v>-3.5095073064700388E-3</v>
      </c>
      <c r="Z980" s="15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46" t="s">
        <v>275</v>
      </c>
      <c r="C981" s="47"/>
      <c r="D981" s="45">
        <v>0.08</v>
      </c>
      <c r="E981" s="45">
        <v>0.54</v>
      </c>
      <c r="F981" s="45">
        <v>4.18</v>
      </c>
      <c r="G981" s="45">
        <v>5.3</v>
      </c>
      <c r="H981" s="45">
        <v>0.66</v>
      </c>
      <c r="I981" s="45">
        <v>0.08</v>
      </c>
      <c r="J981" s="45">
        <v>4.04</v>
      </c>
      <c r="K981" s="45">
        <v>0.36</v>
      </c>
      <c r="L981" s="45">
        <v>0.11</v>
      </c>
      <c r="M981" s="45">
        <v>1.1399999999999999</v>
      </c>
      <c r="N981" s="45">
        <v>0.23</v>
      </c>
      <c r="O981" s="45">
        <v>0.64</v>
      </c>
      <c r="P981" s="45">
        <v>0.26</v>
      </c>
      <c r="Q981" s="45">
        <v>0.64</v>
      </c>
      <c r="R981" s="45">
        <v>0.94</v>
      </c>
      <c r="S981" s="45">
        <v>2.75</v>
      </c>
      <c r="T981" s="45">
        <v>0.69</v>
      </c>
      <c r="U981" s="45">
        <v>1.71</v>
      </c>
      <c r="V981" s="45">
        <v>0.91</v>
      </c>
      <c r="W981" s="45">
        <v>5.37</v>
      </c>
      <c r="X981" s="45">
        <v>33.619999999999997</v>
      </c>
      <c r="Y981" s="45">
        <v>0.16</v>
      </c>
      <c r="Z981" s="15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B982" s="30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BM982" s="55"/>
    </row>
    <row r="983" spans="1:65" ht="15">
      <c r="B983" s="7" t="s">
        <v>603</v>
      </c>
      <c r="BM983" s="27" t="s">
        <v>67</v>
      </c>
    </row>
    <row r="984" spans="1:65" ht="15">
      <c r="A984" s="24" t="s">
        <v>21</v>
      </c>
      <c r="B984" s="17" t="s">
        <v>111</v>
      </c>
      <c r="C984" s="14" t="s">
        <v>112</v>
      </c>
      <c r="D984" s="15" t="s">
        <v>231</v>
      </c>
      <c r="E984" s="16" t="s">
        <v>231</v>
      </c>
      <c r="F984" s="16" t="s">
        <v>231</v>
      </c>
      <c r="G984" s="16" t="s">
        <v>231</v>
      </c>
      <c r="H984" s="16" t="s">
        <v>231</v>
      </c>
      <c r="I984" s="16" t="s">
        <v>231</v>
      </c>
      <c r="J984" s="16" t="s">
        <v>231</v>
      </c>
      <c r="K984" s="16" t="s">
        <v>231</v>
      </c>
      <c r="L984" s="16" t="s">
        <v>231</v>
      </c>
      <c r="M984" s="16" t="s">
        <v>231</v>
      </c>
      <c r="N984" s="16" t="s">
        <v>231</v>
      </c>
      <c r="O984" s="16" t="s">
        <v>231</v>
      </c>
      <c r="P984" s="16" t="s">
        <v>231</v>
      </c>
      <c r="Q984" s="16" t="s">
        <v>231</v>
      </c>
      <c r="R984" s="15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>
        <v>1</v>
      </c>
    </row>
    <row r="985" spans="1:65">
      <c r="A985" s="29"/>
      <c r="B985" s="18" t="s">
        <v>232</v>
      </c>
      <c r="C985" s="8" t="s">
        <v>232</v>
      </c>
      <c r="D985" s="151" t="s">
        <v>234</v>
      </c>
      <c r="E985" s="152" t="s">
        <v>238</v>
      </c>
      <c r="F985" s="152" t="s">
        <v>239</v>
      </c>
      <c r="G985" s="152" t="s">
        <v>240</v>
      </c>
      <c r="H985" s="152" t="s">
        <v>241</v>
      </c>
      <c r="I985" s="152" t="s">
        <v>242</v>
      </c>
      <c r="J985" s="152" t="s">
        <v>243</v>
      </c>
      <c r="K985" s="152" t="s">
        <v>244</v>
      </c>
      <c r="L985" s="152" t="s">
        <v>245</v>
      </c>
      <c r="M985" s="152" t="s">
        <v>246</v>
      </c>
      <c r="N985" s="152" t="s">
        <v>247</v>
      </c>
      <c r="O985" s="152" t="s">
        <v>253</v>
      </c>
      <c r="P985" s="152" t="s">
        <v>259</v>
      </c>
      <c r="Q985" s="152" t="s">
        <v>261</v>
      </c>
      <c r="R985" s="15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 t="s">
        <v>3</v>
      </c>
    </row>
    <row r="986" spans="1:65">
      <c r="A986" s="29"/>
      <c r="B986" s="18"/>
      <c r="C986" s="8"/>
      <c r="D986" s="9" t="s">
        <v>280</v>
      </c>
      <c r="E986" s="10" t="s">
        <v>282</v>
      </c>
      <c r="F986" s="10" t="s">
        <v>283</v>
      </c>
      <c r="G986" s="10" t="s">
        <v>282</v>
      </c>
      <c r="H986" s="10" t="s">
        <v>280</v>
      </c>
      <c r="I986" s="10" t="s">
        <v>282</v>
      </c>
      <c r="J986" s="10" t="s">
        <v>282</v>
      </c>
      <c r="K986" s="10" t="s">
        <v>280</v>
      </c>
      <c r="L986" s="10" t="s">
        <v>280</v>
      </c>
      <c r="M986" s="10" t="s">
        <v>280</v>
      </c>
      <c r="N986" s="10" t="s">
        <v>280</v>
      </c>
      <c r="O986" s="10" t="s">
        <v>280</v>
      </c>
      <c r="P986" s="10" t="s">
        <v>282</v>
      </c>
      <c r="Q986" s="10" t="s">
        <v>280</v>
      </c>
      <c r="R986" s="15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3</v>
      </c>
    </row>
    <row r="987" spans="1:65">
      <c r="A987" s="29"/>
      <c r="B987" s="18"/>
      <c r="C987" s="8"/>
      <c r="D987" s="25" t="s">
        <v>324</v>
      </c>
      <c r="E987" s="25" t="s">
        <v>324</v>
      </c>
      <c r="F987" s="25" t="s">
        <v>324</v>
      </c>
      <c r="G987" s="25" t="s">
        <v>325</v>
      </c>
      <c r="H987" s="25" t="s">
        <v>326</v>
      </c>
      <c r="I987" s="25" t="s">
        <v>325</v>
      </c>
      <c r="J987" s="25" t="s">
        <v>327</v>
      </c>
      <c r="K987" s="25" t="s">
        <v>324</v>
      </c>
      <c r="L987" s="25" t="s">
        <v>324</v>
      </c>
      <c r="M987" s="25" t="s">
        <v>324</v>
      </c>
      <c r="N987" s="25" t="s">
        <v>324</v>
      </c>
      <c r="O987" s="25" t="s">
        <v>327</v>
      </c>
      <c r="P987" s="25" t="s">
        <v>324</v>
      </c>
      <c r="Q987" s="25" t="s">
        <v>324</v>
      </c>
      <c r="R987" s="15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3</v>
      </c>
    </row>
    <row r="988" spans="1:65">
      <c r="A988" s="29"/>
      <c r="B988" s="17">
        <v>1</v>
      </c>
      <c r="C988" s="13">
        <v>1</v>
      </c>
      <c r="D988" s="221">
        <v>0.01</v>
      </c>
      <c r="E988" s="221" t="s">
        <v>311</v>
      </c>
      <c r="F988" s="224" t="s">
        <v>104</v>
      </c>
      <c r="G988" s="221" t="s">
        <v>311</v>
      </c>
      <c r="H988" s="221">
        <v>0.06</v>
      </c>
      <c r="I988" s="221" t="s">
        <v>311</v>
      </c>
      <c r="J988" s="221" t="s">
        <v>105</v>
      </c>
      <c r="K988" s="221">
        <v>0.01</v>
      </c>
      <c r="L988" s="221">
        <v>0.01</v>
      </c>
      <c r="M988" s="221" t="s">
        <v>106</v>
      </c>
      <c r="N988" s="221" t="s">
        <v>106</v>
      </c>
      <c r="O988" s="221" t="s">
        <v>311</v>
      </c>
      <c r="P988" s="221" t="s">
        <v>106</v>
      </c>
      <c r="Q988" s="221">
        <v>5.1799999999999999E-2</v>
      </c>
      <c r="R988" s="219"/>
      <c r="S988" s="220"/>
      <c r="T988" s="220"/>
      <c r="U988" s="220"/>
      <c r="V988" s="220"/>
      <c r="W988" s="220"/>
      <c r="X988" s="220"/>
      <c r="Y988" s="220"/>
      <c r="Z988" s="220"/>
      <c r="AA988" s="220"/>
      <c r="AB988" s="220"/>
      <c r="AC988" s="220"/>
      <c r="AD988" s="220"/>
      <c r="AE988" s="220"/>
      <c r="AF988" s="220"/>
      <c r="AG988" s="220"/>
      <c r="AH988" s="220"/>
      <c r="AI988" s="220"/>
      <c r="AJ988" s="220"/>
      <c r="AK988" s="220"/>
      <c r="AL988" s="220"/>
      <c r="AM988" s="220"/>
      <c r="AN988" s="220"/>
      <c r="AO988" s="220"/>
      <c r="AP988" s="220"/>
      <c r="AQ988" s="220"/>
      <c r="AR988" s="220"/>
      <c r="AS988" s="220"/>
      <c r="AT988" s="220"/>
      <c r="AU988" s="220"/>
      <c r="AV988" s="220"/>
      <c r="AW988" s="220"/>
      <c r="AX988" s="220"/>
      <c r="AY988" s="220"/>
      <c r="AZ988" s="220"/>
      <c r="BA988" s="220"/>
      <c r="BB988" s="220"/>
      <c r="BC988" s="220"/>
      <c r="BD988" s="220"/>
      <c r="BE988" s="220"/>
      <c r="BF988" s="220"/>
      <c r="BG988" s="220"/>
      <c r="BH988" s="220"/>
      <c r="BI988" s="220"/>
      <c r="BJ988" s="220"/>
      <c r="BK988" s="220"/>
      <c r="BL988" s="220"/>
      <c r="BM988" s="222">
        <v>1</v>
      </c>
    </row>
    <row r="989" spans="1:65">
      <c r="A989" s="29"/>
      <c r="B989" s="18">
        <v>1</v>
      </c>
      <c r="C989" s="8">
        <v>2</v>
      </c>
      <c r="D989" s="23" t="s">
        <v>106</v>
      </c>
      <c r="E989" s="23" t="s">
        <v>311</v>
      </c>
      <c r="F989" s="225" t="s">
        <v>104</v>
      </c>
      <c r="G989" s="23" t="s">
        <v>311</v>
      </c>
      <c r="H989" s="23">
        <v>7.0000000000000007E-2</v>
      </c>
      <c r="I989" s="23" t="s">
        <v>311</v>
      </c>
      <c r="J989" s="23" t="s">
        <v>105</v>
      </c>
      <c r="K989" s="23">
        <v>0.01</v>
      </c>
      <c r="L989" s="23">
        <v>0.01</v>
      </c>
      <c r="M989" s="23" t="s">
        <v>106</v>
      </c>
      <c r="N989" s="23" t="s">
        <v>106</v>
      </c>
      <c r="O989" s="23" t="s">
        <v>311</v>
      </c>
      <c r="P989" s="23" t="s">
        <v>106</v>
      </c>
      <c r="Q989" s="23">
        <v>3.2599999999999997E-2</v>
      </c>
      <c r="R989" s="219"/>
      <c r="S989" s="220"/>
      <c r="T989" s="220"/>
      <c r="U989" s="220"/>
      <c r="V989" s="220"/>
      <c r="W989" s="220"/>
      <c r="X989" s="220"/>
      <c r="Y989" s="220"/>
      <c r="Z989" s="220"/>
      <c r="AA989" s="220"/>
      <c r="AB989" s="220"/>
      <c r="AC989" s="220"/>
      <c r="AD989" s="220"/>
      <c r="AE989" s="220"/>
      <c r="AF989" s="220"/>
      <c r="AG989" s="220"/>
      <c r="AH989" s="220"/>
      <c r="AI989" s="220"/>
      <c r="AJ989" s="220"/>
      <c r="AK989" s="220"/>
      <c r="AL989" s="220"/>
      <c r="AM989" s="220"/>
      <c r="AN989" s="220"/>
      <c r="AO989" s="220"/>
      <c r="AP989" s="220"/>
      <c r="AQ989" s="220"/>
      <c r="AR989" s="220"/>
      <c r="AS989" s="220"/>
      <c r="AT989" s="220"/>
      <c r="AU989" s="220"/>
      <c r="AV989" s="220"/>
      <c r="AW989" s="220"/>
      <c r="AX989" s="220"/>
      <c r="AY989" s="220"/>
      <c r="AZ989" s="220"/>
      <c r="BA989" s="220"/>
      <c r="BB989" s="220"/>
      <c r="BC989" s="220"/>
      <c r="BD989" s="220"/>
      <c r="BE989" s="220"/>
      <c r="BF989" s="220"/>
      <c r="BG989" s="220"/>
      <c r="BH989" s="220"/>
      <c r="BI989" s="220"/>
      <c r="BJ989" s="220"/>
      <c r="BK989" s="220"/>
      <c r="BL989" s="220"/>
      <c r="BM989" s="222">
        <v>28</v>
      </c>
    </row>
    <row r="990" spans="1:65">
      <c r="A990" s="29"/>
      <c r="B990" s="18">
        <v>1</v>
      </c>
      <c r="C990" s="8">
        <v>3</v>
      </c>
      <c r="D990" s="23" t="s">
        <v>106</v>
      </c>
      <c r="E990" s="23" t="s">
        <v>311</v>
      </c>
      <c r="F990" s="225" t="s">
        <v>104</v>
      </c>
      <c r="G990" s="23" t="s">
        <v>311</v>
      </c>
      <c r="H990" s="23">
        <v>7.0000000000000007E-2</v>
      </c>
      <c r="I990" s="23" t="s">
        <v>311</v>
      </c>
      <c r="J990" s="23" t="s">
        <v>105</v>
      </c>
      <c r="K990" s="23">
        <v>0.01</v>
      </c>
      <c r="L990" s="23">
        <v>0.01</v>
      </c>
      <c r="M990" s="23" t="s">
        <v>106</v>
      </c>
      <c r="N990" s="23" t="s">
        <v>106</v>
      </c>
      <c r="O990" s="23" t="s">
        <v>311</v>
      </c>
      <c r="P990" s="23" t="s">
        <v>106</v>
      </c>
      <c r="Q990" s="23">
        <v>6.140000000000001E-2</v>
      </c>
      <c r="R990" s="219"/>
      <c r="S990" s="220"/>
      <c r="T990" s="220"/>
      <c r="U990" s="220"/>
      <c r="V990" s="220"/>
      <c r="W990" s="220"/>
      <c r="X990" s="220"/>
      <c r="Y990" s="220"/>
      <c r="Z990" s="220"/>
      <c r="AA990" s="220"/>
      <c r="AB990" s="220"/>
      <c r="AC990" s="220"/>
      <c r="AD990" s="220"/>
      <c r="AE990" s="220"/>
      <c r="AF990" s="220"/>
      <c r="AG990" s="220"/>
      <c r="AH990" s="220"/>
      <c r="AI990" s="220"/>
      <c r="AJ990" s="220"/>
      <c r="AK990" s="220"/>
      <c r="AL990" s="220"/>
      <c r="AM990" s="220"/>
      <c r="AN990" s="220"/>
      <c r="AO990" s="220"/>
      <c r="AP990" s="220"/>
      <c r="AQ990" s="220"/>
      <c r="AR990" s="220"/>
      <c r="AS990" s="220"/>
      <c r="AT990" s="220"/>
      <c r="AU990" s="220"/>
      <c r="AV990" s="220"/>
      <c r="AW990" s="220"/>
      <c r="AX990" s="220"/>
      <c r="AY990" s="220"/>
      <c r="AZ990" s="220"/>
      <c r="BA990" s="220"/>
      <c r="BB990" s="220"/>
      <c r="BC990" s="220"/>
      <c r="BD990" s="220"/>
      <c r="BE990" s="220"/>
      <c r="BF990" s="220"/>
      <c r="BG990" s="220"/>
      <c r="BH990" s="220"/>
      <c r="BI990" s="220"/>
      <c r="BJ990" s="220"/>
      <c r="BK990" s="220"/>
      <c r="BL990" s="220"/>
      <c r="BM990" s="222">
        <v>16</v>
      </c>
    </row>
    <row r="991" spans="1:65">
      <c r="A991" s="29"/>
      <c r="B991" s="18">
        <v>1</v>
      </c>
      <c r="C991" s="8">
        <v>4</v>
      </c>
      <c r="D991" s="23" t="s">
        <v>106</v>
      </c>
      <c r="E991" s="23" t="s">
        <v>311</v>
      </c>
      <c r="F991" s="225" t="s">
        <v>104</v>
      </c>
      <c r="G991" s="23" t="s">
        <v>311</v>
      </c>
      <c r="H991" s="23">
        <v>0.06</v>
      </c>
      <c r="I991" s="23" t="s">
        <v>311</v>
      </c>
      <c r="J991" s="23" t="s">
        <v>105</v>
      </c>
      <c r="K991" s="23">
        <v>0.01</v>
      </c>
      <c r="L991" s="23">
        <v>0.01</v>
      </c>
      <c r="M991" s="23" t="s">
        <v>106</v>
      </c>
      <c r="N991" s="23" t="s">
        <v>106</v>
      </c>
      <c r="O991" s="23" t="s">
        <v>311</v>
      </c>
      <c r="P991" s="23" t="s">
        <v>106</v>
      </c>
      <c r="Q991" s="23">
        <v>5.11E-2</v>
      </c>
      <c r="R991" s="219"/>
      <c r="S991" s="220"/>
      <c r="T991" s="220"/>
      <c r="U991" s="220"/>
      <c r="V991" s="220"/>
      <c r="W991" s="220"/>
      <c r="X991" s="220"/>
      <c r="Y991" s="220"/>
      <c r="Z991" s="220"/>
      <c r="AA991" s="220"/>
      <c r="AB991" s="220"/>
      <c r="AC991" s="220"/>
      <c r="AD991" s="220"/>
      <c r="AE991" s="220"/>
      <c r="AF991" s="220"/>
      <c r="AG991" s="220"/>
      <c r="AH991" s="220"/>
      <c r="AI991" s="220"/>
      <c r="AJ991" s="220"/>
      <c r="AK991" s="220"/>
      <c r="AL991" s="220"/>
      <c r="AM991" s="220"/>
      <c r="AN991" s="220"/>
      <c r="AO991" s="220"/>
      <c r="AP991" s="220"/>
      <c r="AQ991" s="220"/>
      <c r="AR991" s="220"/>
      <c r="AS991" s="220"/>
      <c r="AT991" s="220"/>
      <c r="AU991" s="220"/>
      <c r="AV991" s="220"/>
      <c r="AW991" s="220"/>
      <c r="AX991" s="220"/>
      <c r="AY991" s="220"/>
      <c r="AZ991" s="220"/>
      <c r="BA991" s="220"/>
      <c r="BB991" s="220"/>
      <c r="BC991" s="220"/>
      <c r="BD991" s="220"/>
      <c r="BE991" s="220"/>
      <c r="BF991" s="220"/>
      <c r="BG991" s="220"/>
      <c r="BH991" s="220"/>
      <c r="BI991" s="220"/>
      <c r="BJ991" s="220"/>
      <c r="BK991" s="220"/>
      <c r="BL991" s="220"/>
      <c r="BM991" s="222" t="s">
        <v>106</v>
      </c>
    </row>
    <row r="992" spans="1:65">
      <c r="A992" s="29"/>
      <c r="B992" s="18">
        <v>1</v>
      </c>
      <c r="C992" s="8">
        <v>5</v>
      </c>
      <c r="D992" s="23" t="s">
        <v>106</v>
      </c>
      <c r="E992" s="23" t="s">
        <v>311</v>
      </c>
      <c r="F992" s="225" t="s">
        <v>104</v>
      </c>
      <c r="G992" s="23" t="s">
        <v>311</v>
      </c>
      <c r="H992" s="23">
        <v>0.05</v>
      </c>
      <c r="I992" s="23" t="s">
        <v>311</v>
      </c>
      <c r="J992" s="23" t="s">
        <v>105</v>
      </c>
      <c r="K992" s="23">
        <v>0.01</v>
      </c>
      <c r="L992" s="23">
        <v>0.01</v>
      </c>
      <c r="M992" s="23" t="s">
        <v>106</v>
      </c>
      <c r="N992" s="23" t="s">
        <v>106</v>
      </c>
      <c r="O992" s="23" t="s">
        <v>311</v>
      </c>
      <c r="P992" s="23" t="s">
        <v>106</v>
      </c>
      <c r="Q992" s="226">
        <v>0.34370000000000001</v>
      </c>
      <c r="R992" s="219"/>
      <c r="S992" s="220"/>
      <c r="T992" s="220"/>
      <c r="U992" s="220"/>
      <c r="V992" s="220"/>
      <c r="W992" s="220"/>
      <c r="X992" s="220"/>
      <c r="Y992" s="220"/>
      <c r="Z992" s="220"/>
      <c r="AA992" s="220"/>
      <c r="AB992" s="220"/>
      <c r="AC992" s="220"/>
      <c r="AD992" s="220"/>
      <c r="AE992" s="220"/>
      <c r="AF992" s="220"/>
      <c r="AG992" s="220"/>
      <c r="AH992" s="220"/>
      <c r="AI992" s="220"/>
      <c r="AJ992" s="220"/>
      <c r="AK992" s="220"/>
      <c r="AL992" s="220"/>
      <c r="AM992" s="220"/>
      <c r="AN992" s="220"/>
      <c r="AO992" s="220"/>
      <c r="AP992" s="220"/>
      <c r="AQ992" s="220"/>
      <c r="AR992" s="220"/>
      <c r="AS992" s="220"/>
      <c r="AT992" s="220"/>
      <c r="AU992" s="220"/>
      <c r="AV992" s="220"/>
      <c r="AW992" s="220"/>
      <c r="AX992" s="220"/>
      <c r="AY992" s="220"/>
      <c r="AZ992" s="220"/>
      <c r="BA992" s="220"/>
      <c r="BB992" s="220"/>
      <c r="BC992" s="220"/>
      <c r="BD992" s="220"/>
      <c r="BE992" s="220"/>
      <c r="BF992" s="220"/>
      <c r="BG992" s="220"/>
      <c r="BH992" s="220"/>
      <c r="BI992" s="220"/>
      <c r="BJ992" s="220"/>
      <c r="BK992" s="220"/>
      <c r="BL992" s="220"/>
      <c r="BM992" s="222">
        <v>109</v>
      </c>
    </row>
    <row r="993" spans="1:65">
      <c r="A993" s="29"/>
      <c r="B993" s="18">
        <v>1</v>
      </c>
      <c r="C993" s="8">
        <v>6</v>
      </c>
      <c r="D993" s="23">
        <v>0.01</v>
      </c>
      <c r="E993" s="23" t="s">
        <v>311</v>
      </c>
      <c r="F993" s="225" t="s">
        <v>104</v>
      </c>
      <c r="G993" s="23" t="s">
        <v>311</v>
      </c>
      <c r="H993" s="23">
        <v>0.06</v>
      </c>
      <c r="I993" s="23" t="s">
        <v>311</v>
      </c>
      <c r="J993" s="23" t="s">
        <v>105</v>
      </c>
      <c r="K993" s="23">
        <v>0.01</v>
      </c>
      <c r="L993" s="23">
        <v>0.01</v>
      </c>
      <c r="M993" s="23" t="s">
        <v>106</v>
      </c>
      <c r="N993" s="23" t="s">
        <v>106</v>
      </c>
      <c r="O993" s="23" t="s">
        <v>311</v>
      </c>
      <c r="P993" s="23" t="s">
        <v>106</v>
      </c>
      <c r="Q993" s="23">
        <v>5.33E-2</v>
      </c>
      <c r="R993" s="219"/>
      <c r="S993" s="220"/>
      <c r="T993" s="220"/>
      <c r="U993" s="220"/>
      <c r="V993" s="220"/>
      <c r="W993" s="220"/>
      <c r="X993" s="220"/>
      <c r="Y993" s="220"/>
      <c r="Z993" s="220"/>
      <c r="AA993" s="220"/>
      <c r="AB993" s="220"/>
      <c r="AC993" s="220"/>
      <c r="AD993" s="220"/>
      <c r="AE993" s="220"/>
      <c r="AF993" s="220"/>
      <c r="AG993" s="220"/>
      <c r="AH993" s="220"/>
      <c r="AI993" s="220"/>
      <c r="AJ993" s="220"/>
      <c r="AK993" s="220"/>
      <c r="AL993" s="220"/>
      <c r="AM993" s="220"/>
      <c r="AN993" s="220"/>
      <c r="AO993" s="220"/>
      <c r="AP993" s="220"/>
      <c r="AQ993" s="220"/>
      <c r="AR993" s="220"/>
      <c r="AS993" s="220"/>
      <c r="AT993" s="220"/>
      <c r="AU993" s="220"/>
      <c r="AV993" s="220"/>
      <c r="AW993" s="220"/>
      <c r="AX993" s="220"/>
      <c r="AY993" s="220"/>
      <c r="AZ993" s="220"/>
      <c r="BA993" s="220"/>
      <c r="BB993" s="220"/>
      <c r="BC993" s="220"/>
      <c r="BD993" s="220"/>
      <c r="BE993" s="220"/>
      <c r="BF993" s="220"/>
      <c r="BG993" s="220"/>
      <c r="BH993" s="220"/>
      <c r="BI993" s="220"/>
      <c r="BJ993" s="220"/>
      <c r="BK993" s="220"/>
      <c r="BL993" s="220"/>
      <c r="BM993" s="56"/>
    </row>
    <row r="994" spans="1:65">
      <c r="A994" s="29"/>
      <c r="B994" s="19" t="s">
        <v>271</v>
      </c>
      <c r="C994" s="11"/>
      <c r="D994" s="223">
        <v>0.01</v>
      </c>
      <c r="E994" s="223" t="s">
        <v>682</v>
      </c>
      <c r="F994" s="223" t="s">
        <v>682</v>
      </c>
      <c r="G994" s="223" t="s">
        <v>682</v>
      </c>
      <c r="H994" s="223">
        <v>6.1666666666666668E-2</v>
      </c>
      <c r="I994" s="223" t="s">
        <v>682</v>
      </c>
      <c r="J994" s="223" t="s">
        <v>682</v>
      </c>
      <c r="K994" s="223">
        <v>0.01</v>
      </c>
      <c r="L994" s="223">
        <v>0.01</v>
      </c>
      <c r="M994" s="223" t="s">
        <v>682</v>
      </c>
      <c r="N994" s="223" t="s">
        <v>682</v>
      </c>
      <c r="O994" s="223" t="s">
        <v>682</v>
      </c>
      <c r="P994" s="223" t="s">
        <v>682</v>
      </c>
      <c r="Q994" s="223">
        <v>9.8983333333333326E-2</v>
      </c>
      <c r="R994" s="219"/>
      <c r="S994" s="220"/>
      <c r="T994" s="220"/>
      <c r="U994" s="220"/>
      <c r="V994" s="220"/>
      <c r="W994" s="220"/>
      <c r="X994" s="220"/>
      <c r="Y994" s="220"/>
      <c r="Z994" s="220"/>
      <c r="AA994" s="220"/>
      <c r="AB994" s="220"/>
      <c r="AC994" s="220"/>
      <c r="AD994" s="220"/>
      <c r="AE994" s="220"/>
      <c r="AF994" s="220"/>
      <c r="AG994" s="220"/>
      <c r="AH994" s="220"/>
      <c r="AI994" s="220"/>
      <c r="AJ994" s="220"/>
      <c r="AK994" s="220"/>
      <c r="AL994" s="220"/>
      <c r="AM994" s="220"/>
      <c r="AN994" s="220"/>
      <c r="AO994" s="220"/>
      <c r="AP994" s="220"/>
      <c r="AQ994" s="220"/>
      <c r="AR994" s="220"/>
      <c r="AS994" s="220"/>
      <c r="AT994" s="220"/>
      <c r="AU994" s="220"/>
      <c r="AV994" s="220"/>
      <c r="AW994" s="220"/>
      <c r="AX994" s="220"/>
      <c r="AY994" s="220"/>
      <c r="AZ994" s="220"/>
      <c r="BA994" s="220"/>
      <c r="BB994" s="220"/>
      <c r="BC994" s="220"/>
      <c r="BD994" s="220"/>
      <c r="BE994" s="220"/>
      <c r="BF994" s="220"/>
      <c r="BG994" s="220"/>
      <c r="BH994" s="220"/>
      <c r="BI994" s="220"/>
      <c r="BJ994" s="220"/>
      <c r="BK994" s="220"/>
      <c r="BL994" s="220"/>
      <c r="BM994" s="56"/>
    </row>
    <row r="995" spans="1:65">
      <c r="A995" s="29"/>
      <c r="B995" s="3" t="s">
        <v>272</v>
      </c>
      <c r="C995" s="28"/>
      <c r="D995" s="23">
        <v>0.01</v>
      </c>
      <c r="E995" s="23" t="s">
        <v>682</v>
      </c>
      <c r="F995" s="23" t="s">
        <v>682</v>
      </c>
      <c r="G995" s="23" t="s">
        <v>682</v>
      </c>
      <c r="H995" s="23">
        <v>0.06</v>
      </c>
      <c r="I995" s="23" t="s">
        <v>682</v>
      </c>
      <c r="J995" s="23" t="s">
        <v>682</v>
      </c>
      <c r="K995" s="23">
        <v>0.01</v>
      </c>
      <c r="L995" s="23">
        <v>0.01</v>
      </c>
      <c r="M995" s="23" t="s">
        <v>682</v>
      </c>
      <c r="N995" s="23" t="s">
        <v>682</v>
      </c>
      <c r="O995" s="23" t="s">
        <v>682</v>
      </c>
      <c r="P995" s="23" t="s">
        <v>682</v>
      </c>
      <c r="Q995" s="23">
        <v>5.2549999999999999E-2</v>
      </c>
      <c r="R995" s="219"/>
      <c r="S995" s="220"/>
      <c r="T995" s="220"/>
      <c r="U995" s="220"/>
      <c r="V995" s="220"/>
      <c r="W995" s="220"/>
      <c r="X995" s="220"/>
      <c r="Y995" s="220"/>
      <c r="Z995" s="220"/>
      <c r="AA995" s="220"/>
      <c r="AB995" s="220"/>
      <c r="AC995" s="220"/>
      <c r="AD995" s="220"/>
      <c r="AE995" s="220"/>
      <c r="AF995" s="220"/>
      <c r="AG995" s="220"/>
      <c r="AH995" s="220"/>
      <c r="AI995" s="220"/>
      <c r="AJ995" s="220"/>
      <c r="AK995" s="220"/>
      <c r="AL995" s="220"/>
      <c r="AM995" s="220"/>
      <c r="AN995" s="220"/>
      <c r="AO995" s="220"/>
      <c r="AP995" s="220"/>
      <c r="AQ995" s="220"/>
      <c r="AR995" s="220"/>
      <c r="AS995" s="220"/>
      <c r="AT995" s="220"/>
      <c r="AU995" s="220"/>
      <c r="AV995" s="220"/>
      <c r="AW995" s="220"/>
      <c r="AX995" s="220"/>
      <c r="AY995" s="220"/>
      <c r="AZ995" s="220"/>
      <c r="BA995" s="220"/>
      <c r="BB995" s="220"/>
      <c r="BC995" s="220"/>
      <c r="BD995" s="220"/>
      <c r="BE995" s="220"/>
      <c r="BF995" s="220"/>
      <c r="BG995" s="220"/>
      <c r="BH995" s="220"/>
      <c r="BI995" s="220"/>
      <c r="BJ995" s="220"/>
      <c r="BK995" s="220"/>
      <c r="BL995" s="220"/>
      <c r="BM995" s="56"/>
    </row>
    <row r="996" spans="1:65">
      <c r="A996" s="29"/>
      <c r="B996" s="3" t="s">
        <v>273</v>
      </c>
      <c r="C996" s="28"/>
      <c r="D996" s="23">
        <v>0</v>
      </c>
      <c r="E996" s="23" t="s">
        <v>682</v>
      </c>
      <c r="F996" s="23" t="s">
        <v>682</v>
      </c>
      <c r="G996" s="23" t="s">
        <v>682</v>
      </c>
      <c r="H996" s="23">
        <v>7.5277265270908122E-3</v>
      </c>
      <c r="I996" s="23" t="s">
        <v>682</v>
      </c>
      <c r="J996" s="23" t="s">
        <v>682</v>
      </c>
      <c r="K996" s="23">
        <v>0</v>
      </c>
      <c r="L996" s="23">
        <v>0</v>
      </c>
      <c r="M996" s="23" t="s">
        <v>682</v>
      </c>
      <c r="N996" s="23" t="s">
        <v>682</v>
      </c>
      <c r="O996" s="23" t="s">
        <v>682</v>
      </c>
      <c r="P996" s="23" t="s">
        <v>682</v>
      </c>
      <c r="Q996" s="23">
        <v>0.12025934336535631</v>
      </c>
      <c r="R996" s="219"/>
      <c r="S996" s="220"/>
      <c r="T996" s="220"/>
      <c r="U996" s="220"/>
      <c r="V996" s="220"/>
      <c r="W996" s="220"/>
      <c r="X996" s="220"/>
      <c r="Y996" s="220"/>
      <c r="Z996" s="220"/>
      <c r="AA996" s="220"/>
      <c r="AB996" s="220"/>
      <c r="AC996" s="220"/>
      <c r="AD996" s="220"/>
      <c r="AE996" s="220"/>
      <c r="AF996" s="220"/>
      <c r="AG996" s="220"/>
      <c r="AH996" s="220"/>
      <c r="AI996" s="220"/>
      <c r="AJ996" s="220"/>
      <c r="AK996" s="220"/>
      <c r="AL996" s="220"/>
      <c r="AM996" s="220"/>
      <c r="AN996" s="220"/>
      <c r="AO996" s="220"/>
      <c r="AP996" s="220"/>
      <c r="AQ996" s="220"/>
      <c r="AR996" s="220"/>
      <c r="AS996" s="220"/>
      <c r="AT996" s="220"/>
      <c r="AU996" s="220"/>
      <c r="AV996" s="220"/>
      <c r="AW996" s="220"/>
      <c r="AX996" s="220"/>
      <c r="AY996" s="220"/>
      <c r="AZ996" s="220"/>
      <c r="BA996" s="220"/>
      <c r="BB996" s="220"/>
      <c r="BC996" s="220"/>
      <c r="BD996" s="220"/>
      <c r="BE996" s="220"/>
      <c r="BF996" s="220"/>
      <c r="BG996" s="220"/>
      <c r="BH996" s="220"/>
      <c r="BI996" s="220"/>
      <c r="BJ996" s="220"/>
      <c r="BK996" s="220"/>
      <c r="BL996" s="220"/>
      <c r="BM996" s="56"/>
    </row>
    <row r="997" spans="1:65">
      <c r="A997" s="29"/>
      <c r="B997" s="3" t="s">
        <v>87</v>
      </c>
      <c r="C997" s="28"/>
      <c r="D997" s="12">
        <v>0</v>
      </c>
      <c r="E997" s="12" t="s">
        <v>682</v>
      </c>
      <c r="F997" s="12" t="s">
        <v>682</v>
      </c>
      <c r="G997" s="12" t="s">
        <v>682</v>
      </c>
      <c r="H997" s="12">
        <v>0.122071240979851</v>
      </c>
      <c r="I997" s="12" t="s">
        <v>682</v>
      </c>
      <c r="J997" s="12" t="s">
        <v>682</v>
      </c>
      <c r="K997" s="12">
        <v>0</v>
      </c>
      <c r="L997" s="12">
        <v>0</v>
      </c>
      <c r="M997" s="12" t="s">
        <v>682</v>
      </c>
      <c r="N997" s="12" t="s">
        <v>682</v>
      </c>
      <c r="O997" s="12" t="s">
        <v>682</v>
      </c>
      <c r="P997" s="12" t="s">
        <v>682</v>
      </c>
      <c r="Q997" s="12">
        <v>1.2149453783332849</v>
      </c>
      <c r="R997" s="15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3" t="s">
        <v>274</v>
      </c>
      <c r="C998" s="28"/>
      <c r="D998" s="12" t="s">
        <v>682</v>
      </c>
      <c r="E998" s="12" t="s">
        <v>682</v>
      </c>
      <c r="F998" s="12" t="s">
        <v>682</v>
      </c>
      <c r="G998" s="12" t="s">
        <v>682</v>
      </c>
      <c r="H998" s="12" t="s">
        <v>682</v>
      </c>
      <c r="I998" s="12" t="s">
        <v>682</v>
      </c>
      <c r="J998" s="12" t="s">
        <v>682</v>
      </c>
      <c r="K998" s="12" t="s">
        <v>682</v>
      </c>
      <c r="L998" s="12" t="s">
        <v>682</v>
      </c>
      <c r="M998" s="12" t="s">
        <v>682</v>
      </c>
      <c r="N998" s="12" t="s">
        <v>682</v>
      </c>
      <c r="O998" s="12" t="s">
        <v>682</v>
      </c>
      <c r="P998" s="12" t="s">
        <v>682</v>
      </c>
      <c r="Q998" s="12" t="s">
        <v>682</v>
      </c>
      <c r="R998" s="15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46" t="s">
        <v>275</v>
      </c>
      <c r="C999" s="47"/>
      <c r="D999" s="45">
        <v>0.64</v>
      </c>
      <c r="E999" s="45">
        <v>0</v>
      </c>
      <c r="F999" s="45">
        <v>87.07</v>
      </c>
      <c r="G999" s="45">
        <v>0</v>
      </c>
      <c r="H999" s="45">
        <v>1.29</v>
      </c>
      <c r="I999" s="45">
        <v>0</v>
      </c>
      <c r="J999" s="45">
        <v>0.88</v>
      </c>
      <c r="K999" s="45">
        <v>0.53</v>
      </c>
      <c r="L999" s="45">
        <v>0.53</v>
      </c>
      <c r="M999" s="45">
        <v>0.7</v>
      </c>
      <c r="N999" s="45">
        <v>0.7</v>
      </c>
      <c r="O999" s="45">
        <v>0</v>
      </c>
      <c r="P999" s="45">
        <v>0.7</v>
      </c>
      <c r="Q999" s="45">
        <v>2.6</v>
      </c>
      <c r="R999" s="15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B1000" s="30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BM1000" s="55"/>
    </row>
    <row r="1001" spans="1:65" ht="15">
      <c r="B1001" s="7" t="s">
        <v>604</v>
      </c>
      <c r="BM1001" s="27" t="s">
        <v>277</v>
      </c>
    </row>
    <row r="1002" spans="1:65" ht="15">
      <c r="A1002" s="24" t="s">
        <v>24</v>
      </c>
      <c r="B1002" s="17" t="s">
        <v>111</v>
      </c>
      <c r="C1002" s="14" t="s">
        <v>112</v>
      </c>
      <c r="D1002" s="15" t="s">
        <v>231</v>
      </c>
      <c r="E1002" s="16" t="s">
        <v>231</v>
      </c>
      <c r="F1002" s="16" t="s">
        <v>231</v>
      </c>
      <c r="G1002" s="16" t="s">
        <v>231</v>
      </c>
      <c r="H1002" s="16" t="s">
        <v>231</v>
      </c>
      <c r="I1002" s="15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</v>
      </c>
    </row>
    <row r="1003" spans="1:65">
      <c r="A1003" s="29"/>
      <c r="B1003" s="18" t="s">
        <v>232</v>
      </c>
      <c r="C1003" s="8" t="s">
        <v>232</v>
      </c>
      <c r="D1003" s="151" t="s">
        <v>236</v>
      </c>
      <c r="E1003" s="152" t="s">
        <v>238</v>
      </c>
      <c r="F1003" s="152" t="s">
        <v>252</v>
      </c>
      <c r="G1003" s="152" t="s">
        <v>253</v>
      </c>
      <c r="H1003" s="152" t="s">
        <v>261</v>
      </c>
      <c r="I1003" s="15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 t="s">
        <v>3</v>
      </c>
    </row>
    <row r="1004" spans="1:65">
      <c r="A1004" s="29"/>
      <c r="B1004" s="18"/>
      <c r="C1004" s="8"/>
      <c r="D1004" s="9" t="s">
        <v>280</v>
      </c>
      <c r="E1004" s="10" t="s">
        <v>282</v>
      </c>
      <c r="F1004" s="10" t="s">
        <v>280</v>
      </c>
      <c r="G1004" s="10" t="s">
        <v>280</v>
      </c>
      <c r="H1004" s="10" t="s">
        <v>283</v>
      </c>
      <c r="I1004" s="15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2</v>
      </c>
    </row>
    <row r="1005" spans="1:65">
      <c r="A1005" s="29"/>
      <c r="B1005" s="18"/>
      <c r="C1005" s="8"/>
      <c r="D1005" s="25" t="s">
        <v>324</v>
      </c>
      <c r="E1005" s="25" t="s">
        <v>324</v>
      </c>
      <c r="F1005" s="25" t="s">
        <v>324</v>
      </c>
      <c r="G1005" s="25" t="s">
        <v>327</v>
      </c>
      <c r="H1005" s="25" t="s">
        <v>324</v>
      </c>
      <c r="I1005" s="15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2</v>
      </c>
    </row>
    <row r="1006" spans="1:65">
      <c r="A1006" s="29"/>
      <c r="B1006" s="17">
        <v>1</v>
      </c>
      <c r="C1006" s="13">
        <v>1</v>
      </c>
      <c r="D1006" s="21">
        <v>0.51431586379855299</v>
      </c>
      <c r="E1006" s="147">
        <v>0.4</v>
      </c>
      <c r="F1006" s="21">
        <v>0.48299999999999998</v>
      </c>
      <c r="G1006" s="21">
        <v>0.47</v>
      </c>
      <c r="H1006" s="147">
        <v>1.64</v>
      </c>
      <c r="I1006" s="15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</v>
      </c>
    </row>
    <row r="1007" spans="1:65">
      <c r="A1007" s="29"/>
      <c r="B1007" s="18">
        <v>1</v>
      </c>
      <c r="C1007" s="8">
        <v>2</v>
      </c>
      <c r="D1007" s="10">
        <v>0.51690541529294598</v>
      </c>
      <c r="E1007" s="148">
        <v>0.4</v>
      </c>
      <c r="F1007" s="10">
        <v>0.46400000000000002</v>
      </c>
      <c r="G1007" s="10">
        <v>0.47</v>
      </c>
      <c r="H1007" s="148">
        <v>1.6</v>
      </c>
      <c r="I1007" s="15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11</v>
      </c>
    </row>
    <row r="1008" spans="1:65">
      <c r="A1008" s="29"/>
      <c r="B1008" s="18">
        <v>1</v>
      </c>
      <c r="C1008" s="8">
        <v>3</v>
      </c>
      <c r="D1008" s="10">
        <v>0.5243053391193081</v>
      </c>
      <c r="E1008" s="148">
        <v>0.4</v>
      </c>
      <c r="F1008" s="10">
        <v>0.51200000000000001</v>
      </c>
      <c r="G1008" s="10">
        <v>0.47</v>
      </c>
      <c r="H1008" s="148">
        <v>1.56</v>
      </c>
      <c r="I1008" s="15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16</v>
      </c>
    </row>
    <row r="1009" spans="1:65">
      <c r="A1009" s="29"/>
      <c r="B1009" s="18">
        <v>1</v>
      </c>
      <c r="C1009" s="8">
        <v>4</v>
      </c>
      <c r="D1009" s="10">
        <v>0.51445717666598678</v>
      </c>
      <c r="E1009" s="148">
        <v>0.4</v>
      </c>
      <c r="F1009" s="10">
        <v>0.48399999999999993</v>
      </c>
      <c r="G1009" s="10">
        <v>0.55000000000000004</v>
      </c>
      <c r="H1009" s="148">
        <v>1.56</v>
      </c>
      <c r="I1009" s="15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0.50543539360129197</v>
      </c>
    </row>
    <row r="1010" spans="1:65">
      <c r="A1010" s="29"/>
      <c r="B1010" s="18">
        <v>1</v>
      </c>
      <c r="C1010" s="8">
        <v>5</v>
      </c>
      <c r="D1010" s="10">
        <v>0.52762880754348895</v>
      </c>
      <c r="E1010" s="148">
        <v>0.4</v>
      </c>
      <c r="F1010" s="10">
        <v>0.47</v>
      </c>
      <c r="G1010" s="10">
        <v>0.55000000000000004</v>
      </c>
      <c r="H1010" s="148">
        <v>1.58</v>
      </c>
      <c r="I1010" s="15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17</v>
      </c>
    </row>
    <row r="1011" spans="1:65">
      <c r="A1011" s="29"/>
      <c r="B1011" s="18">
        <v>1</v>
      </c>
      <c r="C1011" s="8">
        <v>6</v>
      </c>
      <c r="D1011" s="10">
        <v>0.52922448240297248</v>
      </c>
      <c r="E1011" s="148">
        <v>0.4</v>
      </c>
      <c r="F1011" s="10">
        <v>0.50800000000000001</v>
      </c>
      <c r="G1011" s="10">
        <v>0.54</v>
      </c>
      <c r="H1011" s="148">
        <v>1.62</v>
      </c>
      <c r="I1011" s="15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19" t="s">
        <v>271</v>
      </c>
      <c r="C1012" s="11"/>
      <c r="D1012" s="22">
        <v>0.52113951413720916</v>
      </c>
      <c r="E1012" s="22">
        <v>0.39999999999999997</v>
      </c>
      <c r="F1012" s="22">
        <v>0.4868333333333334</v>
      </c>
      <c r="G1012" s="22">
        <v>0.5083333333333333</v>
      </c>
      <c r="H1012" s="22">
        <v>1.5933333333333337</v>
      </c>
      <c r="I1012" s="15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3" t="s">
        <v>272</v>
      </c>
      <c r="C1013" s="28"/>
      <c r="D1013" s="10">
        <v>0.52060537720612698</v>
      </c>
      <c r="E1013" s="10">
        <v>0.4</v>
      </c>
      <c r="F1013" s="10">
        <v>0.48349999999999993</v>
      </c>
      <c r="G1013" s="10">
        <v>0.505</v>
      </c>
      <c r="H1013" s="10">
        <v>1.59</v>
      </c>
      <c r="I1013" s="15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9"/>
      <c r="B1014" s="3" t="s">
        <v>273</v>
      </c>
      <c r="C1014" s="28"/>
      <c r="D1014" s="23">
        <v>6.7326594988162619E-3</v>
      </c>
      <c r="E1014" s="23">
        <v>6.0809419444881171E-17</v>
      </c>
      <c r="F1014" s="23">
        <v>1.953885018793754E-2</v>
      </c>
      <c r="G1014" s="23">
        <v>4.2150523919242927E-2</v>
      </c>
      <c r="H1014" s="23">
        <v>3.265986323710901E-2</v>
      </c>
      <c r="I1014" s="15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87</v>
      </c>
      <c r="C1015" s="28"/>
      <c r="D1015" s="12">
        <v>1.2919111516544188E-2</v>
      </c>
      <c r="E1015" s="12">
        <v>1.5202354861220294E-16</v>
      </c>
      <c r="F1015" s="12">
        <v>4.013457758563E-2</v>
      </c>
      <c r="G1015" s="12">
        <v>8.291906344769101E-2</v>
      </c>
      <c r="H1015" s="12">
        <v>2.0497822115340378E-2</v>
      </c>
      <c r="I1015" s="15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274</v>
      </c>
      <c r="C1016" s="28"/>
      <c r="D1016" s="12">
        <v>3.1070480490144048E-2</v>
      </c>
      <c r="E1016" s="12">
        <v>-0.20860310721426001</v>
      </c>
      <c r="F1016" s="12">
        <v>-3.6804031738688736E-2</v>
      </c>
      <c r="G1016" s="12">
        <v>5.7335512485445772E-3</v>
      </c>
      <c r="H1016" s="12">
        <v>2.1523976229298656</v>
      </c>
      <c r="I1016" s="15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46" t="s">
        <v>275</v>
      </c>
      <c r="C1017" s="47"/>
      <c r="D1017" s="45">
        <v>0.4</v>
      </c>
      <c r="E1017" s="45">
        <v>3.4</v>
      </c>
      <c r="F1017" s="45">
        <v>0.67</v>
      </c>
      <c r="G1017" s="45">
        <v>0</v>
      </c>
      <c r="H1017" s="45">
        <v>34.03</v>
      </c>
      <c r="I1017" s="15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B1018" s="30"/>
      <c r="C1018" s="19"/>
      <c r="D1018" s="19"/>
      <c r="E1018" s="19"/>
      <c r="F1018" s="19"/>
      <c r="G1018" s="19"/>
      <c r="H1018" s="19"/>
      <c r="BM1018" s="55"/>
    </row>
    <row r="1019" spans="1:65" ht="15">
      <c r="B1019" s="7" t="s">
        <v>605</v>
      </c>
      <c r="BM1019" s="27" t="s">
        <v>277</v>
      </c>
    </row>
    <row r="1020" spans="1:65" ht="15">
      <c r="A1020" s="24" t="s">
        <v>27</v>
      </c>
      <c r="B1020" s="17" t="s">
        <v>111</v>
      </c>
      <c r="C1020" s="14" t="s">
        <v>112</v>
      </c>
      <c r="D1020" s="15" t="s">
        <v>231</v>
      </c>
      <c r="E1020" s="16" t="s">
        <v>231</v>
      </c>
      <c r="F1020" s="16" t="s">
        <v>231</v>
      </c>
      <c r="G1020" s="16" t="s">
        <v>231</v>
      </c>
      <c r="H1020" s="16" t="s">
        <v>231</v>
      </c>
      <c r="I1020" s="16" t="s">
        <v>231</v>
      </c>
      <c r="J1020" s="16" t="s">
        <v>231</v>
      </c>
      <c r="K1020" s="16" t="s">
        <v>231</v>
      </c>
      <c r="L1020" s="16" t="s">
        <v>231</v>
      </c>
      <c r="M1020" s="16" t="s">
        <v>231</v>
      </c>
      <c r="N1020" s="16" t="s">
        <v>231</v>
      </c>
      <c r="O1020" s="16" t="s">
        <v>231</v>
      </c>
      <c r="P1020" s="16" t="s">
        <v>231</v>
      </c>
      <c r="Q1020" s="16" t="s">
        <v>231</v>
      </c>
      <c r="R1020" s="16" t="s">
        <v>231</v>
      </c>
      <c r="S1020" s="15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>
        <v>1</v>
      </c>
    </row>
    <row r="1021" spans="1:65">
      <c r="A1021" s="29"/>
      <c r="B1021" s="18" t="s">
        <v>232</v>
      </c>
      <c r="C1021" s="8" t="s">
        <v>232</v>
      </c>
      <c r="D1021" s="151" t="s">
        <v>234</v>
      </c>
      <c r="E1021" s="152" t="s">
        <v>238</v>
      </c>
      <c r="F1021" s="152" t="s">
        <v>239</v>
      </c>
      <c r="G1021" s="152" t="s">
        <v>240</v>
      </c>
      <c r="H1021" s="152" t="s">
        <v>241</v>
      </c>
      <c r="I1021" s="152" t="s">
        <v>242</v>
      </c>
      <c r="J1021" s="152" t="s">
        <v>243</v>
      </c>
      <c r="K1021" s="152" t="s">
        <v>244</v>
      </c>
      <c r="L1021" s="152" t="s">
        <v>245</v>
      </c>
      <c r="M1021" s="152" t="s">
        <v>246</v>
      </c>
      <c r="N1021" s="152" t="s">
        <v>247</v>
      </c>
      <c r="O1021" s="152" t="s">
        <v>248</v>
      </c>
      <c r="P1021" s="152" t="s">
        <v>253</v>
      </c>
      <c r="Q1021" s="152" t="s">
        <v>259</v>
      </c>
      <c r="R1021" s="152" t="s">
        <v>261</v>
      </c>
      <c r="S1021" s="15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 t="s">
        <v>3</v>
      </c>
    </row>
    <row r="1022" spans="1:65">
      <c r="A1022" s="29"/>
      <c r="B1022" s="18"/>
      <c r="C1022" s="8"/>
      <c r="D1022" s="9" t="s">
        <v>280</v>
      </c>
      <c r="E1022" s="10" t="s">
        <v>282</v>
      </c>
      <c r="F1022" s="10" t="s">
        <v>283</v>
      </c>
      <c r="G1022" s="10" t="s">
        <v>282</v>
      </c>
      <c r="H1022" s="10" t="s">
        <v>280</v>
      </c>
      <c r="I1022" s="10" t="s">
        <v>282</v>
      </c>
      <c r="J1022" s="10" t="s">
        <v>282</v>
      </c>
      <c r="K1022" s="10" t="s">
        <v>280</v>
      </c>
      <c r="L1022" s="10" t="s">
        <v>280</v>
      </c>
      <c r="M1022" s="10" t="s">
        <v>280</v>
      </c>
      <c r="N1022" s="10" t="s">
        <v>280</v>
      </c>
      <c r="O1022" s="10" t="s">
        <v>280</v>
      </c>
      <c r="P1022" s="10" t="s">
        <v>280</v>
      </c>
      <c r="Q1022" s="10" t="s">
        <v>282</v>
      </c>
      <c r="R1022" s="10" t="s">
        <v>280</v>
      </c>
      <c r="S1022" s="15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3</v>
      </c>
    </row>
    <row r="1023" spans="1:65">
      <c r="A1023" s="29"/>
      <c r="B1023" s="18"/>
      <c r="C1023" s="8"/>
      <c r="D1023" s="25" t="s">
        <v>324</v>
      </c>
      <c r="E1023" s="25" t="s">
        <v>324</v>
      </c>
      <c r="F1023" s="25" t="s">
        <v>324</v>
      </c>
      <c r="G1023" s="25" t="s">
        <v>325</v>
      </c>
      <c r="H1023" s="25" t="s">
        <v>326</v>
      </c>
      <c r="I1023" s="25" t="s">
        <v>325</v>
      </c>
      <c r="J1023" s="25" t="s">
        <v>327</v>
      </c>
      <c r="K1023" s="25" t="s">
        <v>324</v>
      </c>
      <c r="L1023" s="25" t="s">
        <v>324</v>
      </c>
      <c r="M1023" s="25" t="s">
        <v>324</v>
      </c>
      <c r="N1023" s="25" t="s">
        <v>324</v>
      </c>
      <c r="O1023" s="25" t="s">
        <v>324</v>
      </c>
      <c r="P1023" s="25" t="s">
        <v>327</v>
      </c>
      <c r="Q1023" s="25" t="s">
        <v>324</v>
      </c>
      <c r="R1023" s="25" t="s">
        <v>324</v>
      </c>
      <c r="S1023" s="15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3</v>
      </c>
    </row>
    <row r="1024" spans="1:65">
      <c r="A1024" s="29"/>
      <c r="B1024" s="17">
        <v>1</v>
      </c>
      <c r="C1024" s="13">
        <v>1</v>
      </c>
      <c r="D1024" s="224" t="s">
        <v>302</v>
      </c>
      <c r="E1024" s="221">
        <v>0.05</v>
      </c>
      <c r="F1024" s="224">
        <v>5.6033333333333344</v>
      </c>
      <c r="G1024" s="224" t="s">
        <v>311</v>
      </c>
      <c r="H1024" s="221">
        <v>0.04</v>
      </c>
      <c r="I1024" s="224" t="s">
        <v>311</v>
      </c>
      <c r="J1024" s="224" t="s">
        <v>105</v>
      </c>
      <c r="K1024" s="221">
        <v>0.02</v>
      </c>
      <c r="L1024" s="221">
        <v>0.02</v>
      </c>
      <c r="M1024" s="221">
        <v>0.03</v>
      </c>
      <c r="N1024" s="221">
        <v>0.01</v>
      </c>
      <c r="O1024" s="221">
        <v>0.03</v>
      </c>
      <c r="P1024" s="224" t="s">
        <v>311</v>
      </c>
      <c r="Q1024" s="221">
        <v>0.04</v>
      </c>
      <c r="R1024" s="221"/>
      <c r="S1024" s="219"/>
      <c r="T1024" s="220"/>
      <c r="U1024" s="220"/>
      <c r="V1024" s="220"/>
      <c r="W1024" s="220"/>
      <c r="X1024" s="220"/>
      <c r="Y1024" s="220"/>
      <c r="Z1024" s="220"/>
      <c r="AA1024" s="220"/>
      <c r="AB1024" s="220"/>
      <c r="AC1024" s="220"/>
      <c r="AD1024" s="220"/>
      <c r="AE1024" s="220"/>
      <c r="AF1024" s="220"/>
      <c r="AG1024" s="220"/>
      <c r="AH1024" s="220"/>
      <c r="AI1024" s="220"/>
      <c r="AJ1024" s="220"/>
      <c r="AK1024" s="220"/>
      <c r="AL1024" s="220"/>
      <c r="AM1024" s="220"/>
      <c r="AN1024" s="220"/>
      <c r="AO1024" s="220"/>
      <c r="AP1024" s="220"/>
      <c r="AQ1024" s="220"/>
      <c r="AR1024" s="220"/>
      <c r="AS1024" s="220"/>
      <c r="AT1024" s="220"/>
      <c r="AU1024" s="220"/>
      <c r="AV1024" s="220"/>
      <c r="AW1024" s="220"/>
      <c r="AX1024" s="220"/>
      <c r="AY1024" s="220"/>
      <c r="AZ1024" s="220"/>
      <c r="BA1024" s="220"/>
      <c r="BB1024" s="220"/>
      <c r="BC1024" s="220"/>
      <c r="BD1024" s="220"/>
      <c r="BE1024" s="220"/>
      <c r="BF1024" s="220"/>
      <c r="BG1024" s="220"/>
      <c r="BH1024" s="220"/>
      <c r="BI1024" s="220"/>
      <c r="BJ1024" s="220"/>
      <c r="BK1024" s="220"/>
      <c r="BL1024" s="220"/>
      <c r="BM1024" s="222">
        <v>1</v>
      </c>
    </row>
    <row r="1025" spans="1:65">
      <c r="A1025" s="29"/>
      <c r="B1025" s="18">
        <v>1</v>
      </c>
      <c r="C1025" s="8">
        <v>2</v>
      </c>
      <c r="D1025" s="225" t="s">
        <v>302</v>
      </c>
      <c r="E1025" s="23">
        <v>0.04</v>
      </c>
      <c r="F1025" s="225">
        <v>5.4340000000000002</v>
      </c>
      <c r="G1025" s="225" t="s">
        <v>311</v>
      </c>
      <c r="H1025" s="23">
        <v>0.04</v>
      </c>
      <c r="I1025" s="225" t="s">
        <v>311</v>
      </c>
      <c r="J1025" s="225" t="s">
        <v>105</v>
      </c>
      <c r="K1025" s="23">
        <v>0.02</v>
      </c>
      <c r="L1025" s="23">
        <v>0.02</v>
      </c>
      <c r="M1025" s="23">
        <v>0.02</v>
      </c>
      <c r="N1025" s="23">
        <v>0.02</v>
      </c>
      <c r="O1025" s="225" t="s">
        <v>302</v>
      </c>
      <c r="P1025" s="225" t="s">
        <v>311</v>
      </c>
      <c r="Q1025" s="23">
        <v>0.05</v>
      </c>
      <c r="R1025" s="23">
        <v>2.3900000000000001E-2</v>
      </c>
      <c r="S1025" s="219"/>
      <c r="T1025" s="220"/>
      <c r="U1025" s="220"/>
      <c r="V1025" s="220"/>
      <c r="W1025" s="220"/>
      <c r="X1025" s="220"/>
      <c r="Y1025" s="220"/>
      <c r="Z1025" s="220"/>
      <c r="AA1025" s="220"/>
      <c r="AB1025" s="220"/>
      <c r="AC1025" s="220"/>
      <c r="AD1025" s="220"/>
      <c r="AE1025" s="220"/>
      <c r="AF1025" s="220"/>
      <c r="AG1025" s="220"/>
      <c r="AH1025" s="220"/>
      <c r="AI1025" s="220"/>
      <c r="AJ1025" s="220"/>
      <c r="AK1025" s="220"/>
      <c r="AL1025" s="220"/>
      <c r="AM1025" s="220"/>
      <c r="AN1025" s="220"/>
      <c r="AO1025" s="220"/>
      <c r="AP1025" s="220"/>
      <c r="AQ1025" s="220"/>
      <c r="AR1025" s="220"/>
      <c r="AS1025" s="220"/>
      <c r="AT1025" s="220"/>
      <c r="AU1025" s="220"/>
      <c r="AV1025" s="220"/>
      <c r="AW1025" s="220"/>
      <c r="AX1025" s="220"/>
      <c r="AY1025" s="220"/>
      <c r="AZ1025" s="220"/>
      <c r="BA1025" s="220"/>
      <c r="BB1025" s="220"/>
      <c r="BC1025" s="220"/>
      <c r="BD1025" s="220"/>
      <c r="BE1025" s="220"/>
      <c r="BF1025" s="220"/>
      <c r="BG1025" s="220"/>
      <c r="BH1025" s="220"/>
      <c r="BI1025" s="220"/>
      <c r="BJ1025" s="220"/>
      <c r="BK1025" s="220"/>
      <c r="BL1025" s="220"/>
      <c r="BM1025" s="222">
        <v>6</v>
      </c>
    </row>
    <row r="1026" spans="1:65">
      <c r="A1026" s="29"/>
      <c r="B1026" s="18">
        <v>1</v>
      </c>
      <c r="C1026" s="8">
        <v>3</v>
      </c>
      <c r="D1026" s="225" t="s">
        <v>302</v>
      </c>
      <c r="E1026" s="23">
        <v>0.03</v>
      </c>
      <c r="F1026" s="225">
        <v>6.8151666666666664</v>
      </c>
      <c r="G1026" s="225" t="s">
        <v>311</v>
      </c>
      <c r="H1026" s="23">
        <v>0.04</v>
      </c>
      <c r="I1026" s="225" t="s">
        <v>311</v>
      </c>
      <c r="J1026" s="225" t="s">
        <v>105</v>
      </c>
      <c r="K1026" s="23">
        <v>0.02</v>
      </c>
      <c r="L1026" s="23">
        <v>0.02</v>
      </c>
      <c r="M1026" s="23">
        <v>0.02</v>
      </c>
      <c r="N1026" s="23">
        <v>0.01</v>
      </c>
      <c r="O1026" s="23">
        <v>0.02</v>
      </c>
      <c r="P1026" s="225" t="s">
        <v>311</v>
      </c>
      <c r="Q1026" s="23">
        <v>0.06</v>
      </c>
      <c r="R1026" s="23">
        <v>2.3900000000000001E-2</v>
      </c>
      <c r="S1026" s="219"/>
      <c r="T1026" s="220"/>
      <c r="U1026" s="220"/>
      <c r="V1026" s="220"/>
      <c r="W1026" s="220"/>
      <c r="X1026" s="220"/>
      <c r="Y1026" s="220"/>
      <c r="Z1026" s="220"/>
      <c r="AA1026" s="220"/>
      <c r="AB1026" s="220"/>
      <c r="AC1026" s="220"/>
      <c r="AD1026" s="220"/>
      <c r="AE1026" s="220"/>
      <c r="AF1026" s="220"/>
      <c r="AG1026" s="220"/>
      <c r="AH1026" s="220"/>
      <c r="AI1026" s="220"/>
      <c r="AJ1026" s="220"/>
      <c r="AK1026" s="220"/>
      <c r="AL1026" s="220"/>
      <c r="AM1026" s="220"/>
      <c r="AN1026" s="220"/>
      <c r="AO1026" s="220"/>
      <c r="AP1026" s="220"/>
      <c r="AQ1026" s="220"/>
      <c r="AR1026" s="220"/>
      <c r="AS1026" s="220"/>
      <c r="AT1026" s="220"/>
      <c r="AU1026" s="220"/>
      <c r="AV1026" s="220"/>
      <c r="AW1026" s="220"/>
      <c r="AX1026" s="220"/>
      <c r="AY1026" s="220"/>
      <c r="AZ1026" s="220"/>
      <c r="BA1026" s="220"/>
      <c r="BB1026" s="220"/>
      <c r="BC1026" s="220"/>
      <c r="BD1026" s="220"/>
      <c r="BE1026" s="220"/>
      <c r="BF1026" s="220"/>
      <c r="BG1026" s="220"/>
      <c r="BH1026" s="220"/>
      <c r="BI1026" s="220"/>
      <c r="BJ1026" s="220"/>
      <c r="BK1026" s="220"/>
      <c r="BL1026" s="220"/>
      <c r="BM1026" s="222">
        <v>16</v>
      </c>
    </row>
    <row r="1027" spans="1:65">
      <c r="A1027" s="29"/>
      <c r="B1027" s="18">
        <v>1</v>
      </c>
      <c r="C1027" s="8">
        <v>4</v>
      </c>
      <c r="D1027" s="225" t="s">
        <v>302</v>
      </c>
      <c r="E1027" s="23">
        <v>7.0000000000000007E-2</v>
      </c>
      <c r="F1027" s="225">
        <v>6.6346666666666669</v>
      </c>
      <c r="G1027" s="225" t="s">
        <v>311</v>
      </c>
      <c r="H1027" s="23">
        <v>0.04</v>
      </c>
      <c r="I1027" s="225" t="s">
        <v>311</v>
      </c>
      <c r="J1027" s="225" t="s">
        <v>105</v>
      </c>
      <c r="K1027" s="23">
        <v>0.02</v>
      </c>
      <c r="L1027" s="23">
        <v>0.02</v>
      </c>
      <c r="M1027" s="23">
        <v>0.02</v>
      </c>
      <c r="N1027" s="23">
        <v>0.02</v>
      </c>
      <c r="O1027" s="225" t="s">
        <v>302</v>
      </c>
      <c r="P1027" s="225" t="s">
        <v>311</v>
      </c>
      <c r="Q1027" s="23">
        <v>0.04</v>
      </c>
      <c r="R1027" s="226">
        <v>7.17E-2</v>
      </c>
      <c r="S1027" s="219"/>
      <c r="T1027" s="220"/>
      <c r="U1027" s="220"/>
      <c r="V1027" s="220"/>
      <c r="W1027" s="220"/>
      <c r="X1027" s="220"/>
      <c r="Y1027" s="220"/>
      <c r="Z1027" s="220"/>
      <c r="AA1027" s="220"/>
      <c r="AB1027" s="220"/>
      <c r="AC1027" s="220"/>
      <c r="AD1027" s="220"/>
      <c r="AE1027" s="220"/>
      <c r="AF1027" s="220"/>
      <c r="AG1027" s="220"/>
      <c r="AH1027" s="220"/>
      <c r="AI1027" s="220"/>
      <c r="AJ1027" s="220"/>
      <c r="AK1027" s="220"/>
      <c r="AL1027" s="220"/>
      <c r="AM1027" s="220"/>
      <c r="AN1027" s="220"/>
      <c r="AO1027" s="220"/>
      <c r="AP1027" s="220"/>
      <c r="AQ1027" s="220"/>
      <c r="AR1027" s="220"/>
      <c r="AS1027" s="220"/>
      <c r="AT1027" s="220"/>
      <c r="AU1027" s="220"/>
      <c r="AV1027" s="220"/>
      <c r="AW1027" s="220"/>
      <c r="AX1027" s="220"/>
      <c r="AY1027" s="220"/>
      <c r="AZ1027" s="220"/>
      <c r="BA1027" s="220"/>
      <c r="BB1027" s="220"/>
      <c r="BC1027" s="220"/>
      <c r="BD1027" s="220"/>
      <c r="BE1027" s="220"/>
      <c r="BF1027" s="220"/>
      <c r="BG1027" s="220"/>
      <c r="BH1027" s="220"/>
      <c r="BI1027" s="220"/>
      <c r="BJ1027" s="220"/>
      <c r="BK1027" s="220"/>
      <c r="BL1027" s="220"/>
      <c r="BM1027" s="222">
        <v>2.8951851851851899E-2</v>
      </c>
    </row>
    <row r="1028" spans="1:65">
      <c r="A1028" s="29"/>
      <c r="B1028" s="18">
        <v>1</v>
      </c>
      <c r="C1028" s="8">
        <v>5</v>
      </c>
      <c r="D1028" s="225" t="s">
        <v>302</v>
      </c>
      <c r="E1028" s="23">
        <v>0.04</v>
      </c>
      <c r="F1028" s="225">
        <v>5.8344999999999994</v>
      </c>
      <c r="G1028" s="225" t="s">
        <v>311</v>
      </c>
      <c r="H1028" s="23">
        <v>0.04</v>
      </c>
      <c r="I1028" s="225" t="s">
        <v>311</v>
      </c>
      <c r="J1028" s="225" t="s">
        <v>105</v>
      </c>
      <c r="K1028" s="23">
        <v>0.02</v>
      </c>
      <c r="L1028" s="23">
        <v>0.02</v>
      </c>
      <c r="M1028" s="23">
        <v>0.02</v>
      </c>
      <c r="N1028" s="23">
        <v>0.01</v>
      </c>
      <c r="O1028" s="225" t="s">
        <v>302</v>
      </c>
      <c r="P1028" s="225" t="s">
        <v>311</v>
      </c>
      <c r="Q1028" s="23">
        <v>0.05</v>
      </c>
      <c r="R1028" s="23"/>
      <c r="S1028" s="219"/>
      <c r="T1028" s="220"/>
      <c r="U1028" s="220"/>
      <c r="V1028" s="220"/>
      <c r="W1028" s="220"/>
      <c r="X1028" s="220"/>
      <c r="Y1028" s="220"/>
      <c r="Z1028" s="220"/>
      <c r="AA1028" s="220"/>
      <c r="AB1028" s="220"/>
      <c r="AC1028" s="220"/>
      <c r="AD1028" s="220"/>
      <c r="AE1028" s="220"/>
      <c r="AF1028" s="220"/>
      <c r="AG1028" s="220"/>
      <c r="AH1028" s="220"/>
      <c r="AI1028" s="220"/>
      <c r="AJ1028" s="220"/>
      <c r="AK1028" s="220"/>
      <c r="AL1028" s="220"/>
      <c r="AM1028" s="220"/>
      <c r="AN1028" s="220"/>
      <c r="AO1028" s="220"/>
      <c r="AP1028" s="220"/>
      <c r="AQ1028" s="220"/>
      <c r="AR1028" s="220"/>
      <c r="AS1028" s="220"/>
      <c r="AT1028" s="220"/>
      <c r="AU1028" s="220"/>
      <c r="AV1028" s="220"/>
      <c r="AW1028" s="220"/>
      <c r="AX1028" s="220"/>
      <c r="AY1028" s="220"/>
      <c r="AZ1028" s="220"/>
      <c r="BA1028" s="220"/>
      <c r="BB1028" s="220"/>
      <c r="BC1028" s="220"/>
      <c r="BD1028" s="220"/>
      <c r="BE1028" s="220"/>
      <c r="BF1028" s="220"/>
      <c r="BG1028" s="220"/>
      <c r="BH1028" s="220"/>
      <c r="BI1028" s="220"/>
      <c r="BJ1028" s="220"/>
      <c r="BK1028" s="220"/>
      <c r="BL1028" s="220"/>
      <c r="BM1028" s="222">
        <v>18</v>
      </c>
    </row>
    <row r="1029" spans="1:65">
      <c r="A1029" s="29"/>
      <c r="B1029" s="18">
        <v>1</v>
      </c>
      <c r="C1029" s="8">
        <v>6</v>
      </c>
      <c r="D1029" s="225" t="s">
        <v>302</v>
      </c>
      <c r="E1029" s="23">
        <v>0.06</v>
      </c>
      <c r="F1029" s="225">
        <v>6.5396666666666663</v>
      </c>
      <c r="G1029" s="225" t="s">
        <v>311</v>
      </c>
      <c r="H1029" s="23">
        <v>0.04</v>
      </c>
      <c r="I1029" s="225" t="s">
        <v>311</v>
      </c>
      <c r="J1029" s="225" t="s">
        <v>105</v>
      </c>
      <c r="K1029" s="23">
        <v>0.02</v>
      </c>
      <c r="L1029" s="23">
        <v>0.02</v>
      </c>
      <c r="M1029" s="23">
        <v>0.02</v>
      </c>
      <c r="N1029" s="23">
        <v>0.01</v>
      </c>
      <c r="O1029" s="225" t="s">
        <v>302</v>
      </c>
      <c r="P1029" s="225" t="s">
        <v>311</v>
      </c>
      <c r="Q1029" s="23">
        <v>0.05</v>
      </c>
      <c r="R1029" s="23">
        <v>2.3900000000000001E-2</v>
      </c>
      <c r="S1029" s="219"/>
      <c r="T1029" s="220"/>
      <c r="U1029" s="220"/>
      <c r="V1029" s="220"/>
      <c r="W1029" s="220"/>
      <c r="X1029" s="220"/>
      <c r="Y1029" s="220"/>
      <c r="Z1029" s="220"/>
      <c r="AA1029" s="220"/>
      <c r="AB1029" s="220"/>
      <c r="AC1029" s="220"/>
      <c r="AD1029" s="220"/>
      <c r="AE1029" s="220"/>
      <c r="AF1029" s="220"/>
      <c r="AG1029" s="220"/>
      <c r="AH1029" s="220"/>
      <c r="AI1029" s="220"/>
      <c r="AJ1029" s="220"/>
      <c r="AK1029" s="220"/>
      <c r="AL1029" s="220"/>
      <c r="AM1029" s="220"/>
      <c r="AN1029" s="220"/>
      <c r="AO1029" s="220"/>
      <c r="AP1029" s="220"/>
      <c r="AQ1029" s="220"/>
      <c r="AR1029" s="220"/>
      <c r="AS1029" s="220"/>
      <c r="AT1029" s="220"/>
      <c r="AU1029" s="220"/>
      <c r="AV1029" s="220"/>
      <c r="AW1029" s="220"/>
      <c r="AX1029" s="220"/>
      <c r="AY1029" s="220"/>
      <c r="AZ1029" s="220"/>
      <c r="BA1029" s="220"/>
      <c r="BB1029" s="220"/>
      <c r="BC1029" s="220"/>
      <c r="BD1029" s="220"/>
      <c r="BE1029" s="220"/>
      <c r="BF1029" s="220"/>
      <c r="BG1029" s="220"/>
      <c r="BH1029" s="220"/>
      <c r="BI1029" s="220"/>
      <c r="BJ1029" s="220"/>
      <c r="BK1029" s="220"/>
      <c r="BL1029" s="220"/>
      <c r="BM1029" s="56"/>
    </row>
    <row r="1030" spans="1:65">
      <c r="A1030" s="29"/>
      <c r="B1030" s="19" t="s">
        <v>271</v>
      </c>
      <c r="C1030" s="11"/>
      <c r="D1030" s="223" t="s">
        <v>682</v>
      </c>
      <c r="E1030" s="223">
        <v>4.8333333333333339E-2</v>
      </c>
      <c r="F1030" s="223">
        <v>6.1435555555555554</v>
      </c>
      <c r="G1030" s="223" t="s">
        <v>682</v>
      </c>
      <c r="H1030" s="223">
        <v>0.04</v>
      </c>
      <c r="I1030" s="223" t="s">
        <v>682</v>
      </c>
      <c r="J1030" s="223" t="s">
        <v>682</v>
      </c>
      <c r="K1030" s="223">
        <v>0.02</v>
      </c>
      <c r="L1030" s="223">
        <v>0.02</v>
      </c>
      <c r="M1030" s="223">
        <v>2.1666666666666667E-2</v>
      </c>
      <c r="N1030" s="223">
        <v>1.3333333333333331E-2</v>
      </c>
      <c r="O1030" s="223">
        <v>2.5000000000000001E-2</v>
      </c>
      <c r="P1030" s="223" t="s">
        <v>682</v>
      </c>
      <c r="Q1030" s="223">
        <v>4.8333333333333332E-2</v>
      </c>
      <c r="R1030" s="223">
        <v>3.585E-2</v>
      </c>
      <c r="S1030" s="219"/>
      <c r="T1030" s="220"/>
      <c r="U1030" s="220"/>
      <c r="V1030" s="220"/>
      <c r="W1030" s="220"/>
      <c r="X1030" s="220"/>
      <c r="Y1030" s="220"/>
      <c r="Z1030" s="220"/>
      <c r="AA1030" s="220"/>
      <c r="AB1030" s="220"/>
      <c r="AC1030" s="220"/>
      <c r="AD1030" s="220"/>
      <c r="AE1030" s="220"/>
      <c r="AF1030" s="220"/>
      <c r="AG1030" s="220"/>
      <c r="AH1030" s="220"/>
      <c r="AI1030" s="220"/>
      <c r="AJ1030" s="220"/>
      <c r="AK1030" s="220"/>
      <c r="AL1030" s="220"/>
      <c r="AM1030" s="220"/>
      <c r="AN1030" s="220"/>
      <c r="AO1030" s="220"/>
      <c r="AP1030" s="220"/>
      <c r="AQ1030" s="220"/>
      <c r="AR1030" s="220"/>
      <c r="AS1030" s="220"/>
      <c r="AT1030" s="220"/>
      <c r="AU1030" s="220"/>
      <c r="AV1030" s="220"/>
      <c r="AW1030" s="220"/>
      <c r="AX1030" s="220"/>
      <c r="AY1030" s="220"/>
      <c r="AZ1030" s="220"/>
      <c r="BA1030" s="220"/>
      <c r="BB1030" s="220"/>
      <c r="BC1030" s="220"/>
      <c r="BD1030" s="220"/>
      <c r="BE1030" s="220"/>
      <c r="BF1030" s="220"/>
      <c r="BG1030" s="220"/>
      <c r="BH1030" s="220"/>
      <c r="BI1030" s="220"/>
      <c r="BJ1030" s="220"/>
      <c r="BK1030" s="220"/>
      <c r="BL1030" s="220"/>
      <c r="BM1030" s="56"/>
    </row>
    <row r="1031" spans="1:65">
      <c r="A1031" s="29"/>
      <c r="B1031" s="3" t="s">
        <v>272</v>
      </c>
      <c r="C1031" s="28"/>
      <c r="D1031" s="23" t="s">
        <v>682</v>
      </c>
      <c r="E1031" s="23">
        <v>4.4999999999999998E-2</v>
      </c>
      <c r="F1031" s="23">
        <v>6.1870833333333328</v>
      </c>
      <c r="G1031" s="23" t="s">
        <v>682</v>
      </c>
      <c r="H1031" s="23">
        <v>0.04</v>
      </c>
      <c r="I1031" s="23" t="s">
        <v>682</v>
      </c>
      <c r="J1031" s="23" t="s">
        <v>682</v>
      </c>
      <c r="K1031" s="23">
        <v>0.02</v>
      </c>
      <c r="L1031" s="23">
        <v>0.02</v>
      </c>
      <c r="M1031" s="23">
        <v>0.02</v>
      </c>
      <c r="N1031" s="23">
        <v>0.01</v>
      </c>
      <c r="O1031" s="23">
        <v>2.5000000000000001E-2</v>
      </c>
      <c r="P1031" s="23" t="s">
        <v>682</v>
      </c>
      <c r="Q1031" s="23">
        <v>0.05</v>
      </c>
      <c r="R1031" s="23">
        <v>2.3900000000000001E-2</v>
      </c>
      <c r="S1031" s="219"/>
      <c r="T1031" s="220"/>
      <c r="U1031" s="220"/>
      <c r="V1031" s="220"/>
      <c r="W1031" s="220"/>
      <c r="X1031" s="220"/>
      <c r="Y1031" s="220"/>
      <c r="Z1031" s="220"/>
      <c r="AA1031" s="220"/>
      <c r="AB1031" s="220"/>
      <c r="AC1031" s="220"/>
      <c r="AD1031" s="220"/>
      <c r="AE1031" s="220"/>
      <c r="AF1031" s="220"/>
      <c r="AG1031" s="220"/>
      <c r="AH1031" s="220"/>
      <c r="AI1031" s="220"/>
      <c r="AJ1031" s="220"/>
      <c r="AK1031" s="220"/>
      <c r="AL1031" s="220"/>
      <c r="AM1031" s="220"/>
      <c r="AN1031" s="220"/>
      <c r="AO1031" s="220"/>
      <c r="AP1031" s="220"/>
      <c r="AQ1031" s="220"/>
      <c r="AR1031" s="220"/>
      <c r="AS1031" s="220"/>
      <c r="AT1031" s="220"/>
      <c r="AU1031" s="220"/>
      <c r="AV1031" s="220"/>
      <c r="AW1031" s="220"/>
      <c r="AX1031" s="220"/>
      <c r="AY1031" s="220"/>
      <c r="AZ1031" s="220"/>
      <c r="BA1031" s="220"/>
      <c r="BB1031" s="220"/>
      <c r="BC1031" s="220"/>
      <c r="BD1031" s="220"/>
      <c r="BE1031" s="220"/>
      <c r="BF1031" s="220"/>
      <c r="BG1031" s="220"/>
      <c r="BH1031" s="220"/>
      <c r="BI1031" s="220"/>
      <c r="BJ1031" s="220"/>
      <c r="BK1031" s="220"/>
      <c r="BL1031" s="220"/>
      <c r="BM1031" s="56"/>
    </row>
    <row r="1032" spans="1:65">
      <c r="A1032" s="29"/>
      <c r="B1032" s="3" t="s">
        <v>273</v>
      </c>
      <c r="C1032" s="28"/>
      <c r="D1032" s="23" t="s">
        <v>682</v>
      </c>
      <c r="E1032" s="23">
        <v>1.4719601443879736E-2</v>
      </c>
      <c r="F1032" s="23">
        <v>0.58991187351884877</v>
      </c>
      <c r="G1032" s="23" t="s">
        <v>682</v>
      </c>
      <c r="H1032" s="23">
        <v>0</v>
      </c>
      <c r="I1032" s="23" t="s">
        <v>682</v>
      </c>
      <c r="J1032" s="23" t="s">
        <v>682</v>
      </c>
      <c r="K1032" s="23">
        <v>0</v>
      </c>
      <c r="L1032" s="23">
        <v>0</v>
      </c>
      <c r="M1032" s="23">
        <v>4.0824829046386289E-3</v>
      </c>
      <c r="N1032" s="23">
        <v>5.1639777949432321E-3</v>
      </c>
      <c r="O1032" s="23">
        <v>7.0710678118654537E-3</v>
      </c>
      <c r="P1032" s="23" t="s">
        <v>682</v>
      </c>
      <c r="Q1032" s="23">
        <v>7.5277265270908564E-3</v>
      </c>
      <c r="R1032" s="23">
        <v>2.3899999999999998E-2</v>
      </c>
      <c r="S1032" s="219"/>
      <c r="T1032" s="220"/>
      <c r="U1032" s="220"/>
      <c r="V1032" s="220"/>
      <c r="W1032" s="220"/>
      <c r="X1032" s="220"/>
      <c r="Y1032" s="220"/>
      <c r="Z1032" s="220"/>
      <c r="AA1032" s="220"/>
      <c r="AB1032" s="220"/>
      <c r="AC1032" s="220"/>
      <c r="AD1032" s="220"/>
      <c r="AE1032" s="220"/>
      <c r="AF1032" s="220"/>
      <c r="AG1032" s="220"/>
      <c r="AH1032" s="220"/>
      <c r="AI1032" s="220"/>
      <c r="AJ1032" s="220"/>
      <c r="AK1032" s="220"/>
      <c r="AL1032" s="220"/>
      <c r="AM1032" s="220"/>
      <c r="AN1032" s="220"/>
      <c r="AO1032" s="220"/>
      <c r="AP1032" s="220"/>
      <c r="AQ1032" s="220"/>
      <c r="AR1032" s="220"/>
      <c r="AS1032" s="220"/>
      <c r="AT1032" s="220"/>
      <c r="AU1032" s="220"/>
      <c r="AV1032" s="220"/>
      <c r="AW1032" s="220"/>
      <c r="AX1032" s="220"/>
      <c r="AY1032" s="220"/>
      <c r="AZ1032" s="220"/>
      <c r="BA1032" s="220"/>
      <c r="BB1032" s="220"/>
      <c r="BC1032" s="220"/>
      <c r="BD1032" s="220"/>
      <c r="BE1032" s="220"/>
      <c r="BF1032" s="220"/>
      <c r="BG1032" s="220"/>
      <c r="BH1032" s="220"/>
      <c r="BI1032" s="220"/>
      <c r="BJ1032" s="220"/>
      <c r="BK1032" s="220"/>
      <c r="BL1032" s="220"/>
      <c r="BM1032" s="56"/>
    </row>
    <row r="1033" spans="1:65">
      <c r="A1033" s="29"/>
      <c r="B1033" s="3" t="s">
        <v>87</v>
      </c>
      <c r="C1033" s="28"/>
      <c r="D1033" s="12" t="s">
        <v>682</v>
      </c>
      <c r="E1033" s="12">
        <v>0.30454347814923588</v>
      </c>
      <c r="F1033" s="12">
        <v>9.6021248312045851E-2</v>
      </c>
      <c r="G1033" s="12" t="s">
        <v>682</v>
      </c>
      <c r="H1033" s="12">
        <v>0</v>
      </c>
      <c r="I1033" s="12" t="s">
        <v>682</v>
      </c>
      <c r="J1033" s="12" t="s">
        <v>682</v>
      </c>
      <c r="K1033" s="12">
        <v>0</v>
      </c>
      <c r="L1033" s="12">
        <v>0</v>
      </c>
      <c r="M1033" s="12">
        <v>0.18842228790639826</v>
      </c>
      <c r="N1033" s="12">
        <v>0.38729833462074248</v>
      </c>
      <c r="O1033" s="12">
        <v>0.28284271247461812</v>
      </c>
      <c r="P1033" s="12" t="s">
        <v>682</v>
      </c>
      <c r="Q1033" s="12">
        <v>0.15574606607774186</v>
      </c>
      <c r="R1033" s="12">
        <v>0.66666666666666663</v>
      </c>
      <c r="S1033" s="15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3" t="s">
        <v>274</v>
      </c>
      <c r="C1034" s="28"/>
      <c r="D1034" s="12" t="s">
        <v>682</v>
      </c>
      <c r="E1034" s="12">
        <v>0.66943840347959327</v>
      </c>
      <c r="F1034" s="12">
        <v>211.19905334527277</v>
      </c>
      <c r="G1034" s="12" t="s">
        <v>682</v>
      </c>
      <c r="H1034" s="12">
        <v>0.38160419598311157</v>
      </c>
      <c r="I1034" s="12" t="s">
        <v>682</v>
      </c>
      <c r="J1034" s="12" t="s">
        <v>682</v>
      </c>
      <c r="K1034" s="12">
        <v>-0.30919790200844421</v>
      </c>
      <c r="L1034" s="12">
        <v>-0.30919790200844421</v>
      </c>
      <c r="M1034" s="12">
        <v>-0.25163106050914796</v>
      </c>
      <c r="N1034" s="12">
        <v>-0.53946526800562955</v>
      </c>
      <c r="O1034" s="12">
        <v>-0.13649737751055524</v>
      </c>
      <c r="P1034" s="12" t="s">
        <v>682</v>
      </c>
      <c r="Q1034" s="12">
        <v>0.66943840347959305</v>
      </c>
      <c r="R1034" s="12">
        <v>0.23826276064986374</v>
      </c>
      <c r="S1034" s="15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46" t="s">
        <v>275</v>
      </c>
      <c r="C1035" s="47"/>
      <c r="D1035" s="45">
        <v>0.93</v>
      </c>
      <c r="E1035" s="45">
        <v>1.45</v>
      </c>
      <c r="F1035" s="45">
        <v>380.26</v>
      </c>
      <c r="G1035" s="45">
        <v>0</v>
      </c>
      <c r="H1035" s="45">
        <v>0.93</v>
      </c>
      <c r="I1035" s="45">
        <v>0</v>
      </c>
      <c r="J1035" s="45">
        <v>1.55</v>
      </c>
      <c r="K1035" s="45">
        <v>0.31</v>
      </c>
      <c r="L1035" s="45">
        <v>0.31</v>
      </c>
      <c r="M1035" s="45">
        <v>0.21</v>
      </c>
      <c r="N1035" s="45">
        <v>0.73</v>
      </c>
      <c r="O1035" s="45">
        <v>0.62</v>
      </c>
      <c r="P1035" s="45">
        <v>0</v>
      </c>
      <c r="Q1035" s="45">
        <v>1.45</v>
      </c>
      <c r="R1035" s="45">
        <v>0.67</v>
      </c>
      <c r="S1035" s="15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B1036" s="30"/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BM1036" s="55"/>
    </row>
    <row r="1037" spans="1:65" ht="15">
      <c r="B1037" s="7" t="s">
        <v>606</v>
      </c>
      <c r="BM1037" s="27" t="s">
        <v>67</v>
      </c>
    </row>
    <row r="1038" spans="1:65" ht="15">
      <c r="A1038" s="24" t="s">
        <v>30</v>
      </c>
      <c r="B1038" s="17" t="s">
        <v>111</v>
      </c>
      <c r="C1038" s="14" t="s">
        <v>112</v>
      </c>
      <c r="D1038" s="15" t="s">
        <v>231</v>
      </c>
      <c r="E1038" s="16" t="s">
        <v>231</v>
      </c>
      <c r="F1038" s="16" t="s">
        <v>231</v>
      </c>
      <c r="G1038" s="16" t="s">
        <v>231</v>
      </c>
      <c r="H1038" s="16" t="s">
        <v>231</v>
      </c>
      <c r="I1038" s="16" t="s">
        <v>231</v>
      </c>
      <c r="J1038" s="16" t="s">
        <v>231</v>
      </c>
      <c r="K1038" s="16" t="s">
        <v>231</v>
      </c>
      <c r="L1038" s="16" t="s">
        <v>231</v>
      </c>
      <c r="M1038" s="16" t="s">
        <v>231</v>
      </c>
      <c r="N1038" s="16" t="s">
        <v>231</v>
      </c>
      <c r="O1038" s="16" t="s">
        <v>231</v>
      </c>
      <c r="P1038" s="16" t="s">
        <v>231</v>
      </c>
      <c r="Q1038" s="16" t="s">
        <v>231</v>
      </c>
      <c r="R1038" s="16" t="s">
        <v>231</v>
      </c>
      <c r="S1038" s="16" t="s">
        <v>231</v>
      </c>
      <c r="T1038" s="16" t="s">
        <v>231</v>
      </c>
      <c r="U1038" s="16" t="s">
        <v>231</v>
      </c>
      <c r="V1038" s="16" t="s">
        <v>231</v>
      </c>
      <c r="W1038" s="16" t="s">
        <v>231</v>
      </c>
      <c r="X1038" s="15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>
        <v>1</v>
      </c>
    </row>
    <row r="1039" spans="1:65">
      <c r="A1039" s="29"/>
      <c r="B1039" s="18" t="s">
        <v>232</v>
      </c>
      <c r="C1039" s="8" t="s">
        <v>232</v>
      </c>
      <c r="D1039" s="151" t="s">
        <v>234</v>
      </c>
      <c r="E1039" s="152" t="s">
        <v>236</v>
      </c>
      <c r="F1039" s="152" t="s">
        <v>238</v>
      </c>
      <c r="G1039" s="152" t="s">
        <v>240</v>
      </c>
      <c r="H1039" s="152" t="s">
        <v>241</v>
      </c>
      <c r="I1039" s="152" t="s">
        <v>242</v>
      </c>
      <c r="J1039" s="152" t="s">
        <v>243</v>
      </c>
      <c r="K1039" s="152" t="s">
        <v>244</v>
      </c>
      <c r="L1039" s="152" t="s">
        <v>245</v>
      </c>
      <c r="M1039" s="152" t="s">
        <v>246</v>
      </c>
      <c r="N1039" s="152" t="s">
        <v>247</v>
      </c>
      <c r="O1039" s="152" t="s">
        <v>248</v>
      </c>
      <c r="P1039" s="152" t="s">
        <v>249</v>
      </c>
      <c r="Q1039" s="152" t="s">
        <v>252</v>
      </c>
      <c r="R1039" s="152" t="s">
        <v>253</v>
      </c>
      <c r="S1039" s="152" t="s">
        <v>254</v>
      </c>
      <c r="T1039" s="152" t="s">
        <v>257</v>
      </c>
      <c r="U1039" s="152" t="s">
        <v>259</v>
      </c>
      <c r="V1039" s="152" t="s">
        <v>261</v>
      </c>
      <c r="W1039" s="152" t="s">
        <v>279</v>
      </c>
      <c r="X1039" s="15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 t="s">
        <v>3</v>
      </c>
    </row>
    <row r="1040" spans="1:65">
      <c r="A1040" s="29"/>
      <c r="B1040" s="18"/>
      <c r="C1040" s="8"/>
      <c r="D1040" s="9" t="s">
        <v>280</v>
      </c>
      <c r="E1040" s="10" t="s">
        <v>280</v>
      </c>
      <c r="F1040" s="10" t="s">
        <v>282</v>
      </c>
      <c r="G1040" s="10" t="s">
        <v>282</v>
      </c>
      <c r="H1040" s="10" t="s">
        <v>280</v>
      </c>
      <c r="I1040" s="10" t="s">
        <v>282</v>
      </c>
      <c r="J1040" s="10" t="s">
        <v>282</v>
      </c>
      <c r="K1040" s="10" t="s">
        <v>280</v>
      </c>
      <c r="L1040" s="10" t="s">
        <v>280</v>
      </c>
      <c r="M1040" s="10" t="s">
        <v>280</v>
      </c>
      <c r="N1040" s="10" t="s">
        <v>280</v>
      </c>
      <c r="O1040" s="10" t="s">
        <v>280</v>
      </c>
      <c r="P1040" s="10" t="s">
        <v>280</v>
      </c>
      <c r="Q1040" s="10" t="s">
        <v>280</v>
      </c>
      <c r="R1040" s="10" t="s">
        <v>280</v>
      </c>
      <c r="S1040" s="10" t="s">
        <v>283</v>
      </c>
      <c r="T1040" s="10" t="s">
        <v>283</v>
      </c>
      <c r="U1040" s="10" t="s">
        <v>282</v>
      </c>
      <c r="V1040" s="10" t="s">
        <v>280</v>
      </c>
      <c r="W1040" s="10" t="s">
        <v>283</v>
      </c>
      <c r="X1040" s="15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1</v>
      </c>
    </row>
    <row r="1041" spans="1:65">
      <c r="A1041" s="29"/>
      <c r="B1041" s="18"/>
      <c r="C1041" s="8"/>
      <c r="D1041" s="25" t="s">
        <v>324</v>
      </c>
      <c r="E1041" s="25" t="s">
        <v>324</v>
      </c>
      <c r="F1041" s="25" t="s">
        <v>324</v>
      </c>
      <c r="G1041" s="25" t="s">
        <v>325</v>
      </c>
      <c r="H1041" s="25" t="s">
        <v>326</v>
      </c>
      <c r="I1041" s="25" t="s">
        <v>325</v>
      </c>
      <c r="J1041" s="25" t="s">
        <v>327</v>
      </c>
      <c r="K1041" s="25" t="s">
        <v>324</v>
      </c>
      <c r="L1041" s="25" t="s">
        <v>324</v>
      </c>
      <c r="M1041" s="25" t="s">
        <v>324</v>
      </c>
      <c r="N1041" s="25" t="s">
        <v>324</v>
      </c>
      <c r="O1041" s="25" t="s">
        <v>324</v>
      </c>
      <c r="P1041" s="25" t="s">
        <v>326</v>
      </c>
      <c r="Q1041" s="25" t="s">
        <v>324</v>
      </c>
      <c r="R1041" s="25" t="s">
        <v>327</v>
      </c>
      <c r="S1041" s="25" t="s">
        <v>326</v>
      </c>
      <c r="T1041" s="25" t="s">
        <v>325</v>
      </c>
      <c r="U1041" s="25" t="s">
        <v>324</v>
      </c>
      <c r="V1041" s="25" t="s">
        <v>324</v>
      </c>
      <c r="W1041" s="25" t="s">
        <v>324</v>
      </c>
      <c r="X1041" s="15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2</v>
      </c>
    </row>
    <row r="1042" spans="1:65">
      <c r="A1042" s="29"/>
      <c r="B1042" s="17">
        <v>1</v>
      </c>
      <c r="C1042" s="13">
        <v>1</v>
      </c>
      <c r="D1042" s="237">
        <v>12.332000000000001</v>
      </c>
      <c r="E1042" s="247">
        <v>13.0463011976312</v>
      </c>
      <c r="F1042" s="237">
        <v>13.5</v>
      </c>
      <c r="G1042" s="237">
        <v>13.54</v>
      </c>
      <c r="H1042" s="237">
        <v>13.7</v>
      </c>
      <c r="I1042" s="246">
        <v>15.6</v>
      </c>
      <c r="J1042" s="237">
        <v>13.7</v>
      </c>
      <c r="K1042" s="237">
        <v>12.6</v>
      </c>
      <c r="L1042" s="237">
        <v>12.6</v>
      </c>
      <c r="M1042" s="237">
        <v>12.7</v>
      </c>
      <c r="N1042" s="237">
        <v>12.4</v>
      </c>
      <c r="O1042" s="237">
        <v>11.8</v>
      </c>
      <c r="P1042" s="237">
        <v>12.649116681398434</v>
      </c>
      <c r="Q1042" s="237">
        <v>12.75</v>
      </c>
      <c r="R1042" s="237">
        <v>12.8</v>
      </c>
      <c r="S1042" s="246">
        <v>19.98</v>
      </c>
      <c r="T1042" s="247">
        <v>15.9</v>
      </c>
      <c r="U1042" s="237">
        <v>13.3</v>
      </c>
      <c r="V1042" s="246">
        <v>8.9855</v>
      </c>
      <c r="W1042" s="247">
        <v>10.0167</v>
      </c>
      <c r="X1042" s="238"/>
      <c r="Y1042" s="239"/>
      <c r="Z1042" s="239"/>
      <c r="AA1042" s="239"/>
      <c r="AB1042" s="239"/>
      <c r="AC1042" s="239"/>
      <c r="AD1042" s="239"/>
      <c r="AE1042" s="239"/>
      <c r="AF1042" s="239"/>
      <c r="AG1042" s="239"/>
      <c r="AH1042" s="239"/>
      <c r="AI1042" s="239"/>
      <c r="AJ1042" s="239"/>
      <c r="AK1042" s="239"/>
      <c r="AL1042" s="239"/>
      <c r="AM1042" s="239"/>
      <c r="AN1042" s="239"/>
      <c r="AO1042" s="239"/>
      <c r="AP1042" s="239"/>
      <c r="AQ1042" s="239"/>
      <c r="AR1042" s="239"/>
      <c r="AS1042" s="239"/>
      <c r="AT1042" s="239"/>
      <c r="AU1042" s="239"/>
      <c r="AV1042" s="239"/>
      <c r="AW1042" s="239"/>
      <c r="AX1042" s="239"/>
      <c r="AY1042" s="239"/>
      <c r="AZ1042" s="239"/>
      <c r="BA1042" s="239"/>
      <c r="BB1042" s="239"/>
      <c r="BC1042" s="239"/>
      <c r="BD1042" s="239"/>
      <c r="BE1042" s="239"/>
      <c r="BF1042" s="239"/>
      <c r="BG1042" s="239"/>
      <c r="BH1042" s="239"/>
      <c r="BI1042" s="239"/>
      <c r="BJ1042" s="239"/>
      <c r="BK1042" s="239"/>
      <c r="BL1042" s="239"/>
      <c r="BM1042" s="240">
        <v>1</v>
      </c>
    </row>
    <row r="1043" spans="1:65">
      <c r="A1043" s="29"/>
      <c r="B1043" s="18">
        <v>1</v>
      </c>
      <c r="C1043" s="8">
        <v>2</v>
      </c>
      <c r="D1043" s="241">
        <v>12.007999999999999</v>
      </c>
      <c r="E1043" s="241">
        <v>12.621754234743381</v>
      </c>
      <c r="F1043" s="241">
        <v>13.4</v>
      </c>
      <c r="G1043" s="241">
        <v>13.71</v>
      </c>
      <c r="H1043" s="241">
        <v>12.4</v>
      </c>
      <c r="I1043" s="248">
        <v>15.8</v>
      </c>
      <c r="J1043" s="241">
        <v>13.6</v>
      </c>
      <c r="K1043" s="241">
        <v>12.9</v>
      </c>
      <c r="L1043" s="241">
        <v>12.5</v>
      </c>
      <c r="M1043" s="241">
        <v>12.4</v>
      </c>
      <c r="N1043" s="241">
        <v>12.6</v>
      </c>
      <c r="O1043" s="241">
        <v>11.8</v>
      </c>
      <c r="P1043" s="241">
        <v>13.416436523327183</v>
      </c>
      <c r="Q1043" s="241">
        <v>12.27</v>
      </c>
      <c r="R1043" s="241">
        <v>13</v>
      </c>
      <c r="S1043" s="248">
        <v>18.739999999999998</v>
      </c>
      <c r="T1043" s="248">
        <v>16.5</v>
      </c>
      <c r="U1043" s="241">
        <v>14</v>
      </c>
      <c r="V1043" s="248">
        <v>8.1338000000000008</v>
      </c>
      <c r="W1043" s="248">
        <v>11.2486</v>
      </c>
      <c r="X1043" s="238"/>
      <c r="Y1043" s="239"/>
      <c r="Z1043" s="239"/>
      <c r="AA1043" s="239"/>
      <c r="AB1043" s="239"/>
      <c r="AC1043" s="239"/>
      <c r="AD1043" s="239"/>
      <c r="AE1043" s="239"/>
      <c r="AF1043" s="239"/>
      <c r="AG1043" s="239"/>
      <c r="AH1043" s="239"/>
      <c r="AI1043" s="239"/>
      <c r="AJ1043" s="239"/>
      <c r="AK1043" s="239"/>
      <c r="AL1043" s="239"/>
      <c r="AM1043" s="239"/>
      <c r="AN1043" s="239"/>
      <c r="AO1043" s="239"/>
      <c r="AP1043" s="239"/>
      <c r="AQ1043" s="239"/>
      <c r="AR1043" s="239"/>
      <c r="AS1043" s="239"/>
      <c r="AT1043" s="239"/>
      <c r="AU1043" s="239"/>
      <c r="AV1043" s="239"/>
      <c r="AW1043" s="239"/>
      <c r="AX1043" s="239"/>
      <c r="AY1043" s="239"/>
      <c r="AZ1043" s="239"/>
      <c r="BA1043" s="239"/>
      <c r="BB1043" s="239"/>
      <c r="BC1043" s="239"/>
      <c r="BD1043" s="239"/>
      <c r="BE1043" s="239"/>
      <c r="BF1043" s="239"/>
      <c r="BG1043" s="239"/>
      <c r="BH1043" s="239"/>
      <c r="BI1043" s="239"/>
      <c r="BJ1043" s="239"/>
      <c r="BK1043" s="239"/>
      <c r="BL1043" s="239"/>
      <c r="BM1043" s="240">
        <v>31</v>
      </c>
    </row>
    <row r="1044" spans="1:65">
      <c r="A1044" s="29"/>
      <c r="B1044" s="18">
        <v>1</v>
      </c>
      <c r="C1044" s="8">
        <v>3</v>
      </c>
      <c r="D1044" s="241">
        <v>12.413</v>
      </c>
      <c r="E1044" s="241">
        <v>12.417231409295063</v>
      </c>
      <c r="F1044" s="241">
        <v>13</v>
      </c>
      <c r="G1044" s="241">
        <v>13.47</v>
      </c>
      <c r="H1044" s="241">
        <v>11.6</v>
      </c>
      <c r="I1044" s="248">
        <v>15.8</v>
      </c>
      <c r="J1044" s="241">
        <v>13.4</v>
      </c>
      <c r="K1044" s="241">
        <v>12.8</v>
      </c>
      <c r="L1044" s="241">
        <v>12.4</v>
      </c>
      <c r="M1044" s="241">
        <v>12.7</v>
      </c>
      <c r="N1044" s="241">
        <v>12.8</v>
      </c>
      <c r="O1044" s="241">
        <v>12</v>
      </c>
      <c r="P1044" s="241">
        <v>13.345287790135595</v>
      </c>
      <c r="Q1044" s="241">
        <v>12.81</v>
      </c>
      <c r="R1044" s="241">
        <v>13.2</v>
      </c>
      <c r="S1044" s="248">
        <v>18.45</v>
      </c>
      <c r="T1044" s="248">
        <v>16.399999999999999</v>
      </c>
      <c r="U1044" s="241">
        <v>12.9</v>
      </c>
      <c r="V1044" s="248">
        <v>10.514099999999999</v>
      </c>
      <c r="W1044" s="248">
        <v>11.1325</v>
      </c>
      <c r="X1044" s="238"/>
      <c r="Y1044" s="239"/>
      <c r="Z1044" s="239"/>
      <c r="AA1044" s="239"/>
      <c r="AB1044" s="239"/>
      <c r="AC1044" s="239"/>
      <c r="AD1044" s="239"/>
      <c r="AE1044" s="239"/>
      <c r="AF1044" s="239"/>
      <c r="AG1044" s="239"/>
      <c r="AH1044" s="239"/>
      <c r="AI1044" s="239"/>
      <c r="AJ1044" s="239"/>
      <c r="AK1044" s="239"/>
      <c r="AL1044" s="239"/>
      <c r="AM1044" s="239"/>
      <c r="AN1044" s="239"/>
      <c r="AO1044" s="239"/>
      <c r="AP1044" s="239"/>
      <c r="AQ1044" s="239"/>
      <c r="AR1044" s="239"/>
      <c r="AS1044" s="239"/>
      <c r="AT1044" s="239"/>
      <c r="AU1044" s="239"/>
      <c r="AV1044" s="239"/>
      <c r="AW1044" s="239"/>
      <c r="AX1044" s="239"/>
      <c r="AY1044" s="239"/>
      <c r="AZ1044" s="239"/>
      <c r="BA1044" s="239"/>
      <c r="BB1044" s="239"/>
      <c r="BC1044" s="239"/>
      <c r="BD1044" s="239"/>
      <c r="BE1044" s="239"/>
      <c r="BF1044" s="239"/>
      <c r="BG1044" s="239"/>
      <c r="BH1044" s="239"/>
      <c r="BI1044" s="239"/>
      <c r="BJ1044" s="239"/>
      <c r="BK1044" s="239"/>
      <c r="BL1044" s="239"/>
      <c r="BM1044" s="240">
        <v>16</v>
      </c>
    </row>
    <row r="1045" spans="1:65">
      <c r="A1045" s="29"/>
      <c r="B1045" s="18">
        <v>1</v>
      </c>
      <c r="C1045" s="8">
        <v>4</v>
      </c>
      <c r="D1045" s="241">
        <v>12.497</v>
      </c>
      <c r="E1045" s="241">
        <v>12.538570299828001</v>
      </c>
      <c r="F1045" s="241">
        <v>13</v>
      </c>
      <c r="G1045" s="241">
        <v>13.63</v>
      </c>
      <c r="H1045" s="241">
        <v>12.7</v>
      </c>
      <c r="I1045" s="248">
        <v>15.5</v>
      </c>
      <c r="J1045" s="241">
        <v>13.2</v>
      </c>
      <c r="K1045" s="241">
        <v>13.1</v>
      </c>
      <c r="L1045" s="241">
        <v>12.6</v>
      </c>
      <c r="M1045" s="241">
        <v>12.8</v>
      </c>
      <c r="N1045" s="241">
        <v>12.5</v>
      </c>
      <c r="O1045" s="241">
        <v>12.1</v>
      </c>
      <c r="P1045" s="241">
        <v>12.814448777711618</v>
      </c>
      <c r="Q1045" s="241">
        <v>12.54</v>
      </c>
      <c r="R1045" s="241">
        <v>13.6</v>
      </c>
      <c r="S1045" s="248">
        <v>18.3</v>
      </c>
      <c r="T1045" s="248">
        <v>16.399999999999999</v>
      </c>
      <c r="U1045" s="241">
        <v>12.7</v>
      </c>
      <c r="V1045" s="248">
        <v>10.3543</v>
      </c>
      <c r="W1045" s="248">
        <v>11.3241</v>
      </c>
      <c r="X1045" s="238"/>
      <c r="Y1045" s="239"/>
      <c r="Z1045" s="239"/>
      <c r="AA1045" s="239"/>
      <c r="AB1045" s="239"/>
      <c r="AC1045" s="239"/>
      <c r="AD1045" s="239"/>
      <c r="AE1045" s="239"/>
      <c r="AF1045" s="239"/>
      <c r="AG1045" s="239"/>
      <c r="AH1045" s="239"/>
      <c r="AI1045" s="239"/>
      <c r="AJ1045" s="239"/>
      <c r="AK1045" s="239"/>
      <c r="AL1045" s="239"/>
      <c r="AM1045" s="239"/>
      <c r="AN1045" s="239"/>
      <c r="AO1045" s="239"/>
      <c r="AP1045" s="239"/>
      <c r="AQ1045" s="239"/>
      <c r="AR1045" s="239"/>
      <c r="AS1045" s="239"/>
      <c r="AT1045" s="239"/>
      <c r="AU1045" s="239"/>
      <c r="AV1045" s="239"/>
      <c r="AW1045" s="239"/>
      <c r="AX1045" s="239"/>
      <c r="AY1045" s="239"/>
      <c r="AZ1045" s="239"/>
      <c r="BA1045" s="239"/>
      <c r="BB1045" s="239"/>
      <c r="BC1045" s="239"/>
      <c r="BD1045" s="239"/>
      <c r="BE1045" s="239"/>
      <c r="BF1045" s="239"/>
      <c r="BG1045" s="239"/>
      <c r="BH1045" s="239"/>
      <c r="BI1045" s="239"/>
      <c r="BJ1045" s="239"/>
      <c r="BK1045" s="239"/>
      <c r="BL1045" s="239"/>
      <c r="BM1045" s="240">
        <v>12.8583364116308</v>
      </c>
    </row>
    <row r="1046" spans="1:65">
      <c r="A1046" s="29"/>
      <c r="B1046" s="18">
        <v>1</v>
      </c>
      <c r="C1046" s="8">
        <v>5</v>
      </c>
      <c r="D1046" s="241">
        <v>12.108000000000001</v>
      </c>
      <c r="E1046" s="241">
        <v>12.520732816206104</v>
      </c>
      <c r="F1046" s="241">
        <v>12.8</v>
      </c>
      <c r="G1046" s="241">
        <v>13.53</v>
      </c>
      <c r="H1046" s="241">
        <v>13.4</v>
      </c>
      <c r="I1046" s="248">
        <v>15.8</v>
      </c>
      <c r="J1046" s="241">
        <v>13.2</v>
      </c>
      <c r="K1046" s="241">
        <v>13</v>
      </c>
      <c r="L1046" s="241">
        <v>12.7</v>
      </c>
      <c r="M1046" s="241">
        <v>13.2</v>
      </c>
      <c r="N1046" s="241">
        <v>12.7</v>
      </c>
      <c r="O1046" s="241">
        <v>11.9</v>
      </c>
      <c r="P1046" s="241">
        <v>13.628674831216401</v>
      </c>
      <c r="Q1046" s="241">
        <v>12.26</v>
      </c>
      <c r="R1046" s="241">
        <v>13.6</v>
      </c>
      <c r="S1046" s="248">
        <v>14.87</v>
      </c>
      <c r="T1046" s="248">
        <v>16.600000000000001</v>
      </c>
      <c r="U1046" s="241">
        <v>13.2</v>
      </c>
      <c r="V1046" s="248">
        <v>10.5608</v>
      </c>
      <c r="W1046" s="248">
        <v>11.0467</v>
      </c>
      <c r="X1046" s="238"/>
      <c r="Y1046" s="239"/>
      <c r="Z1046" s="239"/>
      <c r="AA1046" s="239"/>
      <c r="AB1046" s="239"/>
      <c r="AC1046" s="239"/>
      <c r="AD1046" s="239"/>
      <c r="AE1046" s="239"/>
      <c r="AF1046" s="239"/>
      <c r="AG1046" s="239"/>
      <c r="AH1046" s="239"/>
      <c r="AI1046" s="239"/>
      <c r="AJ1046" s="239"/>
      <c r="AK1046" s="239"/>
      <c r="AL1046" s="239"/>
      <c r="AM1046" s="239"/>
      <c r="AN1046" s="239"/>
      <c r="AO1046" s="239"/>
      <c r="AP1046" s="239"/>
      <c r="AQ1046" s="239"/>
      <c r="AR1046" s="239"/>
      <c r="AS1046" s="239"/>
      <c r="AT1046" s="239"/>
      <c r="AU1046" s="239"/>
      <c r="AV1046" s="239"/>
      <c r="AW1046" s="239"/>
      <c r="AX1046" s="239"/>
      <c r="AY1046" s="239"/>
      <c r="AZ1046" s="239"/>
      <c r="BA1046" s="239"/>
      <c r="BB1046" s="239"/>
      <c r="BC1046" s="239"/>
      <c r="BD1046" s="239"/>
      <c r="BE1046" s="239"/>
      <c r="BF1046" s="239"/>
      <c r="BG1046" s="239"/>
      <c r="BH1046" s="239"/>
      <c r="BI1046" s="239"/>
      <c r="BJ1046" s="239"/>
      <c r="BK1046" s="239"/>
      <c r="BL1046" s="239"/>
      <c r="BM1046" s="240">
        <v>110</v>
      </c>
    </row>
    <row r="1047" spans="1:65">
      <c r="A1047" s="29"/>
      <c r="B1047" s="18">
        <v>1</v>
      </c>
      <c r="C1047" s="8">
        <v>6</v>
      </c>
      <c r="D1047" s="241">
        <v>12.359</v>
      </c>
      <c r="E1047" s="241">
        <v>12.459138441367191</v>
      </c>
      <c r="F1047" s="241">
        <v>12.7</v>
      </c>
      <c r="G1047" s="241">
        <v>13.67</v>
      </c>
      <c r="H1047" s="241">
        <v>13.3</v>
      </c>
      <c r="I1047" s="248">
        <v>15.8</v>
      </c>
      <c r="J1047" s="241">
        <v>13.4</v>
      </c>
      <c r="K1047" s="241">
        <v>12.7</v>
      </c>
      <c r="L1047" s="241">
        <v>12.8</v>
      </c>
      <c r="M1047" s="241">
        <v>12.8</v>
      </c>
      <c r="N1047" s="241">
        <v>12.9</v>
      </c>
      <c r="O1047" s="249">
        <v>12.7</v>
      </c>
      <c r="P1047" s="241">
        <v>14.320399801255313</v>
      </c>
      <c r="Q1047" s="241">
        <v>13.19</v>
      </c>
      <c r="R1047" s="241">
        <v>12.9</v>
      </c>
      <c r="S1047" s="248">
        <v>16.88</v>
      </c>
      <c r="T1047" s="248">
        <v>16.3</v>
      </c>
      <c r="U1047" s="241">
        <v>13</v>
      </c>
      <c r="V1047" s="248">
        <v>8.8587000000000007</v>
      </c>
      <c r="W1047" s="248">
        <v>11.340999999999999</v>
      </c>
      <c r="X1047" s="238"/>
      <c r="Y1047" s="239"/>
      <c r="Z1047" s="239"/>
      <c r="AA1047" s="239"/>
      <c r="AB1047" s="239"/>
      <c r="AC1047" s="239"/>
      <c r="AD1047" s="239"/>
      <c r="AE1047" s="239"/>
      <c r="AF1047" s="239"/>
      <c r="AG1047" s="239"/>
      <c r="AH1047" s="239"/>
      <c r="AI1047" s="239"/>
      <c r="AJ1047" s="239"/>
      <c r="AK1047" s="239"/>
      <c r="AL1047" s="239"/>
      <c r="AM1047" s="239"/>
      <c r="AN1047" s="239"/>
      <c r="AO1047" s="239"/>
      <c r="AP1047" s="239"/>
      <c r="AQ1047" s="239"/>
      <c r="AR1047" s="239"/>
      <c r="AS1047" s="239"/>
      <c r="AT1047" s="239"/>
      <c r="AU1047" s="239"/>
      <c r="AV1047" s="239"/>
      <c r="AW1047" s="239"/>
      <c r="AX1047" s="239"/>
      <c r="AY1047" s="239"/>
      <c r="AZ1047" s="239"/>
      <c r="BA1047" s="239"/>
      <c r="BB1047" s="239"/>
      <c r="BC1047" s="239"/>
      <c r="BD1047" s="239"/>
      <c r="BE1047" s="239"/>
      <c r="BF1047" s="239"/>
      <c r="BG1047" s="239"/>
      <c r="BH1047" s="239"/>
      <c r="BI1047" s="239"/>
      <c r="BJ1047" s="239"/>
      <c r="BK1047" s="239"/>
      <c r="BL1047" s="239"/>
      <c r="BM1047" s="242"/>
    </row>
    <row r="1048" spans="1:65">
      <c r="A1048" s="29"/>
      <c r="B1048" s="19" t="s">
        <v>271</v>
      </c>
      <c r="C1048" s="11"/>
      <c r="D1048" s="243">
        <v>12.286166666666666</v>
      </c>
      <c r="E1048" s="243">
        <v>12.600621399845158</v>
      </c>
      <c r="F1048" s="243">
        <v>13.066666666666668</v>
      </c>
      <c r="G1048" s="243">
        <v>13.591666666666667</v>
      </c>
      <c r="H1048" s="243">
        <v>12.850000000000001</v>
      </c>
      <c r="I1048" s="243">
        <v>15.716666666666667</v>
      </c>
      <c r="J1048" s="243">
        <v>13.416666666666666</v>
      </c>
      <c r="K1048" s="243">
        <v>12.850000000000001</v>
      </c>
      <c r="L1048" s="243">
        <v>12.6</v>
      </c>
      <c r="M1048" s="243">
        <v>12.766666666666666</v>
      </c>
      <c r="N1048" s="243">
        <v>12.65</v>
      </c>
      <c r="O1048" s="243">
        <v>12.049999999999999</v>
      </c>
      <c r="P1048" s="243">
        <v>13.362394067507424</v>
      </c>
      <c r="Q1048" s="243">
        <v>12.636666666666665</v>
      </c>
      <c r="R1048" s="243">
        <v>13.183333333333335</v>
      </c>
      <c r="S1048" s="243">
        <v>17.87</v>
      </c>
      <c r="T1048" s="243">
        <v>16.349999999999998</v>
      </c>
      <c r="U1048" s="243">
        <v>13.183333333333335</v>
      </c>
      <c r="V1048" s="243">
        <v>9.5678666666666672</v>
      </c>
      <c r="W1048" s="243">
        <v>11.018266666666667</v>
      </c>
      <c r="X1048" s="238"/>
      <c r="Y1048" s="239"/>
      <c r="Z1048" s="239"/>
      <c r="AA1048" s="239"/>
      <c r="AB1048" s="239"/>
      <c r="AC1048" s="239"/>
      <c r="AD1048" s="239"/>
      <c r="AE1048" s="239"/>
      <c r="AF1048" s="239"/>
      <c r="AG1048" s="239"/>
      <c r="AH1048" s="239"/>
      <c r="AI1048" s="239"/>
      <c r="AJ1048" s="239"/>
      <c r="AK1048" s="239"/>
      <c r="AL1048" s="239"/>
      <c r="AM1048" s="239"/>
      <c r="AN1048" s="239"/>
      <c r="AO1048" s="239"/>
      <c r="AP1048" s="239"/>
      <c r="AQ1048" s="239"/>
      <c r="AR1048" s="239"/>
      <c r="AS1048" s="239"/>
      <c r="AT1048" s="239"/>
      <c r="AU1048" s="239"/>
      <c r="AV1048" s="239"/>
      <c r="AW1048" s="239"/>
      <c r="AX1048" s="239"/>
      <c r="AY1048" s="239"/>
      <c r="AZ1048" s="239"/>
      <c r="BA1048" s="239"/>
      <c r="BB1048" s="239"/>
      <c r="BC1048" s="239"/>
      <c r="BD1048" s="239"/>
      <c r="BE1048" s="239"/>
      <c r="BF1048" s="239"/>
      <c r="BG1048" s="239"/>
      <c r="BH1048" s="239"/>
      <c r="BI1048" s="239"/>
      <c r="BJ1048" s="239"/>
      <c r="BK1048" s="239"/>
      <c r="BL1048" s="239"/>
      <c r="BM1048" s="242"/>
    </row>
    <row r="1049" spans="1:65">
      <c r="A1049" s="29"/>
      <c r="B1049" s="3" t="s">
        <v>272</v>
      </c>
      <c r="C1049" s="28"/>
      <c r="D1049" s="241">
        <v>12.345500000000001</v>
      </c>
      <c r="E1049" s="241">
        <v>12.529651558017052</v>
      </c>
      <c r="F1049" s="241">
        <v>13</v>
      </c>
      <c r="G1049" s="241">
        <v>13.585000000000001</v>
      </c>
      <c r="H1049" s="241">
        <v>13</v>
      </c>
      <c r="I1049" s="241">
        <v>15.8</v>
      </c>
      <c r="J1049" s="241">
        <v>13.4</v>
      </c>
      <c r="K1049" s="241">
        <v>12.850000000000001</v>
      </c>
      <c r="L1049" s="241">
        <v>12.6</v>
      </c>
      <c r="M1049" s="241">
        <v>12.75</v>
      </c>
      <c r="N1049" s="241">
        <v>12.649999999999999</v>
      </c>
      <c r="O1049" s="241">
        <v>11.95</v>
      </c>
      <c r="P1049" s="241">
        <v>13.380862156731389</v>
      </c>
      <c r="Q1049" s="241">
        <v>12.645</v>
      </c>
      <c r="R1049" s="241">
        <v>13.1</v>
      </c>
      <c r="S1049" s="241">
        <v>18.375</v>
      </c>
      <c r="T1049" s="241">
        <v>16.399999999999999</v>
      </c>
      <c r="U1049" s="241">
        <v>13.1</v>
      </c>
      <c r="V1049" s="241">
        <v>9.6699000000000002</v>
      </c>
      <c r="W1049" s="241">
        <v>11.19055</v>
      </c>
      <c r="X1049" s="238"/>
      <c r="Y1049" s="239"/>
      <c r="Z1049" s="239"/>
      <c r="AA1049" s="239"/>
      <c r="AB1049" s="239"/>
      <c r="AC1049" s="239"/>
      <c r="AD1049" s="239"/>
      <c r="AE1049" s="239"/>
      <c r="AF1049" s="239"/>
      <c r="AG1049" s="239"/>
      <c r="AH1049" s="239"/>
      <c r="AI1049" s="239"/>
      <c r="AJ1049" s="239"/>
      <c r="AK1049" s="239"/>
      <c r="AL1049" s="239"/>
      <c r="AM1049" s="239"/>
      <c r="AN1049" s="239"/>
      <c r="AO1049" s="239"/>
      <c r="AP1049" s="239"/>
      <c r="AQ1049" s="239"/>
      <c r="AR1049" s="239"/>
      <c r="AS1049" s="239"/>
      <c r="AT1049" s="239"/>
      <c r="AU1049" s="239"/>
      <c r="AV1049" s="239"/>
      <c r="AW1049" s="239"/>
      <c r="AX1049" s="239"/>
      <c r="AY1049" s="239"/>
      <c r="AZ1049" s="239"/>
      <c r="BA1049" s="239"/>
      <c r="BB1049" s="239"/>
      <c r="BC1049" s="239"/>
      <c r="BD1049" s="239"/>
      <c r="BE1049" s="239"/>
      <c r="BF1049" s="239"/>
      <c r="BG1049" s="239"/>
      <c r="BH1049" s="239"/>
      <c r="BI1049" s="239"/>
      <c r="BJ1049" s="239"/>
      <c r="BK1049" s="239"/>
      <c r="BL1049" s="239"/>
      <c r="BM1049" s="242"/>
    </row>
    <row r="1050" spans="1:65">
      <c r="A1050" s="29"/>
      <c r="B1050" s="3" t="s">
        <v>273</v>
      </c>
      <c r="C1050" s="28"/>
      <c r="D1050" s="23">
        <v>0.18818226979890199</v>
      </c>
      <c r="E1050" s="23">
        <v>0.22932898632675211</v>
      </c>
      <c r="F1050" s="23">
        <v>0.32041639575194453</v>
      </c>
      <c r="G1050" s="23">
        <v>9.2610294604146021E-2</v>
      </c>
      <c r="H1050" s="23">
        <v>0.77653074633268715</v>
      </c>
      <c r="I1050" s="23">
        <v>0.13291601358251301</v>
      </c>
      <c r="J1050" s="23">
        <v>0.20412414523193154</v>
      </c>
      <c r="K1050" s="23">
        <v>0.18708286933869714</v>
      </c>
      <c r="L1050" s="23">
        <v>0.1414213562373095</v>
      </c>
      <c r="M1050" s="23">
        <v>0.25819888974716093</v>
      </c>
      <c r="N1050" s="23">
        <v>0.18708286933869714</v>
      </c>
      <c r="O1050" s="23">
        <v>0.33911649915626285</v>
      </c>
      <c r="P1050" s="23">
        <v>0.60015036664417731</v>
      </c>
      <c r="Q1050" s="23">
        <v>0.35629575729534968</v>
      </c>
      <c r="R1050" s="23">
        <v>0.3488074922742721</v>
      </c>
      <c r="S1050" s="23">
        <v>1.7725913234583999</v>
      </c>
      <c r="T1050" s="23">
        <v>0.2428991560298224</v>
      </c>
      <c r="U1050" s="23">
        <v>0.45350486950711655</v>
      </c>
      <c r="V1050" s="23">
        <v>1.039073338444725</v>
      </c>
      <c r="W1050" s="23">
        <v>0.50353505803138121</v>
      </c>
      <c r="X1050" s="15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87</v>
      </c>
      <c r="C1051" s="28"/>
      <c r="D1051" s="12">
        <v>1.5316597512017742E-2</v>
      </c>
      <c r="E1051" s="12">
        <v>1.8199815632074321E-2</v>
      </c>
      <c r="F1051" s="12">
        <v>2.4521662940199834E-2</v>
      </c>
      <c r="G1051" s="12">
        <v>6.8137555809304248E-3</v>
      </c>
      <c r="H1051" s="12">
        <v>6.0430408274917281E-2</v>
      </c>
      <c r="I1051" s="12">
        <v>8.4570104082192787E-3</v>
      </c>
      <c r="J1051" s="12">
        <v>1.5214222004864462E-2</v>
      </c>
      <c r="K1051" s="12">
        <v>1.4558978158653473E-2</v>
      </c>
      <c r="L1051" s="12">
        <v>1.1223917161691232E-2</v>
      </c>
      <c r="M1051" s="12">
        <v>2.022445611596561E-2</v>
      </c>
      <c r="N1051" s="12">
        <v>1.478915963151756E-2</v>
      </c>
      <c r="O1051" s="12">
        <v>2.8142448062760405E-2</v>
      </c>
      <c r="P1051" s="12">
        <v>4.4913386299804535E-2</v>
      </c>
      <c r="Q1051" s="12">
        <v>2.8195390975627781E-2</v>
      </c>
      <c r="R1051" s="12">
        <v>2.6458216860248195E-2</v>
      </c>
      <c r="S1051" s="12">
        <v>9.9193694653519848E-2</v>
      </c>
      <c r="T1051" s="12">
        <v>1.4856217494178743E-2</v>
      </c>
      <c r="U1051" s="12">
        <v>3.4399863679427295E-2</v>
      </c>
      <c r="V1051" s="12">
        <v>0.10860031547729815</v>
      </c>
      <c r="W1051" s="12">
        <v>4.5700024628621064E-2</v>
      </c>
      <c r="X1051" s="15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3" t="s">
        <v>274</v>
      </c>
      <c r="C1052" s="28"/>
      <c r="D1052" s="12">
        <v>-4.4497960439624729E-2</v>
      </c>
      <c r="E1052" s="12">
        <v>-2.004264031795977E-2</v>
      </c>
      <c r="F1052" s="12">
        <v>1.6201960219941469E-2</v>
      </c>
      <c r="G1052" s="12">
        <v>5.7031503264492578E-2</v>
      </c>
      <c r="H1052" s="12">
        <v>-6.4832738574627236E-4</v>
      </c>
      <c r="I1052" s="12">
        <v>0.22229393939719988</v>
      </c>
      <c r="J1052" s="12">
        <v>4.3421655582975616E-2</v>
      </c>
      <c r="K1052" s="12">
        <v>-6.4832738574627236E-4</v>
      </c>
      <c r="L1052" s="12">
        <v>-2.0090966930770837E-2</v>
      </c>
      <c r="M1052" s="12">
        <v>-7.129207234087942E-3</v>
      </c>
      <c r="N1052" s="12">
        <v>-1.620243902176588E-2</v>
      </c>
      <c r="O1052" s="12">
        <v>-6.286477392982448E-2</v>
      </c>
      <c r="P1052" s="12">
        <v>3.9200845252476579E-2</v>
      </c>
      <c r="Q1052" s="12">
        <v>-1.7239379797500676E-2</v>
      </c>
      <c r="R1052" s="12">
        <v>2.5275192007619518E-2</v>
      </c>
      <c r="S1052" s="12">
        <v>0.3897598746783435</v>
      </c>
      <c r="T1052" s="12">
        <v>0.27154862624459497</v>
      </c>
      <c r="U1052" s="12">
        <v>2.5275192007619518E-2</v>
      </c>
      <c r="V1052" s="12">
        <v>-0.25590166874058384</v>
      </c>
      <c r="W1052" s="12">
        <v>-0.1431032511561704</v>
      </c>
      <c r="X1052" s="15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46" t="s">
        <v>275</v>
      </c>
      <c r="C1053" s="47"/>
      <c r="D1053" s="45">
        <v>0.9</v>
      </c>
      <c r="E1053" s="45">
        <v>0.4</v>
      </c>
      <c r="F1053" s="45">
        <v>0.35</v>
      </c>
      <c r="G1053" s="45">
        <v>1.18</v>
      </c>
      <c r="H1053" s="45">
        <v>0</v>
      </c>
      <c r="I1053" s="45">
        <v>4.57</v>
      </c>
      <c r="J1053" s="45">
        <v>0.9</v>
      </c>
      <c r="K1053" s="45">
        <v>0</v>
      </c>
      <c r="L1053" s="45">
        <v>0.4</v>
      </c>
      <c r="M1053" s="45">
        <v>0.13</v>
      </c>
      <c r="N1053" s="45">
        <v>0.32</v>
      </c>
      <c r="O1053" s="45">
        <v>1.28</v>
      </c>
      <c r="P1053" s="45">
        <v>0.82</v>
      </c>
      <c r="Q1053" s="45">
        <v>0.34</v>
      </c>
      <c r="R1053" s="45">
        <v>0.53</v>
      </c>
      <c r="S1053" s="45">
        <v>8.01</v>
      </c>
      <c r="T1053" s="45">
        <v>5.58</v>
      </c>
      <c r="U1053" s="45">
        <v>0.53</v>
      </c>
      <c r="V1053" s="45">
        <v>5.23</v>
      </c>
      <c r="W1053" s="45">
        <v>2.92</v>
      </c>
      <c r="X1053" s="15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0"/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BM1054" s="55"/>
    </row>
    <row r="1055" spans="1:65" ht="15">
      <c r="B1055" s="7" t="s">
        <v>607</v>
      </c>
      <c r="BM1055" s="27" t="s">
        <v>67</v>
      </c>
    </row>
    <row r="1056" spans="1:65" ht="15">
      <c r="A1056" s="24" t="s">
        <v>63</v>
      </c>
      <c r="B1056" s="17" t="s">
        <v>111</v>
      </c>
      <c r="C1056" s="14" t="s">
        <v>112</v>
      </c>
      <c r="D1056" s="15" t="s">
        <v>231</v>
      </c>
      <c r="E1056" s="16" t="s">
        <v>231</v>
      </c>
      <c r="F1056" s="16" t="s">
        <v>231</v>
      </c>
      <c r="G1056" s="16" t="s">
        <v>231</v>
      </c>
      <c r="H1056" s="16" t="s">
        <v>231</v>
      </c>
      <c r="I1056" s="16" t="s">
        <v>231</v>
      </c>
      <c r="J1056" s="16" t="s">
        <v>231</v>
      </c>
      <c r="K1056" s="16" t="s">
        <v>231</v>
      </c>
      <c r="L1056" s="16" t="s">
        <v>231</v>
      </c>
      <c r="M1056" s="16" t="s">
        <v>231</v>
      </c>
      <c r="N1056" s="16" t="s">
        <v>231</v>
      </c>
      <c r="O1056" s="16" t="s">
        <v>231</v>
      </c>
      <c r="P1056" s="16" t="s">
        <v>231</v>
      </c>
      <c r="Q1056" s="16" t="s">
        <v>231</v>
      </c>
      <c r="R1056" s="16" t="s">
        <v>231</v>
      </c>
      <c r="S1056" s="16" t="s">
        <v>231</v>
      </c>
      <c r="T1056" s="16" t="s">
        <v>231</v>
      </c>
      <c r="U1056" s="16" t="s">
        <v>231</v>
      </c>
      <c r="V1056" s="16" t="s">
        <v>231</v>
      </c>
      <c r="W1056" s="16" t="s">
        <v>231</v>
      </c>
      <c r="X1056" s="16" t="s">
        <v>231</v>
      </c>
      <c r="Y1056" s="15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1</v>
      </c>
    </row>
    <row r="1057" spans="1:65">
      <c r="A1057" s="29"/>
      <c r="B1057" s="18" t="s">
        <v>232</v>
      </c>
      <c r="C1057" s="8" t="s">
        <v>232</v>
      </c>
      <c r="D1057" s="151" t="s">
        <v>234</v>
      </c>
      <c r="E1057" s="152" t="s">
        <v>238</v>
      </c>
      <c r="F1057" s="152" t="s">
        <v>239</v>
      </c>
      <c r="G1057" s="152" t="s">
        <v>240</v>
      </c>
      <c r="H1057" s="152" t="s">
        <v>241</v>
      </c>
      <c r="I1057" s="152" t="s">
        <v>242</v>
      </c>
      <c r="J1057" s="152" t="s">
        <v>243</v>
      </c>
      <c r="K1057" s="152" t="s">
        <v>244</v>
      </c>
      <c r="L1057" s="152" t="s">
        <v>245</v>
      </c>
      <c r="M1057" s="152" t="s">
        <v>246</v>
      </c>
      <c r="N1057" s="152" t="s">
        <v>247</v>
      </c>
      <c r="O1057" s="152" t="s">
        <v>248</v>
      </c>
      <c r="P1057" s="152" t="s">
        <v>249</v>
      </c>
      <c r="Q1057" s="152" t="s">
        <v>251</v>
      </c>
      <c r="R1057" s="152" t="s">
        <v>253</v>
      </c>
      <c r="S1057" s="152" t="s">
        <v>254</v>
      </c>
      <c r="T1057" s="152" t="s">
        <v>257</v>
      </c>
      <c r="U1057" s="152" t="s">
        <v>259</v>
      </c>
      <c r="V1057" s="152" t="s">
        <v>261</v>
      </c>
      <c r="W1057" s="152" t="s">
        <v>279</v>
      </c>
      <c r="X1057" s="152" t="s">
        <v>263</v>
      </c>
      <c r="Y1057" s="15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 t="s">
        <v>1</v>
      </c>
    </row>
    <row r="1058" spans="1:65">
      <c r="A1058" s="29"/>
      <c r="B1058" s="18"/>
      <c r="C1058" s="8"/>
      <c r="D1058" s="9" t="s">
        <v>280</v>
      </c>
      <c r="E1058" s="10" t="s">
        <v>282</v>
      </c>
      <c r="F1058" s="10" t="s">
        <v>283</v>
      </c>
      <c r="G1058" s="10" t="s">
        <v>282</v>
      </c>
      <c r="H1058" s="10" t="s">
        <v>280</v>
      </c>
      <c r="I1058" s="10" t="s">
        <v>282</v>
      </c>
      <c r="J1058" s="10" t="s">
        <v>282</v>
      </c>
      <c r="K1058" s="10" t="s">
        <v>280</v>
      </c>
      <c r="L1058" s="10" t="s">
        <v>280</v>
      </c>
      <c r="M1058" s="10" t="s">
        <v>280</v>
      </c>
      <c r="N1058" s="10" t="s">
        <v>280</v>
      </c>
      <c r="O1058" s="10" t="s">
        <v>280</v>
      </c>
      <c r="P1058" s="10" t="s">
        <v>283</v>
      </c>
      <c r="Q1058" s="10" t="s">
        <v>283</v>
      </c>
      <c r="R1058" s="10" t="s">
        <v>283</v>
      </c>
      <c r="S1058" s="10" t="s">
        <v>283</v>
      </c>
      <c r="T1058" s="10" t="s">
        <v>283</v>
      </c>
      <c r="U1058" s="10" t="s">
        <v>282</v>
      </c>
      <c r="V1058" s="10" t="s">
        <v>283</v>
      </c>
      <c r="W1058" s="10" t="s">
        <v>283</v>
      </c>
      <c r="X1058" s="10" t="s">
        <v>280</v>
      </c>
      <c r="Y1058" s="15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3</v>
      </c>
    </row>
    <row r="1059" spans="1:65">
      <c r="A1059" s="29"/>
      <c r="B1059" s="18"/>
      <c r="C1059" s="8"/>
      <c r="D1059" s="25" t="s">
        <v>324</v>
      </c>
      <c r="E1059" s="25" t="s">
        <v>324</v>
      </c>
      <c r="F1059" s="25" t="s">
        <v>324</v>
      </c>
      <c r="G1059" s="25" t="s">
        <v>325</v>
      </c>
      <c r="H1059" s="25" t="s">
        <v>326</v>
      </c>
      <c r="I1059" s="25" t="s">
        <v>325</v>
      </c>
      <c r="J1059" s="25" t="s">
        <v>327</v>
      </c>
      <c r="K1059" s="25" t="s">
        <v>324</v>
      </c>
      <c r="L1059" s="25" t="s">
        <v>324</v>
      </c>
      <c r="M1059" s="25" t="s">
        <v>324</v>
      </c>
      <c r="N1059" s="25" t="s">
        <v>324</v>
      </c>
      <c r="O1059" s="25" t="s">
        <v>324</v>
      </c>
      <c r="P1059" s="25" t="s">
        <v>326</v>
      </c>
      <c r="Q1059" s="25" t="s">
        <v>324</v>
      </c>
      <c r="R1059" s="25" t="s">
        <v>327</v>
      </c>
      <c r="S1059" s="25" t="s">
        <v>326</v>
      </c>
      <c r="T1059" s="25" t="s">
        <v>325</v>
      </c>
      <c r="U1059" s="25" t="s">
        <v>324</v>
      </c>
      <c r="V1059" s="25" t="s">
        <v>324</v>
      </c>
      <c r="W1059" s="25" t="s">
        <v>324</v>
      </c>
      <c r="X1059" s="25" t="s">
        <v>324</v>
      </c>
      <c r="Y1059" s="15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3</v>
      </c>
    </row>
    <row r="1060" spans="1:65">
      <c r="A1060" s="29"/>
      <c r="B1060" s="17">
        <v>1</v>
      </c>
      <c r="C1060" s="13">
        <v>1</v>
      </c>
      <c r="D1060" s="221">
        <v>0.1807</v>
      </c>
      <c r="E1060" s="221">
        <v>0.18</v>
      </c>
      <c r="F1060" s="221">
        <v>0.16766666666666671</v>
      </c>
      <c r="G1060" s="221">
        <v>0.21210000000000001</v>
      </c>
      <c r="H1060" s="221">
        <v>0.20300000000000001</v>
      </c>
      <c r="I1060" s="224">
        <v>0.23900000000000002</v>
      </c>
      <c r="J1060" s="221">
        <v>0.184</v>
      </c>
      <c r="K1060" s="221">
        <v>0.19400000000000001</v>
      </c>
      <c r="L1060" s="221">
        <v>0.216</v>
      </c>
      <c r="M1060" s="221">
        <v>0.19800000000000001</v>
      </c>
      <c r="N1060" s="221">
        <v>0.191</v>
      </c>
      <c r="O1060" s="221">
        <v>0.187</v>
      </c>
      <c r="P1060" s="221">
        <v>0.21680024961910038</v>
      </c>
      <c r="Q1060" s="221">
        <v>0.192</v>
      </c>
      <c r="R1060" s="221">
        <v>0.19</v>
      </c>
      <c r="S1060" s="221">
        <v>0.18675599999999998</v>
      </c>
      <c r="T1060" s="224">
        <v>0.3</v>
      </c>
      <c r="U1060" s="221">
        <v>0.214</v>
      </c>
      <c r="V1060" s="221">
        <v>0.18884999999999999</v>
      </c>
      <c r="W1060" s="224">
        <v>0.3175</v>
      </c>
      <c r="X1060" s="221">
        <v>0.19805800000000001</v>
      </c>
      <c r="Y1060" s="219"/>
      <c r="Z1060" s="220"/>
      <c r="AA1060" s="220"/>
      <c r="AB1060" s="220"/>
      <c r="AC1060" s="220"/>
      <c r="AD1060" s="220"/>
      <c r="AE1060" s="220"/>
      <c r="AF1060" s="220"/>
      <c r="AG1060" s="220"/>
      <c r="AH1060" s="220"/>
      <c r="AI1060" s="220"/>
      <c r="AJ1060" s="220"/>
      <c r="AK1060" s="220"/>
      <c r="AL1060" s="220"/>
      <c r="AM1060" s="220"/>
      <c r="AN1060" s="220"/>
      <c r="AO1060" s="220"/>
      <c r="AP1060" s="220"/>
      <c r="AQ1060" s="220"/>
      <c r="AR1060" s="220"/>
      <c r="AS1060" s="220"/>
      <c r="AT1060" s="220"/>
      <c r="AU1060" s="220"/>
      <c r="AV1060" s="220"/>
      <c r="AW1060" s="220"/>
      <c r="AX1060" s="220"/>
      <c r="AY1060" s="220"/>
      <c r="AZ1060" s="220"/>
      <c r="BA1060" s="220"/>
      <c r="BB1060" s="220"/>
      <c r="BC1060" s="220"/>
      <c r="BD1060" s="220"/>
      <c r="BE1060" s="220"/>
      <c r="BF1060" s="220"/>
      <c r="BG1060" s="220"/>
      <c r="BH1060" s="220"/>
      <c r="BI1060" s="220"/>
      <c r="BJ1060" s="220"/>
      <c r="BK1060" s="220"/>
      <c r="BL1060" s="220"/>
      <c r="BM1060" s="222">
        <v>1</v>
      </c>
    </row>
    <row r="1061" spans="1:65">
      <c r="A1061" s="29"/>
      <c r="B1061" s="18">
        <v>1</v>
      </c>
      <c r="C1061" s="8">
        <v>2</v>
      </c>
      <c r="D1061" s="23">
        <v>0.17960000000000001</v>
      </c>
      <c r="E1061" s="23">
        <v>0.18</v>
      </c>
      <c r="F1061" s="23">
        <v>0.16766666666666671</v>
      </c>
      <c r="G1061" s="23">
        <v>0.20910000000000001</v>
      </c>
      <c r="H1061" s="23">
        <v>0.19700000000000001</v>
      </c>
      <c r="I1061" s="225">
        <v>0.23800000000000002</v>
      </c>
      <c r="J1061" s="23">
        <v>0.186</v>
      </c>
      <c r="K1061" s="23">
        <v>0.19900000000000001</v>
      </c>
      <c r="L1061" s="23">
        <v>0.21299999999999999</v>
      </c>
      <c r="M1061" s="23">
        <v>0.20100000000000001</v>
      </c>
      <c r="N1061" s="23">
        <v>0.191</v>
      </c>
      <c r="O1061" s="23">
        <v>0.192</v>
      </c>
      <c r="P1061" s="23">
        <v>0.21621304607353717</v>
      </c>
      <c r="Q1061" s="23">
        <v>0.192</v>
      </c>
      <c r="R1061" s="23">
        <v>0.19</v>
      </c>
      <c r="S1061" s="23">
        <v>0.18543299999999999</v>
      </c>
      <c r="T1061" s="225">
        <v>0.28999999999999998</v>
      </c>
      <c r="U1061" s="23">
        <v>0.21299999999999999</v>
      </c>
      <c r="V1061" s="23">
        <v>0.18511</v>
      </c>
      <c r="W1061" s="225">
        <v>0.31969999999999998</v>
      </c>
      <c r="X1061" s="23">
        <v>0.19417809999999999</v>
      </c>
      <c r="Y1061" s="219"/>
      <c r="Z1061" s="220"/>
      <c r="AA1061" s="220"/>
      <c r="AB1061" s="220"/>
      <c r="AC1061" s="220"/>
      <c r="AD1061" s="220"/>
      <c r="AE1061" s="220"/>
      <c r="AF1061" s="220"/>
      <c r="AG1061" s="220"/>
      <c r="AH1061" s="220"/>
      <c r="AI1061" s="220"/>
      <c r="AJ1061" s="220"/>
      <c r="AK1061" s="220"/>
      <c r="AL1061" s="220"/>
      <c r="AM1061" s="220"/>
      <c r="AN1061" s="220"/>
      <c r="AO1061" s="220"/>
      <c r="AP1061" s="220"/>
      <c r="AQ1061" s="220"/>
      <c r="AR1061" s="220"/>
      <c r="AS1061" s="220"/>
      <c r="AT1061" s="220"/>
      <c r="AU1061" s="220"/>
      <c r="AV1061" s="220"/>
      <c r="AW1061" s="220"/>
      <c r="AX1061" s="220"/>
      <c r="AY1061" s="220"/>
      <c r="AZ1061" s="220"/>
      <c r="BA1061" s="220"/>
      <c r="BB1061" s="220"/>
      <c r="BC1061" s="220"/>
      <c r="BD1061" s="220"/>
      <c r="BE1061" s="220"/>
      <c r="BF1061" s="220"/>
      <c r="BG1061" s="220"/>
      <c r="BH1061" s="220"/>
      <c r="BI1061" s="220"/>
      <c r="BJ1061" s="220"/>
      <c r="BK1061" s="220"/>
      <c r="BL1061" s="220"/>
      <c r="BM1061" s="222">
        <v>32</v>
      </c>
    </row>
    <row r="1062" spans="1:65">
      <c r="A1062" s="29"/>
      <c r="B1062" s="18">
        <v>1</v>
      </c>
      <c r="C1062" s="8">
        <v>3</v>
      </c>
      <c r="D1062" s="23">
        <v>0.18409999999999999</v>
      </c>
      <c r="E1062" s="23">
        <v>0.17</v>
      </c>
      <c r="F1062" s="23">
        <v>0.17400000000000002</v>
      </c>
      <c r="G1062" s="23">
        <v>0.20409999999999998</v>
      </c>
      <c r="H1062" s="23">
        <v>0.189</v>
      </c>
      <c r="I1062" s="225">
        <v>0.23900000000000002</v>
      </c>
      <c r="J1062" s="23">
        <v>0.183</v>
      </c>
      <c r="K1062" s="23">
        <v>0.19700000000000001</v>
      </c>
      <c r="L1062" s="23">
        <v>0.21199999999999999</v>
      </c>
      <c r="M1062" s="23">
        <v>0.20100000000000001</v>
      </c>
      <c r="N1062" s="23">
        <v>0.193</v>
      </c>
      <c r="O1062" s="23">
        <v>0.191</v>
      </c>
      <c r="P1062" s="23">
        <v>0.21452072767065322</v>
      </c>
      <c r="Q1062" s="23">
        <v>0.19800000000000001</v>
      </c>
      <c r="R1062" s="23">
        <v>0.19</v>
      </c>
      <c r="S1062" s="23">
        <v>0.18653900000000001</v>
      </c>
      <c r="T1062" s="225">
        <v>0.3</v>
      </c>
      <c r="U1062" s="23">
        <v>0.19800000000000001</v>
      </c>
      <c r="V1062" s="23">
        <v>0.18590999999999999</v>
      </c>
      <c r="W1062" s="225">
        <v>0.32179999999999997</v>
      </c>
      <c r="X1062" s="23">
        <v>0.1992961</v>
      </c>
      <c r="Y1062" s="219"/>
      <c r="Z1062" s="220"/>
      <c r="AA1062" s="220"/>
      <c r="AB1062" s="220"/>
      <c r="AC1062" s="220"/>
      <c r="AD1062" s="220"/>
      <c r="AE1062" s="220"/>
      <c r="AF1062" s="220"/>
      <c r="AG1062" s="220"/>
      <c r="AH1062" s="220"/>
      <c r="AI1062" s="220"/>
      <c r="AJ1062" s="220"/>
      <c r="AK1062" s="220"/>
      <c r="AL1062" s="220"/>
      <c r="AM1062" s="220"/>
      <c r="AN1062" s="220"/>
      <c r="AO1062" s="220"/>
      <c r="AP1062" s="220"/>
      <c r="AQ1062" s="220"/>
      <c r="AR1062" s="220"/>
      <c r="AS1062" s="220"/>
      <c r="AT1062" s="220"/>
      <c r="AU1062" s="220"/>
      <c r="AV1062" s="220"/>
      <c r="AW1062" s="220"/>
      <c r="AX1062" s="220"/>
      <c r="AY1062" s="220"/>
      <c r="AZ1062" s="220"/>
      <c r="BA1062" s="220"/>
      <c r="BB1062" s="220"/>
      <c r="BC1062" s="220"/>
      <c r="BD1062" s="220"/>
      <c r="BE1062" s="220"/>
      <c r="BF1062" s="220"/>
      <c r="BG1062" s="220"/>
      <c r="BH1062" s="220"/>
      <c r="BI1062" s="220"/>
      <c r="BJ1062" s="220"/>
      <c r="BK1062" s="220"/>
      <c r="BL1062" s="220"/>
      <c r="BM1062" s="222">
        <v>16</v>
      </c>
    </row>
    <row r="1063" spans="1:65">
      <c r="A1063" s="29"/>
      <c r="B1063" s="18">
        <v>1</v>
      </c>
      <c r="C1063" s="8">
        <v>4</v>
      </c>
      <c r="D1063" s="23">
        <v>0.1794</v>
      </c>
      <c r="E1063" s="23">
        <v>0.17</v>
      </c>
      <c r="F1063" s="23">
        <v>0.16433333333333336</v>
      </c>
      <c r="G1063" s="23">
        <v>0.20599999999999999</v>
      </c>
      <c r="H1063" s="23">
        <v>0.19500000000000001</v>
      </c>
      <c r="I1063" s="225">
        <v>0.24099999999999999</v>
      </c>
      <c r="J1063" s="23">
        <v>0.18099999999999999</v>
      </c>
      <c r="K1063" s="23">
        <v>0.19800000000000001</v>
      </c>
      <c r="L1063" s="23">
        <v>0.21199999999999999</v>
      </c>
      <c r="M1063" s="23">
        <v>0.20100000000000001</v>
      </c>
      <c r="N1063" s="23">
        <v>0.19</v>
      </c>
      <c r="O1063" s="23">
        <v>0.187</v>
      </c>
      <c r="P1063" s="23">
        <v>0.21685621166777241</v>
      </c>
      <c r="Q1063" s="23">
        <v>0.192</v>
      </c>
      <c r="R1063" s="23">
        <v>0.19</v>
      </c>
      <c r="S1063" s="23">
        <v>0.18662900000000002</v>
      </c>
      <c r="T1063" s="225">
        <v>0.28999999999999998</v>
      </c>
      <c r="U1063" s="23">
        <v>0.20200000000000001</v>
      </c>
      <c r="V1063" s="23">
        <v>0.18488000000000002</v>
      </c>
      <c r="W1063" s="225">
        <v>0.31780000000000003</v>
      </c>
      <c r="X1063" s="23">
        <v>0.20359280000000002</v>
      </c>
      <c r="Y1063" s="219"/>
      <c r="Z1063" s="220"/>
      <c r="AA1063" s="220"/>
      <c r="AB1063" s="220"/>
      <c r="AC1063" s="220"/>
      <c r="AD1063" s="220"/>
      <c r="AE1063" s="220"/>
      <c r="AF1063" s="220"/>
      <c r="AG1063" s="220"/>
      <c r="AH1063" s="220"/>
      <c r="AI1063" s="220"/>
      <c r="AJ1063" s="220"/>
      <c r="AK1063" s="220"/>
      <c r="AL1063" s="220"/>
      <c r="AM1063" s="220"/>
      <c r="AN1063" s="220"/>
      <c r="AO1063" s="220"/>
      <c r="AP1063" s="220"/>
      <c r="AQ1063" s="220"/>
      <c r="AR1063" s="220"/>
      <c r="AS1063" s="220"/>
      <c r="AT1063" s="220"/>
      <c r="AU1063" s="220"/>
      <c r="AV1063" s="220"/>
      <c r="AW1063" s="220"/>
      <c r="AX1063" s="220"/>
      <c r="AY1063" s="220"/>
      <c r="AZ1063" s="220"/>
      <c r="BA1063" s="220"/>
      <c r="BB1063" s="220"/>
      <c r="BC1063" s="220"/>
      <c r="BD1063" s="220"/>
      <c r="BE1063" s="220"/>
      <c r="BF1063" s="220"/>
      <c r="BG1063" s="220"/>
      <c r="BH1063" s="220"/>
      <c r="BI1063" s="220"/>
      <c r="BJ1063" s="220"/>
      <c r="BK1063" s="220"/>
      <c r="BL1063" s="220"/>
      <c r="BM1063" s="222">
        <v>0.19283304242970786</v>
      </c>
    </row>
    <row r="1064" spans="1:65">
      <c r="A1064" s="29"/>
      <c r="B1064" s="18">
        <v>1</v>
      </c>
      <c r="C1064" s="8">
        <v>5</v>
      </c>
      <c r="D1064" s="23">
        <v>0.17730000000000001</v>
      </c>
      <c r="E1064" s="23">
        <v>0.16</v>
      </c>
      <c r="F1064" s="23">
        <v>0.16766666666666671</v>
      </c>
      <c r="G1064" s="23">
        <v>0.20599999999999999</v>
      </c>
      <c r="H1064" s="23">
        <v>0.19900000000000001</v>
      </c>
      <c r="I1064" s="225">
        <v>0.246</v>
      </c>
      <c r="J1064" s="23">
        <v>0.182</v>
      </c>
      <c r="K1064" s="23">
        <v>0.19800000000000001</v>
      </c>
      <c r="L1064" s="23">
        <v>0.20899999999999999</v>
      </c>
      <c r="M1064" s="23">
        <v>0.19700000000000001</v>
      </c>
      <c r="N1064" s="23">
        <v>0.191</v>
      </c>
      <c r="O1064" s="23">
        <v>0.183</v>
      </c>
      <c r="P1064" s="23">
        <v>0.21829624091062619</v>
      </c>
      <c r="Q1064" s="23">
        <v>0.19800000000000001</v>
      </c>
      <c r="R1064" s="23">
        <v>0.17</v>
      </c>
      <c r="S1064" s="23">
        <v>0.18866800000000003</v>
      </c>
      <c r="T1064" s="225">
        <v>0.3</v>
      </c>
      <c r="U1064" s="23">
        <v>0.20499999999999996</v>
      </c>
      <c r="V1064" s="23">
        <v>0.18630000000000002</v>
      </c>
      <c r="W1064" s="226">
        <v>0.29709999999999998</v>
      </c>
      <c r="X1064" s="23">
        <v>0.1967333</v>
      </c>
      <c r="Y1064" s="219"/>
      <c r="Z1064" s="220"/>
      <c r="AA1064" s="220"/>
      <c r="AB1064" s="220"/>
      <c r="AC1064" s="220"/>
      <c r="AD1064" s="220"/>
      <c r="AE1064" s="220"/>
      <c r="AF1064" s="220"/>
      <c r="AG1064" s="220"/>
      <c r="AH1064" s="220"/>
      <c r="AI1064" s="220"/>
      <c r="AJ1064" s="220"/>
      <c r="AK1064" s="220"/>
      <c r="AL1064" s="220"/>
      <c r="AM1064" s="220"/>
      <c r="AN1064" s="220"/>
      <c r="AO1064" s="220"/>
      <c r="AP1064" s="220"/>
      <c r="AQ1064" s="220"/>
      <c r="AR1064" s="220"/>
      <c r="AS1064" s="220"/>
      <c r="AT1064" s="220"/>
      <c r="AU1064" s="220"/>
      <c r="AV1064" s="220"/>
      <c r="AW1064" s="220"/>
      <c r="AX1064" s="220"/>
      <c r="AY1064" s="220"/>
      <c r="AZ1064" s="220"/>
      <c r="BA1064" s="220"/>
      <c r="BB1064" s="220"/>
      <c r="BC1064" s="220"/>
      <c r="BD1064" s="220"/>
      <c r="BE1064" s="220"/>
      <c r="BF1064" s="220"/>
      <c r="BG1064" s="220"/>
      <c r="BH1064" s="220"/>
      <c r="BI1064" s="220"/>
      <c r="BJ1064" s="220"/>
      <c r="BK1064" s="220"/>
      <c r="BL1064" s="220"/>
      <c r="BM1064" s="222">
        <v>111</v>
      </c>
    </row>
    <row r="1065" spans="1:65">
      <c r="A1065" s="29"/>
      <c r="B1065" s="18">
        <v>1</v>
      </c>
      <c r="C1065" s="8">
        <v>6</v>
      </c>
      <c r="D1065" s="23">
        <v>0.1779</v>
      </c>
      <c r="E1065" s="23">
        <v>0.16</v>
      </c>
      <c r="F1065" s="23">
        <v>0.17066666666666666</v>
      </c>
      <c r="G1065" s="23">
        <v>0.21029999999999999</v>
      </c>
      <c r="H1065" s="23">
        <v>0.19900000000000001</v>
      </c>
      <c r="I1065" s="225">
        <v>0.23900000000000002</v>
      </c>
      <c r="J1065" s="23">
        <v>0.186</v>
      </c>
      <c r="K1065" s="23">
        <v>0.19500000000000001</v>
      </c>
      <c r="L1065" s="23">
        <v>0.21099999999999999</v>
      </c>
      <c r="M1065" s="23">
        <v>0.19800000000000001</v>
      </c>
      <c r="N1065" s="23">
        <v>0.19600000000000001</v>
      </c>
      <c r="O1065" s="23">
        <v>0.192</v>
      </c>
      <c r="P1065" s="23">
        <v>0.21611344187830386</v>
      </c>
      <c r="Q1065" s="23">
        <v>0.19800000000000001</v>
      </c>
      <c r="R1065" s="23">
        <v>0.18</v>
      </c>
      <c r="S1065" s="23">
        <v>0.19033600000000001</v>
      </c>
      <c r="T1065" s="225">
        <v>0.3</v>
      </c>
      <c r="U1065" s="23">
        <v>0.21</v>
      </c>
      <c r="V1065" s="23">
        <v>0.18757000000000001</v>
      </c>
      <c r="W1065" s="225">
        <v>0.32690000000000002</v>
      </c>
      <c r="X1065" s="23">
        <v>0.19473469999999998</v>
      </c>
      <c r="Y1065" s="219"/>
      <c r="Z1065" s="220"/>
      <c r="AA1065" s="220"/>
      <c r="AB1065" s="220"/>
      <c r="AC1065" s="220"/>
      <c r="AD1065" s="220"/>
      <c r="AE1065" s="220"/>
      <c r="AF1065" s="220"/>
      <c r="AG1065" s="220"/>
      <c r="AH1065" s="220"/>
      <c r="AI1065" s="220"/>
      <c r="AJ1065" s="220"/>
      <c r="AK1065" s="220"/>
      <c r="AL1065" s="220"/>
      <c r="AM1065" s="220"/>
      <c r="AN1065" s="220"/>
      <c r="AO1065" s="220"/>
      <c r="AP1065" s="220"/>
      <c r="AQ1065" s="220"/>
      <c r="AR1065" s="220"/>
      <c r="AS1065" s="220"/>
      <c r="AT1065" s="220"/>
      <c r="AU1065" s="220"/>
      <c r="AV1065" s="220"/>
      <c r="AW1065" s="220"/>
      <c r="AX1065" s="220"/>
      <c r="AY1065" s="220"/>
      <c r="AZ1065" s="220"/>
      <c r="BA1065" s="220"/>
      <c r="BB1065" s="220"/>
      <c r="BC1065" s="220"/>
      <c r="BD1065" s="220"/>
      <c r="BE1065" s="220"/>
      <c r="BF1065" s="220"/>
      <c r="BG1065" s="220"/>
      <c r="BH1065" s="220"/>
      <c r="BI1065" s="220"/>
      <c r="BJ1065" s="220"/>
      <c r="BK1065" s="220"/>
      <c r="BL1065" s="220"/>
      <c r="BM1065" s="56"/>
    </row>
    <row r="1066" spans="1:65">
      <c r="A1066" s="29"/>
      <c r="B1066" s="19" t="s">
        <v>271</v>
      </c>
      <c r="C1066" s="11"/>
      <c r="D1066" s="223">
        <v>0.17983333333333332</v>
      </c>
      <c r="E1066" s="223">
        <v>0.17</v>
      </c>
      <c r="F1066" s="223">
        <v>0.16866666666666671</v>
      </c>
      <c r="G1066" s="223">
        <v>0.2079333333333333</v>
      </c>
      <c r="H1066" s="223">
        <v>0.19700000000000004</v>
      </c>
      <c r="I1066" s="223">
        <v>0.24033333333333337</v>
      </c>
      <c r="J1066" s="223">
        <v>0.18366666666666664</v>
      </c>
      <c r="K1066" s="223">
        <v>0.19683333333333333</v>
      </c>
      <c r="L1066" s="223">
        <v>0.2121666666666667</v>
      </c>
      <c r="M1066" s="223">
        <v>0.19933333333333336</v>
      </c>
      <c r="N1066" s="223">
        <v>0.19199999999999998</v>
      </c>
      <c r="O1066" s="223">
        <v>0.18866666666666668</v>
      </c>
      <c r="P1066" s="223">
        <v>0.2164666529699989</v>
      </c>
      <c r="Q1066" s="223">
        <v>0.19499999999999998</v>
      </c>
      <c r="R1066" s="223">
        <v>0.18500000000000003</v>
      </c>
      <c r="S1066" s="223">
        <v>0.18739350000000002</v>
      </c>
      <c r="T1066" s="223">
        <v>0.29666666666666669</v>
      </c>
      <c r="U1066" s="223">
        <v>0.20699999999999999</v>
      </c>
      <c r="V1066" s="223">
        <v>0.18643666666666667</v>
      </c>
      <c r="W1066" s="223">
        <v>0.31679999999999997</v>
      </c>
      <c r="X1066" s="223">
        <v>0.19776550000000001</v>
      </c>
      <c r="Y1066" s="219"/>
      <c r="Z1066" s="220"/>
      <c r="AA1066" s="220"/>
      <c r="AB1066" s="220"/>
      <c r="AC1066" s="220"/>
      <c r="AD1066" s="220"/>
      <c r="AE1066" s="220"/>
      <c r="AF1066" s="220"/>
      <c r="AG1066" s="220"/>
      <c r="AH1066" s="220"/>
      <c r="AI1066" s="220"/>
      <c r="AJ1066" s="220"/>
      <c r="AK1066" s="220"/>
      <c r="AL1066" s="220"/>
      <c r="AM1066" s="220"/>
      <c r="AN1066" s="220"/>
      <c r="AO1066" s="220"/>
      <c r="AP1066" s="220"/>
      <c r="AQ1066" s="220"/>
      <c r="AR1066" s="220"/>
      <c r="AS1066" s="220"/>
      <c r="AT1066" s="220"/>
      <c r="AU1066" s="220"/>
      <c r="AV1066" s="220"/>
      <c r="AW1066" s="220"/>
      <c r="AX1066" s="220"/>
      <c r="AY1066" s="220"/>
      <c r="AZ1066" s="220"/>
      <c r="BA1066" s="220"/>
      <c r="BB1066" s="220"/>
      <c r="BC1066" s="220"/>
      <c r="BD1066" s="220"/>
      <c r="BE1066" s="220"/>
      <c r="BF1066" s="220"/>
      <c r="BG1066" s="220"/>
      <c r="BH1066" s="220"/>
      <c r="BI1066" s="220"/>
      <c r="BJ1066" s="220"/>
      <c r="BK1066" s="220"/>
      <c r="BL1066" s="220"/>
      <c r="BM1066" s="56"/>
    </row>
    <row r="1067" spans="1:65">
      <c r="A1067" s="29"/>
      <c r="B1067" s="3" t="s">
        <v>272</v>
      </c>
      <c r="C1067" s="28"/>
      <c r="D1067" s="23">
        <v>0.17949999999999999</v>
      </c>
      <c r="E1067" s="23">
        <v>0.17</v>
      </c>
      <c r="F1067" s="23">
        <v>0.16766666666666671</v>
      </c>
      <c r="G1067" s="23">
        <v>0.20755000000000001</v>
      </c>
      <c r="H1067" s="23">
        <v>0.19800000000000001</v>
      </c>
      <c r="I1067" s="23">
        <v>0.23900000000000002</v>
      </c>
      <c r="J1067" s="23">
        <v>0.1835</v>
      </c>
      <c r="K1067" s="23">
        <v>0.19750000000000001</v>
      </c>
      <c r="L1067" s="23">
        <v>0.21199999999999999</v>
      </c>
      <c r="M1067" s="23">
        <v>0.19950000000000001</v>
      </c>
      <c r="N1067" s="23">
        <v>0.191</v>
      </c>
      <c r="O1067" s="23">
        <v>0.189</v>
      </c>
      <c r="P1067" s="23">
        <v>0.21650664784631879</v>
      </c>
      <c r="Q1067" s="23">
        <v>0.19500000000000001</v>
      </c>
      <c r="R1067" s="23">
        <v>0.19</v>
      </c>
      <c r="S1067" s="23">
        <v>0.18669249999999998</v>
      </c>
      <c r="T1067" s="23">
        <v>0.3</v>
      </c>
      <c r="U1067" s="23">
        <v>0.20749999999999996</v>
      </c>
      <c r="V1067" s="23">
        <v>0.18610500000000002</v>
      </c>
      <c r="W1067" s="23">
        <v>0.31874999999999998</v>
      </c>
      <c r="X1067" s="23">
        <v>0.19739565000000001</v>
      </c>
      <c r="Y1067" s="219"/>
      <c r="Z1067" s="220"/>
      <c r="AA1067" s="220"/>
      <c r="AB1067" s="220"/>
      <c r="AC1067" s="220"/>
      <c r="AD1067" s="220"/>
      <c r="AE1067" s="220"/>
      <c r="AF1067" s="220"/>
      <c r="AG1067" s="220"/>
      <c r="AH1067" s="220"/>
      <c r="AI1067" s="220"/>
      <c r="AJ1067" s="220"/>
      <c r="AK1067" s="220"/>
      <c r="AL1067" s="220"/>
      <c r="AM1067" s="220"/>
      <c r="AN1067" s="220"/>
      <c r="AO1067" s="220"/>
      <c r="AP1067" s="220"/>
      <c r="AQ1067" s="220"/>
      <c r="AR1067" s="220"/>
      <c r="AS1067" s="220"/>
      <c r="AT1067" s="220"/>
      <c r="AU1067" s="220"/>
      <c r="AV1067" s="220"/>
      <c r="AW1067" s="220"/>
      <c r="AX1067" s="220"/>
      <c r="AY1067" s="220"/>
      <c r="AZ1067" s="220"/>
      <c r="BA1067" s="220"/>
      <c r="BB1067" s="220"/>
      <c r="BC1067" s="220"/>
      <c r="BD1067" s="220"/>
      <c r="BE1067" s="220"/>
      <c r="BF1067" s="220"/>
      <c r="BG1067" s="220"/>
      <c r="BH1067" s="220"/>
      <c r="BI1067" s="220"/>
      <c r="BJ1067" s="220"/>
      <c r="BK1067" s="220"/>
      <c r="BL1067" s="220"/>
      <c r="BM1067" s="56"/>
    </row>
    <row r="1068" spans="1:65">
      <c r="A1068" s="29"/>
      <c r="B1068" s="3" t="s">
        <v>273</v>
      </c>
      <c r="C1068" s="28"/>
      <c r="D1068" s="23">
        <v>2.422945865401583E-3</v>
      </c>
      <c r="E1068" s="23">
        <v>8.9442719099991543E-3</v>
      </c>
      <c r="F1068" s="23">
        <v>3.2930904093942475E-3</v>
      </c>
      <c r="G1068" s="23">
        <v>3.0493715199474678E-3</v>
      </c>
      <c r="H1068" s="23">
        <v>4.7328638264796967E-3</v>
      </c>
      <c r="I1068" s="23">
        <v>2.9439202887759398E-3</v>
      </c>
      <c r="J1068" s="23">
        <v>2.0655911179772906E-3</v>
      </c>
      <c r="K1068" s="23">
        <v>1.9407902170679532E-3</v>
      </c>
      <c r="L1068" s="23">
        <v>2.3166067138525423E-3</v>
      </c>
      <c r="M1068" s="23">
        <v>1.8618986725025273E-3</v>
      </c>
      <c r="N1068" s="23">
        <v>2.1908902300206662E-3</v>
      </c>
      <c r="O1068" s="23">
        <v>3.6147844564602591E-3</v>
      </c>
      <c r="P1068" s="23">
        <v>1.2317576498365622E-3</v>
      </c>
      <c r="Q1068" s="23">
        <v>3.2863353450309999E-3</v>
      </c>
      <c r="R1068" s="23">
        <v>8.3666002653407529E-3</v>
      </c>
      <c r="S1068" s="23">
        <v>1.7802951159849956E-3</v>
      </c>
      <c r="T1068" s="23">
        <v>5.1639777949432268E-3</v>
      </c>
      <c r="U1068" s="23">
        <v>6.3874877690685205E-3</v>
      </c>
      <c r="V1068" s="23">
        <v>1.5223621995657461E-3</v>
      </c>
      <c r="W1068" s="23">
        <v>1.0246950765959609E-2</v>
      </c>
      <c r="X1068" s="23">
        <v>3.449821506686988E-3</v>
      </c>
      <c r="Y1068" s="219"/>
      <c r="Z1068" s="220"/>
      <c r="AA1068" s="220"/>
      <c r="AB1068" s="220"/>
      <c r="AC1068" s="220"/>
      <c r="AD1068" s="220"/>
      <c r="AE1068" s="220"/>
      <c r="AF1068" s="220"/>
      <c r="AG1068" s="220"/>
      <c r="AH1068" s="220"/>
      <c r="AI1068" s="220"/>
      <c r="AJ1068" s="220"/>
      <c r="AK1068" s="220"/>
      <c r="AL1068" s="220"/>
      <c r="AM1068" s="220"/>
      <c r="AN1068" s="220"/>
      <c r="AO1068" s="220"/>
      <c r="AP1068" s="220"/>
      <c r="AQ1068" s="220"/>
      <c r="AR1068" s="220"/>
      <c r="AS1068" s="220"/>
      <c r="AT1068" s="220"/>
      <c r="AU1068" s="220"/>
      <c r="AV1068" s="220"/>
      <c r="AW1068" s="220"/>
      <c r="AX1068" s="220"/>
      <c r="AY1068" s="220"/>
      <c r="AZ1068" s="220"/>
      <c r="BA1068" s="220"/>
      <c r="BB1068" s="220"/>
      <c r="BC1068" s="220"/>
      <c r="BD1068" s="220"/>
      <c r="BE1068" s="220"/>
      <c r="BF1068" s="220"/>
      <c r="BG1068" s="220"/>
      <c r="BH1068" s="220"/>
      <c r="BI1068" s="220"/>
      <c r="BJ1068" s="220"/>
      <c r="BK1068" s="220"/>
      <c r="BL1068" s="220"/>
      <c r="BM1068" s="56"/>
    </row>
    <row r="1069" spans="1:65">
      <c r="A1069" s="29"/>
      <c r="B1069" s="3" t="s">
        <v>87</v>
      </c>
      <c r="C1069" s="28"/>
      <c r="D1069" s="12">
        <v>1.3473285627812326E-2</v>
      </c>
      <c r="E1069" s="12">
        <v>5.2613364176465609E-2</v>
      </c>
      <c r="F1069" s="12">
        <v>1.9524251439096325E-2</v>
      </c>
      <c r="G1069" s="12">
        <v>1.4665140365249126E-2</v>
      </c>
      <c r="H1069" s="12">
        <v>2.4024689474516223E-2</v>
      </c>
      <c r="I1069" s="12">
        <v>1.2249321589913756E-2</v>
      </c>
      <c r="J1069" s="12">
        <v>1.1246412620566013E-2</v>
      </c>
      <c r="K1069" s="12">
        <v>9.8600688420048422E-3</v>
      </c>
      <c r="L1069" s="12">
        <v>1.0918806192549294E-2</v>
      </c>
      <c r="M1069" s="12">
        <v>9.3406287918186975E-3</v>
      </c>
      <c r="N1069" s="12">
        <v>1.141088661469097E-2</v>
      </c>
      <c r="O1069" s="12">
        <v>1.9159634928234588E-2</v>
      </c>
      <c r="P1069" s="12">
        <v>5.6902882404121485E-3</v>
      </c>
      <c r="Q1069" s="12">
        <v>1.6853001769389746E-2</v>
      </c>
      <c r="R1069" s="12">
        <v>4.5224866299139202E-2</v>
      </c>
      <c r="S1069" s="12">
        <v>9.5003034576172356E-3</v>
      </c>
      <c r="T1069" s="12">
        <v>1.7406666724527731E-2</v>
      </c>
      <c r="U1069" s="12">
        <v>3.0857428836079812E-2</v>
      </c>
      <c r="V1069" s="12">
        <v>8.165572935755195E-3</v>
      </c>
      <c r="W1069" s="12">
        <v>3.2345172872347255E-2</v>
      </c>
      <c r="X1069" s="12">
        <v>1.7444000630478965E-2</v>
      </c>
      <c r="Y1069" s="15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3" t="s">
        <v>274</v>
      </c>
      <c r="C1070" s="28"/>
      <c r="D1070" s="12">
        <v>-6.7414323461256642E-2</v>
      </c>
      <c r="E1070" s="12">
        <v>-0.11840835025994589</v>
      </c>
      <c r="F1070" s="12">
        <v>-0.12532279457163242</v>
      </c>
      <c r="G1070" s="12">
        <v>7.8307590407540539E-2</v>
      </c>
      <c r="H1070" s="12">
        <v>2.1609147051709909E-2</v>
      </c>
      <c r="I1070" s="12">
        <v>0.24632858718152773</v>
      </c>
      <c r="J1070" s="12">
        <v>-4.7535296065157384E-2</v>
      </c>
      <c r="K1070" s="12">
        <v>2.0744841512748913E-2</v>
      </c>
      <c r="L1070" s="12">
        <v>0.10026095109714617</v>
      </c>
      <c r="M1070" s="12">
        <v>3.3709424597161641E-2</v>
      </c>
      <c r="N1070" s="12">
        <v>-4.3200191171155478E-3</v>
      </c>
      <c r="O1070" s="12">
        <v>-2.1606129896332038E-2</v>
      </c>
      <c r="P1070" s="12">
        <v>0.12255996297370064</v>
      </c>
      <c r="Q1070" s="12">
        <v>1.1237480584179504E-2</v>
      </c>
      <c r="R1070" s="12">
        <v>-4.0620851753470411E-2</v>
      </c>
      <c r="S1070" s="12">
        <v>-2.8208559908453834E-2</v>
      </c>
      <c r="T1070" s="12">
        <v>0.53846385935029062</v>
      </c>
      <c r="U1070" s="12">
        <v>7.3467479389359935E-2</v>
      </c>
      <c r="V1070" s="12">
        <v>-3.3170538007628148E-2</v>
      </c>
      <c r="W1070" s="12">
        <v>0.64287196845675942</v>
      </c>
      <c r="X1070" s="12">
        <v>2.5578902392156877E-2</v>
      </c>
      <c r="Y1070" s="15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46" t="s">
        <v>275</v>
      </c>
      <c r="C1071" s="47"/>
      <c r="D1071" s="45">
        <v>1.03</v>
      </c>
      <c r="E1071" s="45">
        <v>1.63</v>
      </c>
      <c r="F1071" s="45">
        <v>1.71</v>
      </c>
      <c r="G1071" s="45">
        <v>0.67</v>
      </c>
      <c r="H1071" s="45">
        <v>0.01</v>
      </c>
      <c r="I1071" s="45">
        <v>2.64</v>
      </c>
      <c r="J1071" s="45">
        <v>0.8</v>
      </c>
      <c r="K1071" s="45">
        <v>0</v>
      </c>
      <c r="L1071" s="45">
        <v>0.93</v>
      </c>
      <c r="M1071" s="45">
        <v>0.15</v>
      </c>
      <c r="N1071" s="45">
        <v>0.28999999999999998</v>
      </c>
      <c r="O1071" s="45">
        <v>0.5</v>
      </c>
      <c r="P1071" s="45">
        <v>1.19</v>
      </c>
      <c r="Q1071" s="45">
        <v>0.12</v>
      </c>
      <c r="R1071" s="45">
        <v>0.72</v>
      </c>
      <c r="S1071" s="45">
        <v>0.56999999999999995</v>
      </c>
      <c r="T1071" s="45">
        <v>6.06</v>
      </c>
      <c r="U1071" s="45">
        <v>0.62</v>
      </c>
      <c r="V1071" s="45">
        <v>0.63</v>
      </c>
      <c r="W1071" s="45">
        <v>7.29</v>
      </c>
      <c r="X1071" s="45">
        <v>0.06</v>
      </c>
      <c r="Y1071" s="15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0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BM1072" s="55"/>
    </row>
    <row r="1073" spans="1:65" ht="15">
      <c r="B1073" s="7" t="s">
        <v>608</v>
      </c>
      <c r="BM1073" s="27" t="s">
        <v>67</v>
      </c>
    </row>
    <row r="1074" spans="1:65" ht="15">
      <c r="A1074" s="24" t="s">
        <v>64</v>
      </c>
      <c r="B1074" s="17" t="s">
        <v>111</v>
      </c>
      <c r="C1074" s="14" t="s">
        <v>112</v>
      </c>
      <c r="D1074" s="15" t="s">
        <v>231</v>
      </c>
      <c r="E1074" s="16" t="s">
        <v>231</v>
      </c>
      <c r="F1074" s="16" t="s">
        <v>231</v>
      </c>
      <c r="G1074" s="16" t="s">
        <v>231</v>
      </c>
      <c r="H1074" s="16" t="s">
        <v>231</v>
      </c>
      <c r="I1074" s="16" t="s">
        <v>231</v>
      </c>
      <c r="J1074" s="16" t="s">
        <v>231</v>
      </c>
      <c r="K1074" s="16" t="s">
        <v>231</v>
      </c>
      <c r="L1074" s="16" t="s">
        <v>231</v>
      </c>
      <c r="M1074" s="16" t="s">
        <v>231</v>
      </c>
      <c r="N1074" s="16" t="s">
        <v>231</v>
      </c>
      <c r="O1074" s="16" t="s">
        <v>231</v>
      </c>
      <c r="P1074" s="16" t="s">
        <v>231</v>
      </c>
      <c r="Q1074" s="16" t="s">
        <v>231</v>
      </c>
      <c r="R1074" s="16" t="s">
        <v>231</v>
      </c>
      <c r="S1074" s="16" t="s">
        <v>231</v>
      </c>
      <c r="T1074" s="16" t="s">
        <v>231</v>
      </c>
      <c r="U1074" s="16" t="s">
        <v>231</v>
      </c>
      <c r="V1074" s="16" t="s">
        <v>231</v>
      </c>
      <c r="W1074" s="15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8" t="s">
        <v>232</v>
      </c>
      <c r="C1075" s="8" t="s">
        <v>232</v>
      </c>
      <c r="D1075" s="151" t="s">
        <v>234</v>
      </c>
      <c r="E1075" s="152" t="s">
        <v>238</v>
      </c>
      <c r="F1075" s="152" t="s">
        <v>239</v>
      </c>
      <c r="G1075" s="152" t="s">
        <v>240</v>
      </c>
      <c r="H1075" s="152" t="s">
        <v>241</v>
      </c>
      <c r="I1075" s="152" t="s">
        <v>242</v>
      </c>
      <c r="J1075" s="152" t="s">
        <v>243</v>
      </c>
      <c r="K1075" s="152" t="s">
        <v>244</v>
      </c>
      <c r="L1075" s="152" t="s">
        <v>245</v>
      </c>
      <c r="M1075" s="152" t="s">
        <v>246</v>
      </c>
      <c r="N1075" s="152" t="s">
        <v>247</v>
      </c>
      <c r="O1075" s="152" t="s">
        <v>248</v>
      </c>
      <c r="P1075" s="152" t="s">
        <v>249</v>
      </c>
      <c r="Q1075" s="152" t="s">
        <v>252</v>
      </c>
      <c r="R1075" s="152" t="s">
        <v>253</v>
      </c>
      <c r="S1075" s="152" t="s">
        <v>257</v>
      </c>
      <c r="T1075" s="152" t="s">
        <v>259</v>
      </c>
      <c r="U1075" s="152" t="s">
        <v>261</v>
      </c>
      <c r="V1075" s="152" t="s">
        <v>279</v>
      </c>
      <c r="W1075" s="15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 t="s">
        <v>3</v>
      </c>
    </row>
    <row r="1076" spans="1:65">
      <c r="A1076" s="29"/>
      <c r="B1076" s="18"/>
      <c r="C1076" s="8"/>
      <c r="D1076" s="9" t="s">
        <v>280</v>
      </c>
      <c r="E1076" s="10" t="s">
        <v>282</v>
      </c>
      <c r="F1076" s="10" t="s">
        <v>283</v>
      </c>
      <c r="G1076" s="10" t="s">
        <v>282</v>
      </c>
      <c r="H1076" s="10" t="s">
        <v>280</v>
      </c>
      <c r="I1076" s="10" t="s">
        <v>282</v>
      </c>
      <c r="J1076" s="10" t="s">
        <v>282</v>
      </c>
      <c r="K1076" s="10" t="s">
        <v>280</v>
      </c>
      <c r="L1076" s="10" t="s">
        <v>280</v>
      </c>
      <c r="M1076" s="10" t="s">
        <v>280</v>
      </c>
      <c r="N1076" s="10" t="s">
        <v>280</v>
      </c>
      <c r="O1076" s="10" t="s">
        <v>280</v>
      </c>
      <c r="P1076" s="10" t="s">
        <v>280</v>
      </c>
      <c r="Q1076" s="10" t="s">
        <v>280</v>
      </c>
      <c r="R1076" s="10" t="s">
        <v>280</v>
      </c>
      <c r="S1076" s="10" t="s">
        <v>283</v>
      </c>
      <c r="T1076" s="10" t="s">
        <v>282</v>
      </c>
      <c r="U1076" s="10" t="s">
        <v>280</v>
      </c>
      <c r="V1076" s="10" t="s">
        <v>283</v>
      </c>
      <c r="W1076" s="15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2</v>
      </c>
    </row>
    <row r="1077" spans="1:65">
      <c r="A1077" s="29"/>
      <c r="B1077" s="18"/>
      <c r="C1077" s="8"/>
      <c r="D1077" s="25" t="s">
        <v>324</v>
      </c>
      <c r="E1077" s="25" t="s">
        <v>324</v>
      </c>
      <c r="F1077" s="25" t="s">
        <v>324</v>
      </c>
      <c r="G1077" s="25" t="s">
        <v>325</v>
      </c>
      <c r="H1077" s="25" t="s">
        <v>326</v>
      </c>
      <c r="I1077" s="25" t="s">
        <v>325</v>
      </c>
      <c r="J1077" s="25" t="s">
        <v>327</v>
      </c>
      <c r="K1077" s="25" t="s">
        <v>324</v>
      </c>
      <c r="L1077" s="25" t="s">
        <v>324</v>
      </c>
      <c r="M1077" s="25" t="s">
        <v>324</v>
      </c>
      <c r="N1077" s="25" t="s">
        <v>324</v>
      </c>
      <c r="O1077" s="25" t="s">
        <v>324</v>
      </c>
      <c r="P1077" s="25" t="s">
        <v>326</v>
      </c>
      <c r="Q1077" s="25" t="s">
        <v>324</v>
      </c>
      <c r="R1077" s="25" t="s">
        <v>327</v>
      </c>
      <c r="S1077" s="25" t="s">
        <v>325</v>
      </c>
      <c r="T1077" s="25" t="s">
        <v>324</v>
      </c>
      <c r="U1077" s="25" t="s">
        <v>324</v>
      </c>
      <c r="V1077" s="25" t="s">
        <v>324</v>
      </c>
      <c r="W1077" s="15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3</v>
      </c>
    </row>
    <row r="1078" spans="1:65">
      <c r="A1078" s="29"/>
      <c r="B1078" s="17">
        <v>1</v>
      </c>
      <c r="C1078" s="13">
        <v>1</v>
      </c>
      <c r="D1078" s="21">
        <v>0.52</v>
      </c>
      <c r="E1078" s="21">
        <v>0.55000000000000004</v>
      </c>
      <c r="F1078" s="147" t="s">
        <v>96</v>
      </c>
      <c r="G1078" s="21">
        <v>0.57999999999999996</v>
      </c>
      <c r="H1078" s="21">
        <v>0.5</v>
      </c>
      <c r="I1078" s="21">
        <v>0.59</v>
      </c>
      <c r="J1078" s="21">
        <v>0.56999999999999995</v>
      </c>
      <c r="K1078" s="21">
        <v>0.5</v>
      </c>
      <c r="L1078" s="21">
        <v>0.52</v>
      </c>
      <c r="M1078" s="21">
        <v>0.5</v>
      </c>
      <c r="N1078" s="21">
        <v>0.55000000000000004</v>
      </c>
      <c r="O1078" s="21">
        <v>0.51</v>
      </c>
      <c r="P1078" s="21">
        <v>0.58310122448420065</v>
      </c>
      <c r="Q1078" s="147">
        <v>0.76100000000000001</v>
      </c>
      <c r="R1078" s="21">
        <v>0.49</v>
      </c>
      <c r="S1078" s="147" t="s">
        <v>104</v>
      </c>
      <c r="T1078" s="21">
        <v>0.52</v>
      </c>
      <c r="U1078" s="21">
        <v>0.44180000000000003</v>
      </c>
      <c r="V1078" s="21">
        <v>0.6048</v>
      </c>
      <c r="W1078" s="15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1</v>
      </c>
    </row>
    <row r="1079" spans="1:65">
      <c r="A1079" s="29"/>
      <c r="B1079" s="18">
        <v>1</v>
      </c>
      <c r="C1079" s="8">
        <v>2</v>
      </c>
      <c r="D1079" s="10">
        <v>0.52</v>
      </c>
      <c r="E1079" s="10">
        <v>0.55000000000000004</v>
      </c>
      <c r="F1079" s="148" t="s">
        <v>96</v>
      </c>
      <c r="G1079" s="10">
        <v>0.56999999999999995</v>
      </c>
      <c r="H1079" s="149">
        <v>0.37</v>
      </c>
      <c r="I1079" s="10">
        <v>0.59</v>
      </c>
      <c r="J1079" s="10">
        <v>0.56000000000000005</v>
      </c>
      <c r="K1079" s="10">
        <v>0.5</v>
      </c>
      <c r="L1079" s="10">
        <v>0.52</v>
      </c>
      <c r="M1079" s="10">
        <v>0.49</v>
      </c>
      <c r="N1079" s="10">
        <v>0.56000000000000005</v>
      </c>
      <c r="O1079" s="10">
        <v>0.52</v>
      </c>
      <c r="P1079" s="10">
        <v>0.59615505975313321</v>
      </c>
      <c r="Q1079" s="148">
        <v>0.77</v>
      </c>
      <c r="R1079" s="10">
        <v>0.49</v>
      </c>
      <c r="S1079" s="148" t="s">
        <v>104</v>
      </c>
      <c r="T1079" s="10">
        <v>0.49</v>
      </c>
      <c r="U1079" s="10">
        <v>0.40679999999999999</v>
      </c>
      <c r="V1079" s="10">
        <v>0.64070000000000005</v>
      </c>
      <c r="W1079" s="15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33</v>
      </c>
    </row>
    <row r="1080" spans="1:65">
      <c r="A1080" s="29"/>
      <c r="B1080" s="18">
        <v>1</v>
      </c>
      <c r="C1080" s="8">
        <v>3</v>
      </c>
      <c r="D1080" s="10">
        <v>0.52</v>
      </c>
      <c r="E1080" s="10">
        <v>0.53</v>
      </c>
      <c r="F1080" s="148" t="s">
        <v>96</v>
      </c>
      <c r="G1080" s="10">
        <v>0.56999999999999995</v>
      </c>
      <c r="H1080" s="10">
        <v>0.4</v>
      </c>
      <c r="I1080" s="10">
        <v>0.56000000000000005</v>
      </c>
      <c r="J1080" s="10">
        <v>0.56000000000000005</v>
      </c>
      <c r="K1080" s="10">
        <v>0.52</v>
      </c>
      <c r="L1080" s="10">
        <v>0.53</v>
      </c>
      <c r="M1080" s="10">
        <v>0.48</v>
      </c>
      <c r="N1080" s="10">
        <v>0.56000000000000005</v>
      </c>
      <c r="O1080" s="10">
        <v>0.51</v>
      </c>
      <c r="P1080" s="10">
        <v>0.59448043393931582</v>
      </c>
      <c r="Q1080" s="148">
        <v>0.755</v>
      </c>
      <c r="R1080" s="10">
        <v>0.51</v>
      </c>
      <c r="S1080" s="148" t="s">
        <v>104</v>
      </c>
      <c r="T1080" s="10">
        <v>0.52</v>
      </c>
      <c r="U1080" s="10">
        <v>0.50019999999999998</v>
      </c>
      <c r="V1080" s="10">
        <v>0.65080000000000005</v>
      </c>
      <c r="W1080" s="15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16</v>
      </c>
    </row>
    <row r="1081" spans="1:65">
      <c r="A1081" s="29"/>
      <c r="B1081" s="18">
        <v>1</v>
      </c>
      <c r="C1081" s="8">
        <v>4</v>
      </c>
      <c r="D1081" s="149">
        <v>0.55000000000000004</v>
      </c>
      <c r="E1081" s="10">
        <v>0.53</v>
      </c>
      <c r="F1081" s="148" t="s">
        <v>96</v>
      </c>
      <c r="G1081" s="10">
        <v>0.57999999999999996</v>
      </c>
      <c r="H1081" s="10">
        <v>0.43</v>
      </c>
      <c r="I1081" s="10">
        <v>0.56000000000000005</v>
      </c>
      <c r="J1081" s="10">
        <v>0.55000000000000004</v>
      </c>
      <c r="K1081" s="10">
        <v>0.52</v>
      </c>
      <c r="L1081" s="10">
        <v>0.53</v>
      </c>
      <c r="M1081" s="10">
        <v>0.49</v>
      </c>
      <c r="N1081" s="10">
        <v>0.56000000000000005</v>
      </c>
      <c r="O1081" s="10">
        <v>0.54</v>
      </c>
      <c r="P1081" s="10">
        <v>0.58401858572627996</v>
      </c>
      <c r="Q1081" s="148">
        <v>0.76700000000000002</v>
      </c>
      <c r="R1081" s="10">
        <v>0.52</v>
      </c>
      <c r="S1081" s="148" t="s">
        <v>104</v>
      </c>
      <c r="T1081" s="10">
        <v>0.5</v>
      </c>
      <c r="U1081" s="10">
        <v>0.50380000000000003</v>
      </c>
      <c r="V1081" s="10">
        <v>0.61970000000000003</v>
      </c>
      <c r="W1081" s="15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0.53181809092599686</v>
      </c>
    </row>
    <row r="1082" spans="1:65">
      <c r="A1082" s="29"/>
      <c r="B1082" s="18">
        <v>1</v>
      </c>
      <c r="C1082" s="8">
        <v>5</v>
      </c>
      <c r="D1082" s="10">
        <v>0.51</v>
      </c>
      <c r="E1082" s="10">
        <v>0.53</v>
      </c>
      <c r="F1082" s="148" t="s">
        <v>96</v>
      </c>
      <c r="G1082" s="10">
        <v>0.56999999999999995</v>
      </c>
      <c r="H1082" s="10">
        <v>0.45</v>
      </c>
      <c r="I1082" s="10">
        <v>0.61</v>
      </c>
      <c r="J1082" s="10">
        <v>0.55000000000000004</v>
      </c>
      <c r="K1082" s="10">
        <v>0.51</v>
      </c>
      <c r="L1082" s="10">
        <v>0.5</v>
      </c>
      <c r="M1082" s="10">
        <v>0.53</v>
      </c>
      <c r="N1082" s="10">
        <v>0.56000000000000005</v>
      </c>
      <c r="O1082" s="10">
        <v>0.53</v>
      </c>
      <c r="P1082" s="10">
        <v>0.56796780365130795</v>
      </c>
      <c r="Q1082" s="148">
        <v>0.76400000000000001</v>
      </c>
      <c r="R1082" s="10">
        <v>0.49</v>
      </c>
      <c r="S1082" s="148" t="s">
        <v>104</v>
      </c>
      <c r="T1082" s="10">
        <v>0.49</v>
      </c>
      <c r="U1082" s="10">
        <v>0.49729999999999996</v>
      </c>
      <c r="V1082" s="10">
        <v>0.62060000000000004</v>
      </c>
      <c r="W1082" s="15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112</v>
      </c>
    </row>
    <row r="1083" spans="1:65">
      <c r="A1083" s="29"/>
      <c r="B1083" s="18">
        <v>1</v>
      </c>
      <c r="C1083" s="8">
        <v>6</v>
      </c>
      <c r="D1083" s="10">
        <v>0.52</v>
      </c>
      <c r="E1083" s="10">
        <v>0.53</v>
      </c>
      <c r="F1083" s="148" t="s">
        <v>96</v>
      </c>
      <c r="G1083" s="10">
        <v>0.57999999999999996</v>
      </c>
      <c r="H1083" s="10">
        <v>0.44</v>
      </c>
      <c r="I1083" s="10">
        <v>0.55000000000000004</v>
      </c>
      <c r="J1083" s="10">
        <v>0.55000000000000004</v>
      </c>
      <c r="K1083" s="10">
        <v>0.49</v>
      </c>
      <c r="L1083" s="10">
        <v>0.53</v>
      </c>
      <c r="M1083" s="10">
        <v>0.5</v>
      </c>
      <c r="N1083" s="10">
        <v>0.55000000000000004</v>
      </c>
      <c r="O1083" s="10">
        <v>0.54</v>
      </c>
      <c r="P1083" s="10">
        <v>0.59021362134145805</v>
      </c>
      <c r="Q1083" s="149">
        <v>0.80800000000000005</v>
      </c>
      <c r="R1083" s="10">
        <v>0.55000000000000004</v>
      </c>
      <c r="S1083" s="148" t="s">
        <v>104</v>
      </c>
      <c r="T1083" s="10">
        <v>0.52</v>
      </c>
      <c r="U1083" s="10">
        <v>0.433</v>
      </c>
      <c r="V1083" s="10">
        <v>0.6371</v>
      </c>
      <c r="W1083" s="15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19" t="s">
        <v>271</v>
      </c>
      <c r="C1084" s="11"/>
      <c r="D1084" s="22">
        <v>0.52333333333333332</v>
      </c>
      <c r="E1084" s="22">
        <v>0.53666666666666674</v>
      </c>
      <c r="F1084" s="22" t="s">
        <v>682</v>
      </c>
      <c r="G1084" s="22">
        <v>0.57499999999999996</v>
      </c>
      <c r="H1084" s="22">
        <v>0.43166666666666664</v>
      </c>
      <c r="I1084" s="22">
        <v>0.57666666666666666</v>
      </c>
      <c r="J1084" s="22">
        <v>0.55666666666666664</v>
      </c>
      <c r="K1084" s="22">
        <v>0.50666666666666671</v>
      </c>
      <c r="L1084" s="22">
        <v>0.52166666666666661</v>
      </c>
      <c r="M1084" s="22">
        <v>0.49833333333333335</v>
      </c>
      <c r="N1084" s="22">
        <v>0.55666666666666675</v>
      </c>
      <c r="O1084" s="22">
        <v>0.52500000000000002</v>
      </c>
      <c r="P1084" s="22">
        <v>0.58598945481594933</v>
      </c>
      <c r="Q1084" s="22">
        <v>0.77083333333333337</v>
      </c>
      <c r="R1084" s="22">
        <v>0.5083333333333333</v>
      </c>
      <c r="S1084" s="22" t="s">
        <v>682</v>
      </c>
      <c r="T1084" s="22">
        <v>0.50666666666666671</v>
      </c>
      <c r="U1084" s="22">
        <v>0.4638166666666666</v>
      </c>
      <c r="V1084" s="22">
        <v>0.62895000000000001</v>
      </c>
      <c r="W1084" s="15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3" t="s">
        <v>272</v>
      </c>
      <c r="C1085" s="28"/>
      <c r="D1085" s="10">
        <v>0.52</v>
      </c>
      <c r="E1085" s="10">
        <v>0.53</v>
      </c>
      <c r="F1085" s="10" t="s">
        <v>682</v>
      </c>
      <c r="G1085" s="10">
        <v>0.57499999999999996</v>
      </c>
      <c r="H1085" s="10">
        <v>0.435</v>
      </c>
      <c r="I1085" s="10">
        <v>0.57499999999999996</v>
      </c>
      <c r="J1085" s="10">
        <v>0.55500000000000005</v>
      </c>
      <c r="K1085" s="10">
        <v>0.505</v>
      </c>
      <c r="L1085" s="10">
        <v>0.52500000000000002</v>
      </c>
      <c r="M1085" s="10">
        <v>0.495</v>
      </c>
      <c r="N1085" s="10">
        <v>0.56000000000000005</v>
      </c>
      <c r="O1085" s="10">
        <v>0.52500000000000002</v>
      </c>
      <c r="P1085" s="10">
        <v>0.587116103533869</v>
      </c>
      <c r="Q1085" s="10">
        <v>0.76550000000000007</v>
      </c>
      <c r="R1085" s="10">
        <v>0.5</v>
      </c>
      <c r="S1085" s="10" t="s">
        <v>682</v>
      </c>
      <c r="T1085" s="10">
        <v>0.51</v>
      </c>
      <c r="U1085" s="10">
        <v>0.46955000000000002</v>
      </c>
      <c r="V1085" s="10">
        <v>0.62885000000000002</v>
      </c>
      <c r="W1085" s="15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29"/>
      <c r="B1086" s="3" t="s">
        <v>273</v>
      </c>
      <c r="C1086" s="28"/>
      <c r="D1086" s="23">
        <v>1.3662601021279478E-2</v>
      </c>
      <c r="E1086" s="23">
        <v>1.0327955589886455E-2</v>
      </c>
      <c r="F1086" s="23" t="s">
        <v>682</v>
      </c>
      <c r="G1086" s="23">
        <v>5.4772255750516656E-3</v>
      </c>
      <c r="H1086" s="23">
        <v>4.4459719597256413E-2</v>
      </c>
      <c r="I1086" s="23">
        <v>2.3380903889000208E-2</v>
      </c>
      <c r="J1086" s="23">
        <v>8.16496580927723E-3</v>
      </c>
      <c r="K1086" s="23">
        <v>1.2110601416389978E-2</v>
      </c>
      <c r="L1086" s="23">
        <v>1.1690451944500132E-2</v>
      </c>
      <c r="M1086" s="23">
        <v>1.7224014243685099E-2</v>
      </c>
      <c r="N1086" s="23">
        <v>5.1639777949432268E-3</v>
      </c>
      <c r="O1086" s="23">
        <v>1.3784048752090234E-2</v>
      </c>
      <c r="P1086" s="23">
        <v>1.0298407092025822E-2</v>
      </c>
      <c r="Q1086" s="23">
        <v>1.8925291719460162E-2</v>
      </c>
      <c r="R1086" s="23">
        <v>2.4013884872437191E-2</v>
      </c>
      <c r="S1086" s="23" t="s">
        <v>682</v>
      </c>
      <c r="T1086" s="23">
        <v>1.5055453054181633E-2</v>
      </c>
      <c r="U1086" s="23">
        <v>4.178240857904994E-2</v>
      </c>
      <c r="V1086" s="23">
        <v>1.6854761938395937E-2</v>
      </c>
      <c r="W1086" s="219"/>
      <c r="X1086" s="220"/>
      <c r="Y1086" s="220"/>
      <c r="Z1086" s="220"/>
      <c r="AA1086" s="220"/>
      <c r="AB1086" s="220"/>
      <c r="AC1086" s="220"/>
      <c r="AD1086" s="220"/>
      <c r="AE1086" s="220"/>
      <c r="AF1086" s="220"/>
      <c r="AG1086" s="220"/>
      <c r="AH1086" s="220"/>
      <c r="AI1086" s="220"/>
      <c r="AJ1086" s="220"/>
      <c r="AK1086" s="220"/>
      <c r="AL1086" s="220"/>
      <c r="AM1086" s="220"/>
      <c r="AN1086" s="220"/>
      <c r="AO1086" s="220"/>
      <c r="AP1086" s="220"/>
      <c r="AQ1086" s="220"/>
      <c r="AR1086" s="220"/>
      <c r="AS1086" s="220"/>
      <c r="AT1086" s="220"/>
      <c r="AU1086" s="220"/>
      <c r="AV1086" s="220"/>
      <c r="AW1086" s="220"/>
      <c r="AX1086" s="220"/>
      <c r="AY1086" s="220"/>
      <c r="AZ1086" s="220"/>
      <c r="BA1086" s="220"/>
      <c r="BB1086" s="220"/>
      <c r="BC1086" s="220"/>
      <c r="BD1086" s="220"/>
      <c r="BE1086" s="220"/>
      <c r="BF1086" s="220"/>
      <c r="BG1086" s="220"/>
      <c r="BH1086" s="220"/>
      <c r="BI1086" s="220"/>
      <c r="BJ1086" s="220"/>
      <c r="BK1086" s="220"/>
      <c r="BL1086" s="220"/>
      <c r="BM1086" s="56"/>
    </row>
    <row r="1087" spans="1:65">
      <c r="A1087" s="29"/>
      <c r="B1087" s="3" t="s">
        <v>87</v>
      </c>
      <c r="C1087" s="28"/>
      <c r="D1087" s="12">
        <v>2.6106880932381168E-2</v>
      </c>
      <c r="E1087" s="12">
        <v>1.9244637745130039E-2</v>
      </c>
      <c r="F1087" s="12" t="s">
        <v>682</v>
      </c>
      <c r="G1087" s="12">
        <v>9.5256096957420273E-3</v>
      </c>
      <c r="H1087" s="12">
        <v>0.10299548941449363</v>
      </c>
      <c r="I1087" s="12">
        <v>4.0544920038728685E-2</v>
      </c>
      <c r="J1087" s="12">
        <v>1.4667603250198617E-2</v>
      </c>
      <c r="K1087" s="12">
        <v>2.3902502795506535E-2</v>
      </c>
      <c r="L1087" s="12">
        <v>2.2409812034185558E-2</v>
      </c>
      <c r="M1087" s="12">
        <v>3.4563239284986821E-2</v>
      </c>
      <c r="N1087" s="12">
        <v>9.2766068172632811E-3</v>
      </c>
      <c r="O1087" s="12">
        <v>2.6255330956362351E-2</v>
      </c>
      <c r="P1087" s="12">
        <v>1.7574389790444948E-2</v>
      </c>
      <c r="Q1087" s="12">
        <v>2.4551729798218586E-2</v>
      </c>
      <c r="R1087" s="12">
        <v>4.7240429257253497E-2</v>
      </c>
      <c r="S1087" s="12" t="s">
        <v>682</v>
      </c>
      <c r="T1087" s="12">
        <v>2.9714709975358484E-2</v>
      </c>
      <c r="U1087" s="12">
        <v>9.0083887841568039E-2</v>
      </c>
      <c r="V1087" s="12">
        <v>2.6798254135298412E-2</v>
      </c>
      <c r="W1087" s="15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274</v>
      </c>
      <c r="C1088" s="28"/>
      <c r="D1088" s="12">
        <v>-1.5954247772748675E-2</v>
      </c>
      <c r="E1088" s="12">
        <v>9.1169815833598289E-3</v>
      </c>
      <c r="F1088" s="12" t="s">
        <v>682</v>
      </c>
      <c r="G1088" s="12">
        <v>8.1196765982171071E-2</v>
      </c>
      <c r="H1088" s="12">
        <v>-0.18831894959599338</v>
      </c>
      <c r="I1088" s="12">
        <v>8.4330669651684564E-2</v>
      </c>
      <c r="J1088" s="12">
        <v>4.6723825617522197E-2</v>
      </c>
      <c r="K1088" s="12">
        <v>-4.7293284467883945E-2</v>
      </c>
      <c r="L1088" s="12">
        <v>-1.908815144226228E-2</v>
      </c>
      <c r="M1088" s="12">
        <v>-6.2962802815451746E-2</v>
      </c>
      <c r="N1088" s="12">
        <v>4.6723825617522197E-2</v>
      </c>
      <c r="O1088" s="12">
        <v>-1.2820344103235071E-2</v>
      </c>
      <c r="P1088" s="12">
        <v>0.10186070164636507</v>
      </c>
      <c r="Q1088" s="12">
        <v>0.44943044715001212</v>
      </c>
      <c r="R1088" s="12">
        <v>-4.4159380798370562E-2</v>
      </c>
      <c r="S1088" s="12" t="s">
        <v>682</v>
      </c>
      <c r="T1088" s="12">
        <v>-4.7293284467883945E-2</v>
      </c>
      <c r="U1088" s="12">
        <v>-0.1278659478110773</v>
      </c>
      <c r="V1088" s="12">
        <v>0.18264122776432434</v>
      </c>
      <c r="W1088" s="15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46" t="s">
        <v>275</v>
      </c>
      <c r="C1089" s="47"/>
      <c r="D1089" s="45">
        <v>0.23</v>
      </c>
      <c r="E1089" s="45">
        <v>0</v>
      </c>
      <c r="F1089" s="45">
        <v>78.510000000000005</v>
      </c>
      <c r="G1089" s="45">
        <v>0.67</v>
      </c>
      <c r="H1089" s="45">
        <v>1.85</v>
      </c>
      <c r="I1089" s="45">
        <v>0.7</v>
      </c>
      <c r="J1089" s="45">
        <v>0.35</v>
      </c>
      <c r="K1089" s="45">
        <v>0.53</v>
      </c>
      <c r="L1089" s="45">
        <v>0.26</v>
      </c>
      <c r="M1089" s="45">
        <v>0.67</v>
      </c>
      <c r="N1089" s="45">
        <v>0.35</v>
      </c>
      <c r="O1089" s="45">
        <v>0.21</v>
      </c>
      <c r="P1089" s="45">
        <v>0.87</v>
      </c>
      <c r="Q1089" s="45">
        <v>4.12</v>
      </c>
      <c r="R1089" s="45">
        <v>0.5</v>
      </c>
      <c r="S1089" s="45">
        <v>34.54</v>
      </c>
      <c r="T1089" s="45">
        <v>0.53</v>
      </c>
      <c r="U1089" s="45">
        <v>1.28</v>
      </c>
      <c r="V1089" s="45">
        <v>1.62</v>
      </c>
      <c r="W1089" s="15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0"/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BM1090" s="55"/>
    </row>
    <row r="1091" spans="1:65" ht="15">
      <c r="B1091" s="7" t="s">
        <v>609</v>
      </c>
      <c r="BM1091" s="27" t="s">
        <v>277</v>
      </c>
    </row>
    <row r="1092" spans="1:65" ht="15">
      <c r="A1092" s="24" t="s">
        <v>65</v>
      </c>
      <c r="B1092" s="17" t="s">
        <v>111</v>
      </c>
      <c r="C1092" s="14" t="s">
        <v>112</v>
      </c>
      <c r="D1092" s="15" t="s">
        <v>231</v>
      </c>
      <c r="E1092" s="16" t="s">
        <v>231</v>
      </c>
      <c r="F1092" s="16" t="s">
        <v>231</v>
      </c>
      <c r="G1092" s="16" t="s">
        <v>231</v>
      </c>
      <c r="H1092" s="15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8" t="s">
        <v>232</v>
      </c>
      <c r="C1093" s="8" t="s">
        <v>232</v>
      </c>
      <c r="D1093" s="151" t="s">
        <v>236</v>
      </c>
      <c r="E1093" s="152" t="s">
        <v>238</v>
      </c>
      <c r="F1093" s="152" t="s">
        <v>252</v>
      </c>
      <c r="G1093" s="152" t="s">
        <v>261</v>
      </c>
      <c r="H1093" s="15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8"/>
      <c r="C1094" s="8"/>
      <c r="D1094" s="9" t="s">
        <v>280</v>
      </c>
      <c r="E1094" s="10" t="s">
        <v>282</v>
      </c>
      <c r="F1094" s="10" t="s">
        <v>280</v>
      </c>
      <c r="G1094" s="10" t="s">
        <v>280</v>
      </c>
      <c r="H1094" s="15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2</v>
      </c>
    </row>
    <row r="1095" spans="1:65">
      <c r="A1095" s="29"/>
      <c r="B1095" s="18"/>
      <c r="C1095" s="8"/>
      <c r="D1095" s="25" t="s">
        <v>324</v>
      </c>
      <c r="E1095" s="25" t="s">
        <v>324</v>
      </c>
      <c r="F1095" s="25" t="s">
        <v>324</v>
      </c>
      <c r="G1095" s="25" t="s">
        <v>324</v>
      </c>
      <c r="H1095" s="15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2</v>
      </c>
    </row>
    <row r="1096" spans="1:65">
      <c r="A1096" s="29"/>
      <c r="B1096" s="17">
        <v>1</v>
      </c>
      <c r="C1096" s="13">
        <v>1</v>
      </c>
      <c r="D1096" s="21">
        <v>0.14999098644466904</v>
      </c>
      <c r="E1096" s="21">
        <v>0.1</v>
      </c>
      <c r="F1096" s="21">
        <v>0.128</v>
      </c>
      <c r="G1096" s="21">
        <v>0.1159</v>
      </c>
      <c r="H1096" s="15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</v>
      </c>
    </row>
    <row r="1097" spans="1:65">
      <c r="A1097" s="29"/>
      <c r="B1097" s="18">
        <v>1</v>
      </c>
      <c r="C1097" s="8">
        <v>2</v>
      </c>
      <c r="D1097" s="10">
        <v>0.14315266889116027</v>
      </c>
      <c r="E1097" s="10">
        <v>0.1</v>
      </c>
      <c r="F1097" s="10">
        <v>0.12200000000000001</v>
      </c>
      <c r="G1097" s="10">
        <v>0.1071</v>
      </c>
      <c r="H1097" s="15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13</v>
      </c>
    </row>
    <row r="1098" spans="1:65">
      <c r="A1098" s="29"/>
      <c r="B1098" s="18">
        <v>1</v>
      </c>
      <c r="C1098" s="8">
        <v>3</v>
      </c>
      <c r="D1098" s="10">
        <v>0.13963687572812786</v>
      </c>
      <c r="E1098" s="10">
        <v>0.1</v>
      </c>
      <c r="F1098" s="10">
        <v>0.13600000000000001</v>
      </c>
      <c r="G1098" s="10">
        <v>0.13400000000000001</v>
      </c>
      <c r="H1098" s="15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16</v>
      </c>
    </row>
    <row r="1099" spans="1:65">
      <c r="A1099" s="29"/>
      <c r="B1099" s="18">
        <v>1</v>
      </c>
      <c r="C1099" s="8">
        <v>4</v>
      </c>
      <c r="D1099" s="10">
        <v>0.13785901944460166</v>
      </c>
      <c r="E1099" s="10">
        <v>0.1</v>
      </c>
      <c r="F1099" s="10">
        <v>0.129</v>
      </c>
      <c r="G1099" s="10">
        <v>0.1313</v>
      </c>
      <c r="H1099" s="15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0.12343524940695599</v>
      </c>
    </row>
    <row r="1100" spans="1:65">
      <c r="A1100" s="29"/>
      <c r="B1100" s="18">
        <v>1</v>
      </c>
      <c r="C1100" s="8">
        <v>5</v>
      </c>
      <c r="D1100" s="10">
        <v>0.13630777576029665</v>
      </c>
      <c r="E1100" s="10">
        <v>0.1</v>
      </c>
      <c r="F1100" s="10">
        <v>0.125</v>
      </c>
      <c r="G1100" s="10">
        <v>0.1353</v>
      </c>
      <c r="H1100" s="15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19</v>
      </c>
    </row>
    <row r="1101" spans="1:65">
      <c r="A1101" s="29"/>
      <c r="B1101" s="18">
        <v>1</v>
      </c>
      <c r="C1101" s="8">
        <v>6</v>
      </c>
      <c r="D1101" s="10">
        <v>0.14059865949808045</v>
      </c>
      <c r="E1101" s="10">
        <v>0.1</v>
      </c>
      <c r="F1101" s="10">
        <v>0.13500000000000001</v>
      </c>
      <c r="G1101" s="10">
        <v>0.1163</v>
      </c>
      <c r="H1101" s="15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29"/>
      <c r="B1102" s="19" t="s">
        <v>271</v>
      </c>
      <c r="C1102" s="11"/>
      <c r="D1102" s="22">
        <v>0.14125766429448933</v>
      </c>
      <c r="E1102" s="22">
        <v>9.9999999999999992E-2</v>
      </c>
      <c r="F1102" s="22">
        <v>0.12916666666666668</v>
      </c>
      <c r="G1102" s="22">
        <v>0.12331666666666664</v>
      </c>
      <c r="H1102" s="15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9"/>
      <c r="B1103" s="3" t="s">
        <v>272</v>
      </c>
      <c r="C1103" s="28"/>
      <c r="D1103" s="10">
        <v>0.14011776761310415</v>
      </c>
      <c r="E1103" s="10">
        <v>0.1</v>
      </c>
      <c r="F1103" s="10">
        <v>0.1285</v>
      </c>
      <c r="G1103" s="10">
        <v>0.12379999999999999</v>
      </c>
      <c r="H1103" s="15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9"/>
      <c r="B1104" s="3" t="s">
        <v>273</v>
      </c>
      <c r="C1104" s="28"/>
      <c r="D1104" s="23">
        <v>4.878019770672557E-3</v>
      </c>
      <c r="E1104" s="23">
        <v>1.5202354861220293E-17</v>
      </c>
      <c r="F1104" s="23">
        <v>5.4924190177613611E-3</v>
      </c>
      <c r="G1104" s="23">
        <v>1.1736169164879429E-2</v>
      </c>
      <c r="H1104" s="15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29"/>
      <c r="B1105" s="3" t="s">
        <v>87</v>
      </c>
      <c r="C1105" s="28"/>
      <c r="D1105" s="12">
        <v>3.4532779478096298E-2</v>
      </c>
      <c r="E1105" s="12">
        <v>1.5202354861220294E-16</v>
      </c>
      <c r="F1105" s="12">
        <v>4.2521953685894405E-2</v>
      </c>
      <c r="G1105" s="12">
        <v>9.517098930838841E-2</v>
      </c>
      <c r="H1105" s="15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274</v>
      </c>
      <c r="C1106" s="28"/>
      <c r="D1106" s="12">
        <v>0.14438675316136229</v>
      </c>
      <c r="E1106" s="12">
        <v>-0.1898586466957416</v>
      </c>
      <c r="F1106" s="12">
        <v>4.643258135133399E-2</v>
      </c>
      <c r="G1106" s="12">
        <v>-9.6068781696545535E-4</v>
      </c>
      <c r="H1106" s="15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46" t="s">
        <v>275</v>
      </c>
      <c r="C1107" s="47"/>
      <c r="D1107" s="45">
        <v>1.1299999999999999</v>
      </c>
      <c r="E1107" s="45">
        <v>1.97</v>
      </c>
      <c r="F1107" s="45">
        <v>0.22</v>
      </c>
      <c r="G1107" s="45">
        <v>0.22</v>
      </c>
      <c r="H1107" s="15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0"/>
      <c r="C1108" s="19"/>
      <c r="D1108" s="19"/>
      <c r="E1108" s="19"/>
      <c r="F1108" s="19"/>
      <c r="G1108" s="19"/>
      <c r="BM1108" s="55"/>
    </row>
    <row r="1109" spans="1:65" ht="15">
      <c r="B1109" s="7" t="s">
        <v>610</v>
      </c>
      <c r="BM1109" s="27" t="s">
        <v>67</v>
      </c>
    </row>
    <row r="1110" spans="1:65" ht="15">
      <c r="A1110" s="24" t="s">
        <v>32</v>
      </c>
      <c r="B1110" s="17" t="s">
        <v>111</v>
      </c>
      <c r="C1110" s="14" t="s">
        <v>112</v>
      </c>
      <c r="D1110" s="15" t="s">
        <v>231</v>
      </c>
      <c r="E1110" s="16" t="s">
        <v>231</v>
      </c>
      <c r="F1110" s="16" t="s">
        <v>231</v>
      </c>
      <c r="G1110" s="16" t="s">
        <v>231</v>
      </c>
      <c r="H1110" s="16" t="s">
        <v>231</v>
      </c>
      <c r="I1110" s="16" t="s">
        <v>231</v>
      </c>
      <c r="J1110" s="16" t="s">
        <v>231</v>
      </c>
      <c r="K1110" s="16" t="s">
        <v>231</v>
      </c>
      <c r="L1110" s="16" t="s">
        <v>231</v>
      </c>
      <c r="M1110" s="16" t="s">
        <v>231</v>
      </c>
      <c r="N1110" s="16" t="s">
        <v>231</v>
      </c>
      <c r="O1110" s="16" t="s">
        <v>231</v>
      </c>
      <c r="P1110" s="16" t="s">
        <v>231</v>
      </c>
      <c r="Q1110" s="16" t="s">
        <v>231</v>
      </c>
      <c r="R1110" s="16" t="s">
        <v>231</v>
      </c>
      <c r="S1110" s="16" t="s">
        <v>231</v>
      </c>
      <c r="T1110" s="16" t="s">
        <v>231</v>
      </c>
      <c r="U1110" s="16" t="s">
        <v>231</v>
      </c>
      <c r="V1110" s="16" t="s">
        <v>231</v>
      </c>
      <c r="W1110" s="15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8" t="s">
        <v>232</v>
      </c>
      <c r="C1111" s="8" t="s">
        <v>232</v>
      </c>
      <c r="D1111" s="151" t="s">
        <v>234</v>
      </c>
      <c r="E1111" s="152" t="s">
        <v>236</v>
      </c>
      <c r="F1111" s="152" t="s">
        <v>238</v>
      </c>
      <c r="G1111" s="152" t="s">
        <v>240</v>
      </c>
      <c r="H1111" s="152" t="s">
        <v>241</v>
      </c>
      <c r="I1111" s="152" t="s">
        <v>242</v>
      </c>
      <c r="J1111" s="152" t="s">
        <v>243</v>
      </c>
      <c r="K1111" s="152" t="s">
        <v>244</v>
      </c>
      <c r="L1111" s="152" t="s">
        <v>245</v>
      </c>
      <c r="M1111" s="152" t="s">
        <v>246</v>
      </c>
      <c r="N1111" s="152" t="s">
        <v>247</v>
      </c>
      <c r="O1111" s="152" t="s">
        <v>248</v>
      </c>
      <c r="P1111" s="152" t="s">
        <v>249</v>
      </c>
      <c r="Q1111" s="152" t="s">
        <v>251</v>
      </c>
      <c r="R1111" s="152" t="s">
        <v>252</v>
      </c>
      <c r="S1111" s="152" t="s">
        <v>253</v>
      </c>
      <c r="T1111" s="152" t="s">
        <v>259</v>
      </c>
      <c r="U1111" s="152" t="s">
        <v>261</v>
      </c>
      <c r="V1111" s="152" t="s">
        <v>279</v>
      </c>
      <c r="W1111" s="15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 t="s">
        <v>3</v>
      </c>
    </row>
    <row r="1112" spans="1:65">
      <c r="A1112" s="29"/>
      <c r="B1112" s="18"/>
      <c r="C1112" s="8"/>
      <c r="D1112" s="9" t="s">
        <v>280</v>
      </c>
      <c r="E1112" s="10" t="s">
        <v>280</v>
      </c>
      <c r="F1112" s="10" t="s">
        <v>282</v>
      </c>
      <c r="G1112" s="10" t="s">
        <v>282</v>
      </c>
      <c r="H1112" s="10" t="s">
        <v>280</v>
      </c>
      <c r="I1112" s="10" t="s">
        <v>282</v>
      </c>
      <c r="J1112" s="10" t="s">
        <v>282</v>
      </c>
      <c r="K1112" s="10" t="s">
        <v>280</v>
      </c>
      <c r="L1112" s="10" t="s">
        <v>280</v>
      </c>
      <c r="M1112" s="10" t="s">
        <v>280</v>
      </c>
      <c r="N1112" s="10" t="s">
        <v>280</v>
      </c>
      <c r="O1112" s="10" t="s">
        <v>280</v>
      </c>
      <c r="P1112" s="10" t="s">
        <v>280</v>
      </c>
      <c r="Q1112" s="10" t="s">
        <v>283</v>
      </c>
      <c r="R1112" s="10" t="s">
        <v>280</v>
      </c>
      <c r="S1112" s="10" t="s">
        <v>280</v>
      </c>
      <c r="T1112" s="10" t="s">
        <v>282</v>
      </c>
      <c r="U1112" s="10" t="s">
        <v>280</v>
      </c>
      <c r="V1112" s="10" t="s">
        <v>283</v>
      </c>
      <c r="W1112" s="15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2</v>
      </c>
    </row>
    <row r="1113" spans="1:65">
      <c r="A1113" s="29"/>
      <c r="B1113" s="18"/>
      <c r="C1113" s="8"/>
      <c r="D1113" s="25" t="s">
        <v>324</v>
      </c>
      <c r="E1113" s="25" t="s">
        <v>324</v>
      </c>
      <c r="F1113" s="25" t="s">
        <v>324</v>
      </c>
      <c r="G1113" s="25" t="s">
        <v>325</v>
      </c>
      <c r="H1113" s="25" t="s">
        <v>326</v>
      </c>
      <c r="I1113" s="25" t="s">
        <v>325</v>
      </c>
      <c r="J1113" s="25" t="s">
        <v>327</v>
      </c>
      <c r="K1113" s="25" t="s">
        <v>324</v>
      </c>
      <c r="L1113" s="25" t="s">
        <v>324</v>
      </c>
      <c r="M1113" s="25" t="s">
        <v>324</v>
      </c>
      <c r="N1113" s="25" t="s">
        <v>324</v>
      </c>
      <c r="O1113" s="25" t="s">
        <v>324</v>
      </c>
      <c r="P1113" s="25" t="s">
        <v>326</v>
      </c>
      <c r="Q1113" s="25" t="s">
        <v>324</v>
      </c>
      <c r="R1113" s="25" t="s">
        <v>324</v>
      </c>
      <c r="S1113" s="25" t="s">
        <v>327</v>
      </c>
      <c r="T1113" s="25" t="s">
        <v>324</v>
      </c>
      <c r="U1113" s="25" t="s">
        <v>324</v>
      </c>
      <c r="V1113" s="25" t="s">
        <v>324</v>
      </c>
      <c r="W1113" s="15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3</v>
      </c>
    </row>
    <row r="1114" spans="1:65">
      <c r="A1114" s="29"/>
      <c r="B1114" s="17">
        <v>1</v>
      </c>
      <c r="C1114" s="13">
        <v>1</v>
      </c>
      <c r="D1114" s="21">
        <v>1.4259999999999999</v>
      </c>
      <c r="E1114" s="21">
        <v>1.6774776690269262</v>
      </c>
      <c r="F1114" s="21">
        <v>1.6</v>
      </c>
      <c r="G1114" s="21">
        <v>1.7</v>
      </c>
      <c r="H1114" s="21">
        <v>1.54</v>
      </c>
      <c r="I1114" s="147">
        <v>2.1</v>
      </c>
      <c r="J1114" s="21">
        <v>1.6</v>
      </c>
      <c r="K1114" s="21">
        <v>1.37</v>
      </c>
      <c r="L1114" s="21">
        <v>1.46</v>
      </c>
      <c r="M1114" s="21">
        <v>1.38</v>
      </c>
      <c r="N1114" s="21">
        <v>1.55</v>
      </c>
      <c r="O1114" s="21">
        <v>1.39</v>
      </c>
      <c r="P1114" s="21">
        <v>1.55227328696471</v>
      </c>
      <c r="Q1114" s="147">
        <v>1</v>
      </c>
      <c r="R1114" s="21">
        <v>1.59</v>
      </c>
      <c r="S1114" s="21">
        <v>1.5</v>
      </c>
      <c r="T1114" s="21">
        <v>1.68</v>
      </c>
      <c r="U1114" s="21">
        <v>1.2399</v>
      </c>
      <c r="V1114" s="147">
        <v>3.3935</v>
      </c>
      <c r="W1114" s="15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</v>
      </c>
    </row>
    <row r="1115" spans="1:65">
      <c r="A1115" s="29"/>
      <c r="B1115" s="18">
        <v>1</v>
      </c>
      <c r="C1115" s="8">
        <v>2</v>
      </c>
      <c r="D1115" s="10">
        <v>1.4179999999999999</v>
      </c>
      <c r="E1115" s="10">
        <v>1.6403416630702141</v>
      </c>
      <c r="F1115" s="10">
        <v>1.6</v>
      </c>
      <c r="G1115" s="10">
        <v>1.72</v>
      </c>
      <c r="H1115" s="10">
        <v>1.37</v>
      </c>
      <c r="I1115" s="148">
        <v>2.0499999999999998</v>
      </c>
      <c r="J1115" s="10">
        <v>1.6</v>
      </c>
      <c r="K1115" s="10">
        <v>1.4</v>
      </c>
      <c r="L1115" s="10">
        <v>1.45</v>
      </c>
      <c r="M1115" s="10">
        <v>1.37</v>
      </c>
      <c r="N1115" s="10">
        <v>1.59</v>
      </c>
      <c r="O1115" s="10">
        <v>1.54</v>
      </c>
      <c r="P1115" s="10">
        <v>1.5456585233014748</v>
      </c>
      <c r="Q1115" s="148">
        <v>1</v>
      </c>
      <c r="R1115" s="10">
        <v>1.516</v>
      </c>
      <c r="S1115" s="10">
        <v>1.59</v>
      </c>
      <c r="T1115" s="10">
        <v>1.57</v>
      </c>
      <c r="U1115" s="149">
        <v>1.1495</v>
      </c>
      <c r="V1115" s="148">
        <v>3.5114000000000001</v>
      </c>
      <c r="W1115" s="15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35</v>
      </c>
    </row>
    <row r="1116" spans="1:65">
      <c r="A1116" s="29"/>
      <c r="B1116" s="18">
        <v>1</v>
      </c>
      <c r="C1116" s="8">
        <v>3</v>
      </c>
      <c r="D1116" s="10">
        <v>1.4330000000000001</v>
      </c>
      <c r="E1116" s="10">
        <v>1.589036516546283</v>
      </c>
      <c r="F1116" s="10">
        <v>1.5</v>
      </c>
      <c r="G1116" s="10">
        <v>1.67</v>
      </c>
      <c r="H1116" s="10">
        <v>1.44</v>
      </c>
      <c r="I1116" s="148">
        <v>2.09</v>
      </c>
      <c r="J1116" s="10">
        <v>1.6</v>
      </c>
      <c r="K1116" s="10">
        <v>1.41</v>
      </c>
      <c r="L1116" s="10">
        <v>1.42</v>
      </c>
      <c r="M1116" s="10">
        <v>1.38</v>
      </c>
      <c r="N1116" s="10">
        <v>1.59</v>
      </c>
      <c r="O1116" s="10">
        <v>1.47</v>
      </c>
      <c r="P1116" s="10">
        <v>1.61964251603764</v>
      </c>
      <c r="Q1116" s="148">
        <v>1</v>
      </c>
      <c r="R1116" s="149">
        <v>1.7190000000000001</v>
      </c>
      <c r="S1116" s="10">
        <v>1.55</v>
      </c>
      <c r="T1116" s="10">
        <v>1.61</v>
      </c>
      <c r="U1116" s="10">
        <v>1.4077999999999999</v>
      </c>
      <c r="V1116" s="148">
        <v>3.4935999999999998</v>
      </c>
      <c r="W1116" s="15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16</v>
      </c>
    </row>
    <row r="1117" spans="1:65">
      <c r="A1117" s="29"/>
      <c r="B1117" s="18">
        <v>1</v>
      </c>
      <c r="C1117" s="8">
        <v>4</v>
      </c>
      <c r="D1117" s="10">
        <v>1.4350000000000001</v>
      </c>
      <c r="E1117" s="10">
        <v>1.5201156771737194</v>
      </c>
      <c r="F1117" s="10">
        <v>1.5</v>
      </c>
      <c r="G1117" s="10">
        <v>1.68</v>
      </c>
      <c r="H1117" s="10">
        <v>1.45</v>
      </c>
      <c r="I1117" s="148">
        <v>2.0099999999999998</v>
      </c>
      <c r="J1117" s="10">
        <v>1.5</v>
      </c>
      <c r="K1117" s="10">
        <v>1.43</v>
      </c>
      <c r="L1117" s="10">
        <v>1.46</v>
      </c>
      <c r="M1117" s="10">
        <v>1.39</v>
      </c>
      <c r="N1117" s="10">
        <v>1.55</v>
      </c>
      <c r="O1117" s="10">
        <v>1.51</v>
      </c>
      <c r="P1117" s="10">
        <v>1.6148995066950451</v>
      </c>
      <c r="Q1117" s="148">
        <v>1</v>
      </c>
      <c r="R1117" s="10">
        <v>1.589</v>
      </c>
      <c r="S1117" s="10">
        <v>1.59</v>
      </c>
      <c r="T1117" s="10">
        <v>1.59</v>
      </c>
      <c r="U1117" s="10">
        <v>1.3976</v>
      </c>
      <c r="V1117" s="148">
        <v>3.5316999999999998</v>
      </c>
      <c r="W1117" s="15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1.5163999831374579</v>
      </c>
    </row>
    <row r="1118" spans="1:65">
      <c r="A1118" s="29"/>
      <c r="B1118" s="18">
        <v>1</v>
      </c>
      <c r="C1118" s="8">
        <v>5</v>
      </c>
      <c r="D1118" s="10">
        <v>1.4159999999999999</v>
      </c>
      <c r="E1118" s="10">
        <v>1.6569260780676578</v>
      </c>
      <c r="F1118" s="10">
        <v>1.5</v>
      </c>
      <c r="G1118" s="10">
        <v>1.68</v>
      </c>
      <c r="H1118" s="10">
        <v>1.53</v>
      </c>
      <c r="I1118" s="148">
        <v>2.0499999999999998</v>
      </c>
      <c r="J1118" s="10">
        <v>1.5</v>
      </c>
      <c r="K1118" s="10">
        <v>1.43</v>
      </c>
      <c r="L1118" s="10">
        <v>1.5</v>
      </c>
      <c r="M1118" s="10">
        <v>1.44</v>
      </c>
      <c r="N1118" s="10">
        <v>1.59</v>
      </c>
      <c r="O1118" s="10">
        <v>1.44</v>
      </c>
      <c r="P1118" s="10">
        <v>1.6647976758064367</v>
      </c>
      <c r="Q1118" s="148">
        <v>1</v>
      </c>
      <c r="R1118" s="10">
        <v>1.569</v>
      </c>
      <c r="S1118" s="10">
        <v>1.43</v>
      </c>
      <c r="T1118" s="10">
        <v>1.57</v>
      </c>
      <c r="U1118" s="10">
        <v>1.4164000000000001</v>
      </c>
      <c r="V1118" s="148">
        <v>3.5419</v>
      </c>
      <c r="W1118" s="15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113</v>
      </c>
    </row>
    <row r="1119" spans="1:65">
      <c r="A1119" s="29"/>
      <c r="B1119" s="18">
        <v>1</v>
      </c>
      <c r="C1119" s="8">
        <v>6</v>
      </c>
      <c r="D1119" s="10">
        <v>1.4330000000000001</v>
      </c>
      <c r="E1119" s="10">
        <v>1.577936401535915</v>
      </c>
      <c r="F1119" s="10">
        <v>1.5</v>
      </c>
      <c r="G1119" s="10">
        <v>1.7</v>
      </c>
      <c r="H1119" s="10">
        <v>1.51</v>
      </c>
      <c r="I1119" s="148">
        <v>2.0699999999999998</v>
      </c>
      <c r="J1119" s="10">
        <v>1.6</v>
      </c>
      <c r="K1119" s="10">
        <v>1.38</v>
      </c>
      <c r="L1119" s="10">
        <v>1.46</v>
      </c>
      <c r="M1119" s="10">
        <v>1.42</v>
      </c>
      <c r="N1119" s="10">
        <v>1.59</v>
      </c>
      <c r="O1119" s="10">
        <v>1.51</v>
      </c>
      <c r="P1119" s="10">
        <v>1.5410128669699401</v>
      </c>
      <c r="Q1119" s="148">
        <v>1</v>
      </c>
      <c r="R1119" s="10">
        <v>1.6180000000000001</v>
      </c>
      <c r="S1119" s="10">
        <v>1.49</v>
      </c>
      <c r="T1119" s="10">
        <v>1.67</v>
      </c>
      <c r="U1119" s="10">
        <v>1.2506999999999999</v>
      </c>
      <c r="V1119" s="148">
        <v>3.4693999999999998</v>
      </c>
      <c r="W1119" s="15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9"/>
      <c r="B1120" s="19" t="s">
        <v>271</v>
      </c>
      <c r="C1120" s="11"/>
      <c r="D1120" s="22">
        <v>1.4268333333333334</v>
      </c>
      <c r="E1120" s="22">
        <v>1.6103056675701193</v>
      </c>
      <c r="F1120" s="22">
        <v>1.5333333333333332</v>
      </c>
      <c r="G1120" s="22">
        <v>1.6916666666666664</v>
      </c>
      <c r="H1120" s="22">
        <v>1.4733333333333334</v>
      </c>
      <c r="I1120" s="22">
        <v>2.061666666666667</v>
      </c>
      <c r="J1120" s="22">
        <v>1.5666666666666667</v>
      </c>
      <c r="K1120" s="22">
        <v>1.4033333333333331</v>
      </c>
      <c r="L1120" s="22">
        <v>1.4583333333333333</v>
      </c>
      <c r="M1120" s="22">
        <v>1.3966666666666665</v>
      </c>
      <c r="N1120" s="22">
        <v>1.5766666666666669</v>
      </c>
      <c r="O1120" s="22">
        <v>1.4766666666666666</v>
      </c>
      <c r="P1120" s="22">
        <v>1.5897140626292077</v>
      </c>
      <c r="Q1120" s="22">
        <v>1</v>
      </c>
      <c r="R1120" s="22">
        <v>1.6001666666666665</v>
      </c>
      <c r="S1120" s="22">
        <v>1.5249999999999997</v>
      </c>
      <c r="T1120" s="22">
        <v>1.615</v>
      </c>
      <c r="U1120" s="22">
        <v>1.3103166666666668</v>
      </c>
      <c r="V1120" s="22">
        <v>3.4902499999999996</v>
      </c>
      <c r="W1120" s="15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9"/>
      <c r="B1121" s="3" t="s">
        <v>272</v>
      </c>
      <c r="C1121" s="28"/>
      <c r="D1121" s="10">
        <v>1.4295</v>
      </c>
      <c r="E1121" s="10">
        <v>1.6146890898082487</v>
      </c>
      <c r="F1121" s="10">
        <v>1.5</v>
      </c>
      <c r="G1121" s="10">
        <v>1.69</v>
      </c>
      <c r="H1121" s="10">
        <v>1.48</v>
      </c>
      <c r="I1121" s="10">
        <v>2.0599999999999996</v>
      </c>
      <c r="J1121" s="10">
        <v>1.6</v>
      </c>
      <c r="K1121" s="10">
        <v>1.4049999999999998</v>
      </c>
      <c r="L1121" s="10">
        <v>1.46</v>
      </c>
      <c r="M1121" s="10">
        <v>1.3849999999999998</v>
      </c>
      <c r="N1121" s="10">
        <v>1.59</v>
      </c>
      <c r="O1121" s="10">
        <v>1.49</v>
      </c>
      <c r="P1121" s="10">
        <v>1.5835863968298776</v>
      </c>
      <c r="Q1121" s="10">
        <v>1</v>
      </c>
      <c r="R1121" s="10">
        <v>1.5895000000000001</v>
      </c>
      <c r="S1121" s="10">
        <v>1.5249999999999999</v>
      </c>
      <c r="T1121" s="10">
        <v>1.6</v>
      </c>
      <c r="U1121" s="10">
        <v>1.3241499999999999</v>
      </c>
      <c r="V1121" s="10">
        <v>3.5024999999999999</v>
      </c>
      <c r="W1121" s="15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29"/>
      <c r="B1122" s="3" t="s">
        <v>273</v>
      </c>
      <c r="C1122" s="28"/>
      <c r="D1122" s="23">
        <v>8.2320511822186644E-3</v>
      </c>
      <c r="E1122" s="23">
        <v>5.8689150644603019E-2</v>
      </c>
      <c r="F1122" s="23">
        <v>5.1639777949432267E-2</v>
      </c>
      <c r="G1122" s="23">
        <v>1.8348478592697198E-2</v>
      </c>
      <c r="H1122" s="23">
        <v>6.5319726474218076E-2</v>
      </c>
      <c r="I1122" s="23">
        <v>3.2506409624359807E-2</v>
      </c>
      <c r="J1122" s="23">
        <v>5.1639777949432274E-2</v>
      </c>
      <c r="K1122" s="23">
        <v>2.5033311140691412E-2</v>
      </c>
      <c r="L1122" s="23">
        <v>2.562550812504345E-2</v>
      </c>
      <c r="M1122" s="23">
        <v>2.7325202042558911E-2</v>
      </c>
      <c r="N1122" s="23">
        <v>2.0655911179772907E-2</v>
      </c>
      <c r="O1122" s="23">
        <v>5.5015149428740737E-2</v>
      </c>
      <c r="P1122" s="23">
        <v>5.0758401413797116E-2</v>
      </c>
      <c r="Q1122" s="23">
        <v>0</v>
      </c>
      <c r="R1122" s="23">
        <v>6.7413401239417317E-2</v>
      </c>
      <c r="S1122" s="23">
        <v>6.316644678941509E-2</v>
      </c>
      <c r="T1122" s="23">
        <v>4.8887626246321203E-2</v>
      </c>
      <c r="U1122" s="23">
        <v>0.11202652215732965</v>
      </c>
      <c r="V1122" s="23">
        <v>5.4110359451772283E-2</v>
      </c>
      <c r="W1122" s="219"/>
      <c r="X1122" s="220"/>
      <c r="Y1122" s="220"/>
      <c r="Z1122" s="220"/>
      <c r="AA1122" s="220"/>
      <c r="AB1122" s="220"/>
      <c r="AC1122" s="220"/>
      <c r="AD1122" s="220"/>
      <c r="AE1122" s="220"/>
      <c r="AF1122" s="220"/>
      <c r="AG1122" s="220"/>
      <c r="AH1122" s="220"/>
      <c r="AI1122" s="220"/>
      <c r="AJ1122" s="220"/>
      <c r="AK1122" s="220"/>
      <c r="AL1122" s="220"/>
      <c r="AM1122" s="220"/>
      <c r="AN1122" s="220"/>
      <c r="AO1122" s="220"/>
      <c r="AP1122" s="220"/>
      <c r="AQ1122" s="220"/>
      <c r="AR1122" s="220"/>
      <c r="AS1122" s="220"/>
      <c r="AT1122" s="220"/>
      <c r="AU1122" s="220"/>
      <c r="AV1122" s="220"/>
      <c r="AW1122" s="220"/>
      <c r="AX1122" s="220"/>
      <c r="AY1122" s="220"/>
      <c r="AZ1122" s="220"/>
      <c r="BA1122" s="220"/>
      <c r="BB1122" s="220"/>
      <c r="BC1122" s="220"/>
      <c r="BD1122" s="220"/>
      <c r="BE1122" s="220"/>
      <c r="BF1122" s="220"/>
      <c r="BG1122" s="220"/>
      <c r="BH1122" s="220"/>
      <c r="BI1122" s="220"/>
      <c r="BJ1122" s="220"/>
      <c r="BK1122" s="220"/>
      <c r="BL1122" s="220"/>
      <c r="BM1122" s="56"/>
    </row>
    <row r="1123" spans="1:65">
      <c r="A1123" s="29"/>
      <c r="B1123" s="3" t="s">
        <v>87</v>
      </c>
      <c r="C1123" s="28"/>
      <c r="D1123" s="12">
        <v>5.7694553315397719E-3</v>
      </c>
      <c r="E1123" s="12">
        <v>3.6445969126571089E-2</v>
      </c>
      <c r="F1123" s="12">
        <v>3.3678116053977566E-2</v>
      </c>
      <c r="G1123" s="12">
        <v>1.0846391286323469E-2</v>
      </c>
      <c r="H1123" s="12">
        <v>4.4334655977976069E-2</v>
      </c>
      <c r="I1123" s="12">
        <v>1.5767053981096103E-2</v>
      </c>
      <c r="J1123" s="12">
        <v>3.2961560393254645E-2</v>
      </c>
      <c r="K1123" s="12">
        <v>1.7838463995742102E-2</v>
      </c>
      <c r="L1123" s="12">
        <v>1.7571777000029796E-2</v>
      </c>
      <c r="M1123" s="12">
        <v>1.956458380135483E-2</v>
      </c>
      <c r="N1123" s="12">
        <v>1.3101000748270341E-2</v>
      </c>
      <c r="O1123" s="12">
        <v>3.7256308868221719E-2</v>
      </c>
      <c r="P1123" s="12">
        <v>3.1929264895504822E-2</v>
      </c>
      <c r="Q1123" s="12">
        <v>0</v>
      </c>
      <c r="R1123" s="12">
        <v>4.2128987338454736E-2</v>
      </c>
      <c r="S1123" s="12">
        <v>4.1420620845518098E-2</v>
      </c>
      <c r="T1123" s="12">
        <v>3.0270976003914058E-2</v>
      </c>
      <c r="U1123" s="12">
        <v>8.5495762213202639E-2</v>
      </c>
      <c r="V1123" s="12">
        <v>1.5503290438155517E-2</v>
      </c>
      <c r="W1123" s="15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274</v>
      </c>
      <c r="C1124" s="28"/>
      <c r="D1124" s="12">
        <v>-5.9065319704639907E-2</v>
      </c>
      <c r="E1124" s="12">
        <v>6.1926724793526233E-2</v>
      </c>
      <c r="F1124" s="12">
        <v>1.1166809802279021E-2</v>
      </c>
      <c r="G1124" s="12">
        <v>0.11558077385794929</v>
      </c>
      <c r="H1124" s="12">
        <v>-2.8400587103027286E-2</v>
      </c>
      <c r="I1124" s="12">
        <v>0.35957972144067352</v>
      </c>
      <c r="J1124" s="12">
        <v>3.3148696971893932E-2</v>
      </c>
      <c r="K1124" s="12">
        <v>-7.4562550159218532E-2</v>
      </c>
      <c r="L1124" s="12">
        <v>-3.8292436329354085E-2</v>
      </c>
      <c r="M1124" s="12">
        <v>-7.8958927593141492E-2</v>
      </c>
      <c r="N1124" s="12">
        <v>3.9743263122778538E-2</v>
      </c>
      <c r="O1124" s="12">
        <v>-2.6202398386065973E-2</v>
      </c>
      <c r="P1124" s="12">
        <v>4.8347454699954273E-2</v>
      </c>
      <c r="Q1124" s="12">
        <v>-0.340543384911557</v>
      </c>
      <c r="R1124" s="12">
        <v>5.524049357735672E-2</v>
      </c>
      <c r="S1124" s="12">
        <v>5.671338009875404E-3</v>
      </c>
      <c r="T1124" s="12">
        <v>6.5022433367835308E-2</v>
      </c>
      <c r="U1124" s="12">
        <v>-0.13590300630602825</v>
      </c>
      <c r="V1124" s="12">
        <v>1.3016684508124379</v>
      </c>
      <c r="W1124" s="15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46" t="s">
        <v>275</v>
      </c>
      <c r="C1125" s="47"/>
      <c r="D1125" s="45">
        <v>1.1100000000000001</v>
      </c>
      <c r="E1125" s="45">
        <v>0.54</v>
      </c>
      <c r="F1125" s="45">
        <v>0.15</v>
      </c>
      <c r="G1125" s="45">
        <v>1.27</v>
      </c>
      <c r="H1125" s="45">
        <v>0.69</v>
      </c>
      <c r="I1125" s="45">
        <v>4.5999999999999996</v>
      </c>
      <c r="J1125" s="45">
        <v>0.15</v>
      </c>
      <c r="K1125" s="45">
        <v>1.32</v>
      </c>
      <c r="L1125" s="45">
        <v>0.82</v>
      </c>
      <c r="M1125" s="45">
        <v>1.38</v>
      </c>
      <c r="N1125" s="45">
        <v>0.24</v>
      </c>
      <c r="O1125" s="45">
        <v>0.66</v>
      </c>
      <c r="P1125" s="45">
        <v>0.36</v>
      </c>
      <c r="Q1125" s="45" t="s">
        <v>276</v>
      </c>
      <c r="R1125" s="45">
        <v>0.45</v>
      </c>
      <c r="S1125" s="45">
        <v>0.22</v>
      </c>
      <c r="T1125" s="45">
        <v>0.57999999999999996</v>
      </c>
      <c r="U1125" s="45">
        <v>2.15</v>
      </c>
      <c r="V1125" s="45">
        <v>17.440000000000001</v>
      </c>
      <c r="W1125" s="15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0" t="s">
        <v>333</v>
      </c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BM1126" s="55"/>
    </row>
    <row r="1127" spans="1:65">
      <c r="BM1127" s="55"/>
    </row>
    <row r="1128" spans="1:65" ht="15">
      <c r="B1128" s="7" t="s">
        <v>611</v>
      </c>
      <c r="BM1128" s="27" t="s">
        <v>67</v>
      </c>
    </row>
    <row r="1129" spans="1:65" ht="15">
      <c r="A1129" s="24" t="s">
        <v>66</v>
      </c>
      <c r="B1129" s="17" t="s">
        <v>111</v>
      </c>
      <c r="C1129" s="14" t="s">
        <v>112</v>
      </c>
      <c r="D1129" s="15" t="s">
        <v>231</v>
      </c>
      <c r="E1129" s="16" t="s">
        <v>231</v>
      </c>
      <c r="F1129" s="16" t="s">
        <v>231</v>
      </c>
      <c r="G1129" s="16" t="s">
        <v>231</v>
      </c>
      <c r="H1129" s="16" t="s">
        <v>231</v>
      </c>
      <c r="I1129" s="16" t="s">
        <v>231</v>
      </c>
      <c r="J1129" s="16" t="s">
        <v>231</v>
      </c>
      <c r="K1129" s="16" t="s">
        <v>231</v>
      </c>
      <c r="L1129" s="16" t="s">
        <v>231</v>
      </c>
      <c r="M1129" s="16" t="s">
        <v>231</v>
      </c>
      <c r="N1129" s="16" t="s">
        <v>231</v>
      </c>
      <c r="O1129" s="16" t="s">
        <v>231</v>
      </c>
      <c r="P1129" s="16" t="s">
        <v>231</v>
      </c>
      <c r="Q1129" s="16" t="s">
        <v>231</v>
      </c>
      <c r="R1129" s="16" t="s">
        <v>231</v>
      </c>
      <c r="S1129" s="16" t="s">
        <v>231</v>
      </c>
      <c r="T1129" s="16" t="s">
        <v>231</v>
      </c>
      <c r="U1129" s="16" t="s">
        <v>231</v>
      </c>
      <c r="V1129" s="16" t="s">
        <v>231</v>
      </c>
      <c r="W1129" s="16" t="s">
        <v>231</v>
      </c>
      <c r="X1129" s="16" t="s">
        <v>231</v>
      </c>
      <c r="Y1129" s="16" t="s">
        <v>231</v>
      </c>
      <c r="Z1129" s="15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7">
        <v>1</v>
      </c>
    </row>
    <row r="1130" spans="1:65">
      <c r="A1130" s="29"/>
      <c r="B1130" s="18" t="s">
        <v>232</v>
      </c>
      <c r="C1130" s="8" t="s">
        <v>232</v>
      </c>
      <c r="D1130" s="151" t="s">
        <v>234</v>
      </c>
      <c r="E1130" s="152" t="s">
        <v>236</v>
      </c>
      <c r="F1130" s="152" t="s">
        <v>238</v>
      </c>
      <c r="G1130" s="152" t="s">
        <v>239</v>
      </c>
      <c r="H1130" s="152" t="s">
        <v>240</v>
      </c>
      <c r="I1130" s="152" t="s">
        <v>241</v>
      </c>
      <c r="J1130" s="152" t="s">
        <v>242</v>
      </c>
      <c r="K1130" s="152" t="s">
        <v>243</v>
      </c>
      <c r="L1130" s="152" t="s">
        <v>244</v>
      </c>
      <c r="M1130" s="152" t="s">
        <v>245</v>
      </c>
      <c r="N1130" s="152" t="s">
        <v>246</v>
      </c>
      <c r="O1130" s="152" t="s">
        <v>247</v>
      </c>
      <c r="P1130" s="152" t="s">
        <v>248</v>
      </c>
      <c r="Q1130" s="152" t="s">
        <v>249</v>
      </c>
      <c r="R1130" s="152" t="s">
        <v>251</v>
      </c>
      <c r="S1130" s="152" t="s">
        <v>253</v>
      </c>
      <c r="T1130" s="152" t="s">
        <v>254</v>
      </c>
      <c r="U1130" s="152" t="s">
        <v>257</v>
      </c>
      <c r="V1130" s="152" t="s">
        <v>259</v>
      </c>
      <c r="W1130" s="152" t="s">
        <v>261</v>
      </c>
      <c r="X1130" s="152" t="s">
        <v>279</v>
      </c>
      <c r="Y1130" s="152" t="s">
        <v>263</v>
      </c>
      <c r="Z1130" s="15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7" t="s">
        <v>3</v>
      </c>
    </row>
    <row r="1131" spans="1:65">
      <c r="A1131" s="29"/>
      <c r="B1131" s="18"/>
      <c r="C1131" s="8"/>
      <c r="D1131" s="9" t="s">
        <v>280</v>
      </c>
      <c r="E1131" s="10" t="s">
        <v>283</v>
      </c>
      <c r="F1131" s="10" t="s">
        <v>282</v>
      </c>
      <c r="G1131" s="10" t="s">
        <v>283</v>
      </c>
      <c r="H1131" s="10" t="s">
        <v>282</v>
      </c>
      <c r="I1131" s="10" t="s">
        <v>282</v>
      </c>
      <c r="J1131" s="10" t="s">
        <v>282</v>
      </c>
      <c r="K1131" s="10" t="s">
        <v>282</v>
      </c>
      <c r="L1131" s="10" t="s">
        <v>280</v>
      </c>
      <c r="M1131" s="10" t="s">
        <v>280</v>
      </c>
      <c r="N1131" s="10" t="s">
        <v>280</v>
      </c>
      <c r="O1131" s="10" t="s">
        <v>280</v>
      </c>
      <c r="P1131" s="10" t="s">
        <v>280</v>
      </c>
      <c r="Q1131" s="10" t="s">
        <v>283</v>
      </c>
      <c r="R1131" s="10" t="s">
        <v>283</v>
      </c>
      <c r="S1131" s="10" t="s">
        <v>283</v>
      </c>
      <c r="T1131" s="10" t="s">
        <v>283</v>
      </c>
      <c r="U1131" s="10" t="s">
        <v>283</v>
      </c>
      <c r="V1131" s="10" t="s">
        <v>282</v>
      </c>
      <c r="W1131" s="10" t="s">
        <v>283</v>
      </c>
      <c r="X1131" s="10" t="s">
        <v>283</v>
      </c>
      <c r="Y1131" s="10" t="s">
        <v>280</v>
      </c>
      <c r="Z1131" s="15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0</v>
      </c>
    </row>
    <row r="1132" spans="1:65">
      <c r="A1132" s="29"/>
      <c r="B1132" s="18"/>
      <c r="C1132" s="8"/>
      <c r="D1132" s="25" t="s">
        <v>324</v>
      </c>
      <c r="E1132" s="25" t="s">
        <v>324</v>
      </c>
      <c r="F1132" s="25" t="s">
        <v>324</v>
      </c>
      <c r="G1132" s="25" t="s">
        <v>324</v>
      </c>
      <c r="H1132" s="25" t="s">
        <v>325</v>
      </c>
      <c r="I1132" s="25" t="s">
        <v>326</v>
      </c>
      <c r="J1132" s="25" t="s">
        <v>325</v>
      </c>
      <c r="K1132" s="25" t="s">
        <v>327</v>
      </c>
      <c r="L1132" s="25" t="s">
        <v>324</v>
      </c>
      <c r="M1132" s="25" t="s">
        <v>324</v>
      </c>
      <c r="N1132" s="25" t="s">
        <v>324</v>
      </c>
      <c r="O1132" s="25" t="s">
        <v>324</v>
      </c>
      <c r="P1132" s="25" t="s">
        <v>324</v>
      </c>
      <c r="Q1132" s="25" t="s">
        <v>326</v>
      </c>
      <c r="R1132" s="25" t="s">
        <v>324</v>
      </c>
      <c r="S1132" s="25" t="s">
        <v>327</v>
      </c>
      <c r="T1132" s="25" t="s">
        <v>326</v>
      </c>
      <c r="U1132" s="25" t="s">
        <v>325</v>
      </c>
      <c r="V1132" s="25" t="s">
        <v>324</v>
      </c>
      <c r="W1132" s="25" t="s">
        <v>324</v>
      </c>
      <c r="X1132" s="25" t="s">
        <v>324</v>
      </c>
      <c r="Y1132" s="25" t="s">
        <v>324</v>
      </c>
      <c r="Z1132" s="15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>
        <v>1</v>
      </c>
    </row>
    <row r="1133" spans="1:65">
      <c r="A1133" s="29"/>
      <c r="B1133" s="17">
        <v>1</v>
      </c>
      <c r="C1133" s="13">
        <v>1</v>
      </c>
      <c r="D1133" s="227">
        <v>84.6</v>
      </c>
      <c r="E1133" s="227">
        <v>86.35</v>
      </c>
      <c r="F1133" s="228">
        <v>68</v>
      </c>
      <c r="G1133" s="227">
        <v>77.363333333333344</v>
      </c>
      <c r="H1133" s="227">
        <v>81</v>
      </c>
      <c r="I1133" s="227">
        <v>84</v>
      </c>
      <c r="J1133" s="227">
        <v>82</v>
      </c>
      <c r="K1133" s="227">
        <v>91</v>
      </c>
      <c r="L1133" s="227">
        <v>78</v>
      </c>
      <c r="M1133" s="227">
        <v>83</v>
      </c>
      <c r="N1133" s="227">
        <v>81</v>
      </c>
      <c r="O1133" s="227">
        <v>77</v>
      </c>
      <c r="P1133" s="227">
        <v>81</v>
      </c>
      <c r="Q1133" s="227">
        <v>81.781352889703697</v>
      </c>
      <c r="R1133" s="227">
        <v>85</v>
      </c>
      <c r="S1133" s="227">
        <v>80</v>
      </c>
      <c r="T1133" s="227">
        <v>79.83</v>
      </c>
      <c r="U1133" s="227">
        <v>80</v>
      </c>
      <c r="V1133" s="227">
        <v>77</v>
      </c>
      <c r="W1133" s="227">
        <v>76.099999999999994</v>
      </c>
      <c r="X1133" s="244">
        <v>92.547600000000003</v>
      </c>
      <c r="Y1133" s="227">
        <v>83.110569999999996</v>
      </c>
      <c r="Z1133" s="229"/>
      <c r="AA1133" s="230"/>
      <c r="AB1133" s="230"/>
      <c r="AC1133" s="230"/>
      <c r="AD1133" s="230"/>
      <c r="AE1133" s="230"/>
      <c r="AF1133" s="230"/>
      <c r="AG1133" s="230"/>
      <c r="AH1133" s="230"/>
      <c r="AI1133" s="230"/>
      <c r="AJ1133" s="230"/>
      <c r="AK1133" s="230"/>
      <c r="AL1133" s="230"/>
      <c r="AM1133" s="230"/>
      <c r="AN1133" s="230"/>
      <c r="AO1133" s="230"/>
      <c r="AP1133" s="230"/>
      <c r="AQ1133" s="230"/>
      <c r="AR1133" s="230"/>
      <c r="AS1133" s="230"/>
      <c r="AT1133" s="230"/>
      <c r="AU1133" s="230"/>
      <c r="AV1133" s="230"/>
      <c r="AW1133" s="230"/>
      <c r="AX1133" s="230"/>
      <c r="AY1133" s="230"/>
      <c r="AZ1133" s="230"/>
      <c r="BA1133" s="230"/>
      <c r="BB1133" s="230"/>
      <c r="BC1133" s="230"/>
      <c r="BD1133" s="230"/>
      <c r="BE1133" s="230"/>
      <c r="BF1133" s="230"/>
      <c r="BG1133" s="230"/>
      <c r="BH1133" s="230"/>
      <c r="BI1133" s="230"/>
      <c r="BJ1133" s="230"/>
      <c r="BK1133" s="230"/>
      <c r="BL1133" s="230"/>
      <c r="BM1133" s="231">
        <v>1</v>
      </c>
    </row>
    <row r="1134" spans="1:65">
      <c r="A1134" s="29"/>
      <c r="B1134" s="18">
        <v>1</v>
      </c>
      <c r="C1134" s="8">
        <v>2</v>
      </c>
      <c r="D1134" s="232">
        <v>83</v>
      </c>
      <c r="E1134" s="232">
        <v>85.58</v>
      </c>
      <c r="F1134" s="233">
        <v>69</v>
      </c>
      <c r="G1134" s="232">
        <v>77.513333333333335</v>
      </c>
      <c r="H1134" s="232">
        <v>78</v>
      </c>
      <c r="I1134" s="232">
        <v>81</v>
      </c>
      <c r="J1134" s="232">
        <v>82</v>
      </c>
      <c r="K1134" s="232">
        <v>90</v>
      </c>
      <c r="L1134" s="232">
        <v>79</v>
      </c>
      <c r="M1134" s="232">
        <v>81</v>
      </c>
      <c r="N1134" s="232">
        <v>81</v>
      </c>
      <c r="O1134" s="232">
        <v>76</v>
      </c>
      <c r="P1134" s="232">
        <v>82</v>
      </c>
      <c r="Q1134" s="232">
        <v>83.337170833333332</v>
      </c>
      <c r="R1134" s="232">
        <v>84</v>
      </c>
      <c r="S1134" s="232">
        <v>82</v>
      </c>
      <c r="T1134" s="232">
        <v>78.290000000000006</v>
      </c>
      <c r="U1134" s="232">
        <v>79</v>
      </c>
      <c r="V1134" s="232">
        <v>77</v>
      </c>
      <c r="W1134" s="232">
        <v>74</v>
      </c>
      <c r="X1134" s="233">
        <v>97.130200000000002</v>
      </c>
      <c r="Y1134" s="232">
        <v>83.122739999999993</v>
      </c>
      <c r="Z1134" s="229"/>
      <c r="AA1134" s="230"/>
      <c r="AB1134" s="230"/>
      <c r="AC1134" s="230"/>
      <c r="AD1134" s="230"/>
      <c r="AE1134" s="230"/>
      <c r="AF1134" s="230"/>
      <c r="AG1134" s="230"/>
      <c r="AH1134" s="230"/>
      <c r="AI1134" s="230"/>
      <c r="AJ1134" s="230"/>
      <c r="AK1134" s="230"/>
      <c r="AL1134" s="230"/>
      <c r="AM1134" s="230"/>
      <c r="AN1134" s="230"/>
      <c r="AO1134" s="230"/>
      <c r="AP1134" s="230"/>
      <c r="AQ1134" s="230"/>
      <c r="AR1134" s="230"/>
      <c r="AS1134" s="230"/>
      <c r="AT1134" s="230"/>
      <c r="AU1134" s="230"/>
      <c r="AV1134" s="230"/>
      <c r="AW1134" s="230"/>
      <c r="AX1134" s="230"/>
      <c r="AY1134" s="230"/>
      <c r="AZ1134" s="230"/>
      <c r="BA1134" s="230"/>
      <c r="BB1134" s="230"/>
      <c r="BC1134" s="230"/>
      <c r="BD1134" s="230"/>
      <c r="BE1134" s="230"/>
      <c r="BF1134" s="230"/>
      <c r="BG1134" s="230"/>
      <c r="BH1134" s="230"/>
      <c r="BI1134" s="230"/>
      <c r="BJ1134" s="230"/>
      <c r="BK1134" s="230"/>
      <c r="BL1134" s="230"/>
      <c r="BM1134" s="231">
        <v>36</v>
      </c>
    </row>
    <row r="1135" spans="1:65">
      <c r="A1135" s="29"/>
      <c r="B1135" s="18">
        <v>1</v>
      </c>
      <c r="C1135" s="8">
        <v>3</v>
      </c>
      <c r="D1135" s="232">
        <v>84.6</v>
      </c>
      <c r="E1135" s="232">
        <v>85.33</v>
      </c>
      <c r="F1135" s="233">
        <v>66</v>
      </c>
      <c r="G1135" s="232">
        <v>78.093333333333334</v>
      </c>
      <c r="H1135" s="232">
        <v>76</v>
      </c>
      <c r="I1135" s="232">
        <v>81</v>
      </c>
      <c r="J1135" s="232">
        <v>82</v>
      </c>
      <c r="K1135" s="232">
        <v>89</v>
      </c>
      <c r="L1135" s="232">
        <v>78</v>
      </c>
      <c r="M1135" s="232">
        <v>82</v>
      </c>
      <c r="N1135" s="232">
        <v>82</v>
      </c>
      <c r="O1135" s="232">
        <v>77</v>
      </c>
      <c r="P1135" s="232">
        <v>81</v>
      </c>
      <c r="Q1135" s="232">
        <v>84.461265044327078</v>
      </c>
      <c r="R1135" s="232">
        <v>86</v>
      </c>
      <c r="S1135" s="232">
        <v>81</v>
      </c>
      <c r="T1135" s="232">
        <v>83.65</v>
      </c>
      <c r="U1135" s="232">
        <v>79.599999999999994</v>
      </c>
      <c r="V1135" s="232">
        <v>75</v>
      </c>
      <c r="W1135" s="232">
        <v>73.900000000000006</v>
      </c>
      <c r="X1135" s="233">
        <v>99.069500000000005</v>
      </c>
      <c r="Y1135" s="232">
        <v>82.926320000000004</v>
      </c>
      <c r="Z1135" s="229"/>
      <c r="AA1135" s="230"/>
      <c r="AB1135" s="230"/>
      <c r="AC1135" s="230"/>
      <c r="AD1135" s="230"/>
      <c r="AE1135" s="230"/>
      <c r="AF1135" s="230"/>
      <c r="AG1135" s="230"/>
      <c r="AH1135" s="230"/>
      <c r="AI1135" s="230"/>
      <c r="AJ1135" s="230"/>
      <c r="AK1135" s="230"/>
      <c r="AL1135" s="230"/>
      <c r="AM1135" s="230"/>
      <c r="AN1135" s="230"/>
      <c r="AO1135" s="230"/>
      <c r="AP1135" s="230"/>
      <c r="AQ1135" s="230"/>
      <c r="AR1135" s="230"/>
      <c r="AS1135" s="230"/>
      <c r="AT1135" s="230"/>
      <c r="AU1135" s="230"/>
      <c r="AV1135" s="230"/>
      <c r="AW1135" s="230"/>
      <c r="AX1135" s="230"/>
      <c r="AY1135" s="230"/>
      <c r="AZ1135" s="230"/>
      <c r="BA1135" s="230"/>
      <c r="BB1135" s="230"/>
      <c r="BC1135" s="230"/>
      <c r="BD1135" s="230"/>
      <c r="BE1135" s="230"/>
      <c r="BF1135" s="230"/>
      <c r="BG1135" s="230"/>
      <c r="BH1135" s="230"/>
      <c r="BI1135" s="230"/>
      <c r="BJ1135" s="230"/>
      <c r="BK1135" s="230"/>
      <c r="BL1135" s="230"/>
      <c r="BM1135" s="231">
        <v>16</v>
      </c>
    </row>
    <row r="1136" spans="1:65">
      <c r="A1136" s="29"/>
      <c r="B1136" s="18">
        <v>1</v>
      </c>
      <c r="C1136" s="8">
        <v>4</v>
      </c>
      <c r="D1136" s="232">
        <v>81.599999999999994</v>
      </c>
      <c r="E1136" s="232">
        <v>86.33</v>
      </c>
      <c r="F1136" s="233">
        <v>69</v>
      </c>
      <c r="G1136" s="232">
        <v>77.493333333333339</v>
      </c>
      <c r="H1136" s="232">
        <v>76</v>
      </c>
      <c r="I1136" s="232">
        <v>83</v>
      </c>
      <c r="J1136" s="232">
        <v>82</v>
      </c>
      <c r="K1136" s="232">
        <v>90</v>
      </c>
      <c r="L1136" s="232">
        <v>79</v>
      </c>
      <c r="M1136" s="232">
        <v>80</v>
      </c>
      <c r="N1136" s="232">
        <v>81</v>
      </c>
      <c r="O1136" s="232">
        <v>77</v>
      </c>
      <c r="P1136" s="232">
        <v>81</v>
      </c>
      <c r="Q1136" s="232">
        <v>79.78638988980191</v>
      </c>
      <c r="R1136" s="232">
        <v>83</v>
      </c>
      <c r="S1136" s="232">
        <v>81</v>
      </c>
      <c r="T1136" s="232">
        <v>80.760000000000005</v>
      </c>
      <c r="U1136" s="232">
        <v>79.2</v>
      </c>
      <c r="V1136" s="232">
        <v>74</v>
      </c>
      <c r="W1136" s="232">
        <v>73.2</v>
      </c>
      <c r="X1136" s="233">
        <v>98.686300000000003</v>
      </c>
      <c r="Y1136" s="232">
        <v>82.965479999999999</v>
      </c>
      <c r="Z1136" s="229"/>
      <c r="AA1136" s="230"/>
      <c r="AB1136" s="230"/>
      <c r="AC1136" s="230"/>
      <c r="AD1136" s="230"/>
      <c r="AE1136" s="230"/>
      <c r="AF1136" s="230"/>
      <c r="AG1136" s="230"/>
      <c r="AH1136" s="230"/>
      <c r="AI1136" s="230"/>
      <c r="AJ1136" s="230"/>
      <c r="AK1136" s="230"/>
      <c r="AL1136" s="230"/>
      <c r="AM1136" s="230"/>
      <c r="AN1136" s="230"/>
      <c r="AO1136" s="230"/>
      <c r="AP1136" s="230"/>
      <c r="AQ1136" s="230"/>
      <c r="AR1136" s="230"/>
      <c r="AS1136" s="230"/>
      <c r="AT1136" s="230"/>
      <c r="AU1136" s="230"/>
      <c r="AV1136" s="230"/>
      <c r="AW1136" s="230"/>
      <c r="AX1136" s="230"/>
      <c r="AY1136" s="230"/>
      <c r="AZ1136" s="230"/>
      <c r="BA1136" s="230"/>
      <c r="BB1136" s="230"/>
      <c r="BC1136" s="230"/>
      <c r="BD1136" s="230"/>
      <c r="BE1136" s="230"/>
      <c r="BF1136" s="230"/>
      <c r="BG1136" s="230"/>
      <c r="BH1136" s="230"/>
      <c r="BI1136" s="230"/>
      <c r="BJ1136" s="230"/>
      <c r="BK1136" s="230"/>
      <c r="BL1136" s="230"/>
      <c r="BM1136" s="231">
        <v>80.863624642427737</v>
      </c>
    </row>
    <row r="1137" spans="1:65">
      <c r="A1137" s="29"/>
      <c r="B1137" s="18">
        <v>1</v>
      </c>
      <c r="C1137" s="8">
        <v>5</v>
      </c>
      <c r="D1137" s="232">
        <v>84.7</v>
      </c>
      <c r="E1137" s="232">
        <v>84.02</v>
      </c>
      <c r="F1137" s="233">
        <v>66</v>
      </c>
      <c r="G1137" s="232">
        <v>77.316666666666663</v>
      </c>
      <c r="H1137" s="232">
        <v>77</v>
      </c>
      <c r="I1137" s="232">
        <v>82</v>
      </c>
      <c r="J1137" s="234">
        <v>85</v>
      </c>
      <c r="K1137" s="232">
        <v>91</v>
      </c>
      <c r="L1137" s="232">
        <v>79</v>
      </c>
      <c r="M1137" s="232">
        <v>81</v>
      </c>
      <c r="N1137" s="232">
        <v>81</v>
      </c>
      <c r="O1137" s="232">
        <v>78</v>
      </c>
      <c r="P1137" s="232">
        <v>79</v>
      </c>
      <c r="Q1137" s="232">
        <v>78.063568600829896</v>
      </c>
      <c r="R1137" s="232">
        <v>85</v>
      </c>
      <c r="S1137" s="232">
        <v>78</v>
      </c>
      <c r="T1137" s="232">
        <v>79.709999999999994</v>
      </c>
      <c r="U1137" s="232">
        <v>78.5</v>
      </c>
      <c r="V1137" s="232">
        <v>74</v>
      </c>
      <c r="W1137" s="232">
        <v>75</v>
      </c>
      <c r="X1137" s="233">
        <v>98.303100000000001</v>
      </c>
      <c r="Y1137" s="232">
        <v>82.821240000000003</v>
      </c>
      <c r="Z1137" s="229"/>
      <c r="AA1137" s="230"/>
      <c r="AB1137" s="230"/>
      <c r="AC1137" s="230"/>
      <c r="AD1137" s="230"/>
      <c r="AE1137" s="230"/>
      <c r="AF1137" s="230"/>
      <c r="AG1137" s="230"/>
      <c r="AH1137" s="230"/>
      <c r="AI1137" s="230"/>
      <c r="AJ1137" s="230"/>
      <c r="AK1137" s="230"/>
      <c r="AL1137" s="230"/>
      <c r="AM1137" s="230"/>
      <c r="AN1137" s="230"/>
      <c r="AO1137" s="230"/>
      <c r="AP1137" s="230"/>
      <c r="AQ1137" s="230"/>
      <c r="AR1137" s="230"/>
      <c r="AS1137" s="230"/>
      <c r="AT1137" s="230"/>
      <c r="AU1137" s="230"/>
      <c r="AV1137" s="230"/>
      <c r="AW1137" s="230"/>
      <c r="AX1137" s="230"/>
      <c r="AY1137" s="230"/>
      <c r="AZ1137" s="230"/>
      <c r="BA1137" s="230"/>
      <c r="BB1137" s="230"/>
      <c r="BC1137" s="230"/>
      <c r="BD1137" s="230"/>
      <c r="BE1137" s="230"/>
      <c r="BF1137" s="230"/>
      <c r="BG1137" s="230"/>
      <c r="BH1137" s="230"/>
      <c r="BI1137" s="230"/>
      <c r="BJ1137" s="230"/>
      <c r="BK1137" s="230"/>
      <c r="BL1137" s="230"/>
      <c r="BM1137" s="231">
        <v>114</v>
      </c>
    </row>
    <row r="1138" spans="1:65">
      <c r="A1138" s="29"/>
      <c r="B1138" s="18">
        <v>1</v>
      </c>
      <c r="C1138" s="8">
        <v>6</v>
      </c>
      <c r="D1138" s="232">
        <v>83.3</v>
      </c>
      <c r="E1138" s="232">
        <v>84.09</v>
      </c>
      <c r="F1138" s="233">
        <v>65</v>
      </c>
      <c r="G1138" s="232">
        <v>78.483333333333334</v>
      </c>
      <c r="H1138" s="232">
        <v>81</v>
      </c>
      <c r="I1138" s="232">
        <v>84</v>
      </c>
      <c r="J1138" s="232">
        <v>82</v>
      </c>
      <c r="K1138" s="232">
        <v>90</v>
      </c>
      <c r="L1138" s="232">
        <v>79</v>
      </c>
      <c r="M1138" s="232">
        <v>81</v>
      </c>
      <c r="N1138" s="232">
        <v>81</v>
      </c>
      <c r="O1138" s="232">
        <v>77</v>
      </c>
      <c r="P1138" s="232">
        <v>83</v>
      </c>
      <c r="Q1138" s="232">
        <v>79.759566499999991</v>
      </c>
      <c r="R1138" s="232">
        <v>84</v>
      </c>
      <c r="S1138" s="232">
        <v>79</v>
      </c>
      <c r="T1138" s="232">
        <v>78.33</v>
      </c>
      <c r="U1138" s="232">
        <v>79.7</v>
      </c>
      <c r="V1138" s="232">
        <v>76</v>
      </c>
      <c r="W1138" s="232">
        <v>76.099999999999994</v>
      </c>
      <c r="X1138" s="233">
        <v>99.9572</v>
      </c>
      <c r="Y1138" s="232">
        <v>82.865960000000001</v>
      </c>
      <c r="Z1138" s="229"/>
      <c r="AA1138" s="230"/>
      <c r="AB1138" s="230"/>
      <c r="AC1138" s="230"/>
      <c r="AD1138" s="230"/>
      <c r="AE1138" s="230"/>
      <c r="AF1138" s="230"/>
      <c r="AG1138" s="230"/>
      <c r="AH1138" s="230"/>
      <c r="AI1138" s="230"/>
      <c r="AJ1138" s="230"/>
      <c r="AK1138" s="230"/>
      <c r="AL1138" s="230"/>
      <c r="AM1138" s="230"/>
      <c r="AN1138" s="230"/>
      <c r="AO1138" s="230"/>
      <c r="AP1138" s="230"/>
      <c r="AQ1138" s="230"/>
      <c r="AR1138" s="230"/>
      <c r="AS1138" s="230"/>
      <c r="AT1138" s="230"/>
      <c r="AU1138" s="230"/>
      <c r="AV1138" s="230"/>
      <c r="AW1138" s="230"/>
      <c r="AX1138" s="230"/>
      <c r="AY1138" s="230"/>
      <c r="AZ1138" s="230"/>
      <c r="BA1138" s="230"/>
      <c r="BB1138" s="230"/>
      <c r="BC1138" s="230"/>
      <c r="BD1138" s="230"/>
      <c r="BE1138" s="230"/>
      <c r="BF1138" s="230"/>
      <c r="BG1138" s="230"/>
      <c r="BH1138" s="230"/>
      <c r="BI1138" s="230"/>
      <c r="BJ1138" s="230"/>
      <c r="BK1138" s="230"/>
      <c r="BL1138" s="230"/>
      <c r="BM1138" s="235"/>
    </row>
    <row r="1139" spans="1:65">
      <c r="A1139" s="29"/>
      <c r="B1139" s="19" t="s">
        <v>271</v>
      </c>
      <c r="C1139" s="11"/>
      <c r="D1139" s="236">
        <v>83.633333333333326</v>
      </c>
      <c r="E1139" s="236">
        <v>85.283333333333317</v>
      </c>
      <c r="F1139" s="236">
        <v>67.166666666666671</v>
      </c>
      <c r="G1139" s="236">
        <v>77.710555555555558</v>
      </c>
      <c r="H1139" s="236">
        <v>78.166666666666671</v>
      </c>
      <c r="I1139" s="236">
        <v>82.5</v>
      </c>
      <c r="J1139" s="236">
        <v>82.5</v>
      </c>
      <c r="K1139" s="236">
        <v>90.166666666666671</v>
      </c>
      <c r="L1139" s="236">
        <v>78.666666666666671</v>
      </c>
      <c r="M1139" s="236">
        <v>81.333333333333329</v>
      </c>
      <c r="N1139" s="236">
        <v>81.166666666666671</v>
      </c>
      <c r="O1139" s="236">
        <v>77</v>
      </c>
      <c r="P1139" s="236">
        <v>81.166666666666671</v>
      </c>
      <c r="Q1139" s="236">
        <v>81.198218959665994</v>
      </c>
      <c r="R1139" s="236">
        <v>84.5</v>
      </c>
      <c r="S1139" s="236">
        <v>80.166666666666671</v>
      </c>
      <c r="T1139" s="236">
        <v>80.094999999999999</v>
      </c>
      <c r="U1139" s="236">
        <v>79.333333333333329</v>
      </c>
      <c r="V1139" s="236">
        <v>75.5</v>
      </c>
      <c r="W1139" s="236">
        <v>74.716666666666654</v>
      </c>
      <c r="X1139" s="236">
        <v>97.615650000000002</v>
      </c>
      <c r="Y1139" s="236">
        <v>82.968718333333342</v>
      </c>
      <c r="Z1139" s="229"/>
      <c r="AA1139" s="230"/>
      <c r="AB1139" s="230"/>
      <c r="AC1139" s="230"/>
      <c r="AD1139" s="230"/>
      <c r="AE1139" s="230"/>
      <c r="AF1139" s="230"/>
      <c r="AG1139" s="230"/>
      <c r="AH1139" s="230"/>
      <c r="AI1139" s="230"/>
      <c r="AJ1139" s="230"/>
      <c r="AK1139" s="230"/>
      <c r="AL1139" s="230"/>
      <c r="AM1139" s="230"/>
      <c r="AN1139" s="230"/>
      <c r="AO1139" s="230"/>
      <c r="AP1139" s="230"/>
      <c r="AQ1139" s="230"/>
      <c r="AR1139" s="230"/>
      <c r="AS1139" s="230"/>
      <c r="AT1139" s="230"/>
      <c r="AU1139" s="230"/>
      <c r="AV1139" s="230"/>
      <c r="AW1139" s="230"/>
      <c r="AX1139" s="230"/>
      <c r="AY1139" s="230"/>
      <c r="AZ1139" s="230"/>
      <c r="BA1139" s="230"/>
      <c r="BB1139" s="230"/>
      <c r="BC1139" s="230"/>
      <c r="BD1139" s="230"/>
      <c r="BE1139" s="230"/>
      <c r="BF1139" s="230"/>
      <c r="BG1139" s="230"/>
      <c r="BH1139" s="230"/>
      <c r="BI1139" s="230"/>
      <c r="BJ1139" s="230"/>
      <c r="BK1139" s="230"/>
      <c r="BL1139" s="230"/>
      <c r="BM1139" s="235"/>
    </row>
    <row r="1140" spans="1:65">
      <c r="A1140" s="29"/>
      <c r="B1140" s="3" t="s">
        <v>272</v>
      </c>
      <c r="C1140" s="28"/>
      <c r="D1140" s="232">
        <v>83.949999999999989</v>
      </c>
      <c r="E1140" s="232">
        <v>85.454999999999998</v>
      </c>
      <c r="F1140" s="232">
        <v>67</v>
      </c>
      <c r="G1140" s="232">
        <v>77.50333333333333</v>
      </c>
      <c r="H1140" s="232">
        <v>77.5</v>
      </c>
      <c r="I1140" s="232">
        <v>82.5</v>
      </c>
      <c r="J1140" s="232">
        <v>82</v>
      </c>
      <c r="K1140" s="232">
        <v>90</v>
      </c>
      <c r="L1140" s="232">
        <v>79</v>
      </c>
      <c r="M1140" s="232">
        <v>81</v>
      </c>
      <c r="N1140" s="232">
        <v>81</v>
      </c>
      <c r="O1140" s="232">
        <v>77</v>
      </c>
      <c r="P1140" s="232">
        <v>81</v>
      </c>
      <c r="Q1140" s="232">
        <v>80.783871389752804</v>
      </c>
      <c r="R1140" s="232">
        <v>84.5</v>
      </c>
      <c r="S1140" s="232">
        <v>80.5</v>
      </c>
      <c r="T1140" s="232">
        <v>79.77</v>
      </c>
      <c r="U1140" s="232">
        <v>79.400000000000006</v>
      </c>
      <c r="V1140" s="232">
        <v>75.5</v>
      </c>
      <c r="W1140" s="232">
        <v>74.5</v>
      </c>
      <c r="X1140" s="232">
        <v>98.494699999999995</v>
      </c>
      <c r="Y1140" s="232">
        <v>82.945899999999995</v>
      </c>
      <c r="Z1140" s="229"/>
      <c r="AA1140" s="230"/>
      <c r="AB1140" s="230"/>
      <c r="AC1140" s="230"/>
      <c r="AD1140" s="230"/>
      <c r="AE1140" s="230"/>
      <c r="AF1140" s="230"/>
      <c r="AG1140" s="230"/>
      <c r="AH1140" s="230"/>
      <c r="AI1140" s="230"/>
      <c r="AJ1140" s="230"/>
      <c r="AK1140" s="230"/>
      <c r="AL1140" s="230"/>
      <c r="AM1140" s="230"/>
      <c r="AN1140" s="230"/>
      <c r="AO1140" s="230"/>
      <c r="AP1140" s="230"/>
      <c r="AQ1140" s="230"/>
      <c r="AR1140" s="230"/>
      <c r="AS1140" s="230"/>
      <c r="AT1140" s="230"/>
      <c r="AU1140" s="230"/>
      <c r="AV1140" s="230"/>
      <c r="AW1140" s="230"/>
      <c r="AX1140" s="230"/>
      <c r="AY1140" s="230"/>
      <c r="AZ1140" s="230"/>
      <c r="BA1140" s="230"/>
      <c r="BB1140" s="230"/>
      <c r="BC1140" s="230"/>
      <c r="BD1140" s="230"/>
      <c r="BE1140" s="230"/>
      <c r="BF1140" s="230"/>
      <c r="BG1140" s="230"/>
      <c r="BH1140" s="230"/>
      <c r="BI1140" s="230"/>
      <c r="BJ1140" s="230"/>
      <c r="BK1140" s="230"/>
      <c r="BL1140" s="230"/>
      <c r="BM1140" s="235"/>
    </row>
    <row r="1141" spans="1:65">
      <c r="A1141" s="29"/>
      <c r="B1141" s="3" t="s">
        <v>273</v>
      </c>
      <c r="C1141" s="28"/>
      <c r="D1141" s="241">
        <v>1.2372011423639524</v>
      </c>
      <c r="E1141" s="241">
        <v>1.0337826979915381</v>
      </c>
      <c r="F1141" s="241">
        <v>1.7224014243685084</v>
      </c>
      <c r="G1141" s="241">
        <v>0.4702123239873966</v>
      </c>
      <c r="H1141" s="241">
        <v>2.3166067138525404</v>
      </c>
      <c r="I1141" s="241">
        <v>1.3784048752090221</v>
      </c>
      <c r="J1141" s="241">
        <v>1.2247448713915889</v>
      </c>
      <c r="K1141" s="241">
        <v>0.75277265270908111</v>
      </c>
      <c r="L1141" s="241">
        <v>0.51639777949432231</v>
      </c>
      <c r="M1141" s="241">
        <v>1.0327955589886446</v>
      </c>
      <c r="N1141" s="241">
        <v>0.40824829046386302</v>
      </c>
      <c r="O1141" s="241">
        <v>0.63245553203367588</v>
      </c>
      <c r="P1141" s="241">
        <v>1.3291601358251257</v>
      </c>
      <c r="Q1141" s="241">
        <v>2.427000005900942</v>
      </c>
      <c r="R1141" s="241">
        <v>1.0488088481701516</v>
      </c>
      <c r="S1141" s="241">
        <v>1.4719601443879744</v>
      </c>
      <c r="T1141" s="241">
        <v>1.9835296821575441</v>
      </c>
      <c r="U1141" s="241">
        <v>0.54283207962192714</v>
      </c>
      <c r="V1141" s="241">
        <v>1.3784048752090221</v>
      </c>
      <c r="W1141" s="241">
        <v>1.2155931336868668</v>
      </c>
      <c r="X1141" s="241">
        <v>2.6508944775301786</v>
      </c>
      <c r="Y1141" s="241">
        <v>0.1248693785387983</v>
      </c>
      <c r="Z1141" s="238"/>
      <c r="AA1141" s="239"/>
      <c r="AB1141" s="239"/>
      <c r="AC1141" s="239"/>
      <c r="AD1141" s="239"/>
      <c r="AE1141" s="239"/>
      <c r="AF1141" s="239"/>
      <c r="AG1141" s="239"/>
      <c r="AH1141" s="239"/>
      <c r="AI1141" s="239"/>
      <c r="AJ1141" s="239"/>
      <c r="AK1141" s="239"/>
      <c r="AL1141" s="239"/>
      <c r="AM1141" s="239"/>
      <c r="AN1141" s="239"/>
      <c r="AO1141" s="239"/>
      <c r="AP1141" s="239"/>
      <c r="AQ1141" s="239"/>
      <c r="AR1141" s="239"/>
      <c r="AS1141" s="239"/>
      <c r="AT1141" s="239"/>
      <c r="AU1141" s="239"/>
      <c r="AV1141" s="239"/>
      <c r="AW1141" s="239"/>
      <c r="AX1141" s="239"/>
      <c r="AY1141" s="239"/>
      <c r="AZ1141" s="239"/>
      <c r="BA1141" s="239"/>
      <c r="BB1141" s="239"/>
      <c r="BC1141" s="239"/>
      <c r="BD1141" s="239"/>
      <c r="BE1141" s="239"/>
      <c r="BF1141" s="239"/>
      <c r="BG1141" s="239"/>
      <c r="BH1141" s="239"/>
      <c r="BI1141" s="239"/>
      <c r="BJ1141" s="239"/>
      <c r="BK1141" s="239"/>
      <c r="BL1141" s="239"/>
      <c r="BM1141" s="242"/>
    </row>
    <row r="1142" spans="1:65">
      <c r="A1142" s="29"/>
      <c r="B1142" s="3" t="s">
        <v>87</v>
      </c>
      <c r="C1142" s="28"/>
      <c r="D1142" s="12">
        <v>1.4793158338349372E-2</v>
      </c>
      <c r="E1142" s="12">
        <v>1.2121743576215028E-2</v>
      </c>
      <c r="F1142" s="12">
        <v>2.5643693663054714E-2</v>
      </c>
      <c r="G1142" s="12">
        <v>6.0508166570915848E-3</v>
      </c>
      <c r="H1142" s="12">
        <v>2.9636759665490918E-2</v>
      </c>
      <c r="I1142" s="12">
        <v>1.670793788132148E-2</v>
      </c>
      <c r="J1142" s="12">
        <v>1.4845392380504108E-2</v>
      </c>
      <c r="K1142" s="12">
        <v>8.3486800670138379E-3</v>
      </c>
      <c r="L1142" s="12">
        <v>6.5643785528939269E-3</v>
      </c>
      <c r="M1142" s="12">
        <v>1.2698306053139074E-2</v>
      </c>
      <c r="N1142" s="12">
        <v>5.029753065263199E-3</v>
      </c>
      <c r="O1142" s="12">
        <v>8.213708208229557E-3</v>
      </c>
      <c r="P1142" s="12">
        <v>1.6375689558420441E-2</v>
      </c>
      <c r="Q1142" s="12">
        <v>2.9889818237349739E-2</v>
      </c>
      <c r="R1142" s="12">
        <v>1.2411939031599428E-2</v>
      </c>
      <c r="S1142" s="12">
        <v>1.8361249202344793E-2</v>
      </c>
      <c r="T1142" s="12">
        <v>2.4764712930364495E-2</v>
      </c>
      <c r="U1142" s="12">
        <v>6.8424211717049641E-3</v>
      </c>
      <c r="V1142" s="12">
        <v>1.8257018214689034E-2</v>
      </c>
      <c r="W1142" s="12">
        <v>1.6269370515550306E-2</v>
      </c>
      <c r="X1142" s="12">
        <v>2.7156449580883583E-2</v>
      </c>
      <c r="Y1142" s="12">
        <v>1.5050175662244868E-3</v>
      </c>
      <c r="Z1142" s="15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29"/>
      <c r="B1143" s="3" t="s">
        <v>274</v>
      </c>
      <c r="C1143" s="28"/>
      <c r="D1143" s="12">
        <v>3.4251602041746265E-2</v>
      </c>
      <c r="E1143" s="12">
        <v>5.4656326753211637E-2</v>
      </c>
      <c r="F1143" s="12">
        <v>-0.16938342841206888</v>
      </c>
      <c r="G1143" s="12">
        <v>-3.8992428311429128E-2</v>
      </c>
      <c r="H1143" s="12">
        <v>-3.3351930335633551E-2</v>
      </c>
      <c r="I1143" s="12">
        <v>2.023623557326526E-2</v>
      </c>
      <c r="J1143" s="12">
        <v>2.023623557326526E-2</v>
      </c>
      <c r="K1143" s="12">
        <v>0.11504606756593239</v>
      </c>
      <c r="L1143" s="12">
        <v>-2.7168680423068303E-2</v>
      </c>
      <c r="M1143" s="12">
        <v>5.8086524439462384E-3</v>
      </c>
      <c r="N1143" s="12">
        <v>3.7475691397579336E-3</v>
      </c>
      <c r="O1143" s="12">
        <v>-4.7779513464952461E-2</v>
      </c>
      <c r="P1143" s="12">
        <v>3.7475691397579336E-3</v>
      </c>
      <c r="Q1143" s="12">
        <v>4.1377605656165439E-3</v>
      </c>
      <c r="R1143" s="12">
        <v>4.4969235223526249E-2</v>
      </c>
      <c r="S1143" s="12">
        <v>-8.6189306853725611E-3</v>
      </c>
      <c r="T1143" s="12">
        <v>-9.5051965061736521E-3</v>
      </c>
      <c r="U1143" s="12">
        <v>-1.8924347206314751E-2</v>
      </c>
      <c r="V1143" s="12">
        <v>-6.6329263202648203E-2</v>
      </c>
      <c r="W1143" s="12">
        <v>-7.6016354732333924E-2</v>
      </c>
      <c r="X1143" s="12">
        <v>0.20716391865499895</v>
      </c>
      <c r="Y1143" s="12">
        <v>2.6032640760467407E-2</v>
      </c>
      <c r="Z1143" s="15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29"/>
      <c r="B1144" s="46" t="s">
        <v>275</v>
      </c>
      <c r="C1144" s="47"/>
      <c r="D1144" s="45">
        <v>0.67</v>
      </c>
      <c r="E1144" s="45">
        <v>1.1200000000000001</v>
      </c>
      <c r="F1144" s="45">
        <v>3.8</v>
      </c>
      <c r="G1144" s="45">
        <v>0.94</v>
      </c>
      <c r="H1144" s="45">
        <v>0.81</v>
      </c>
      <c r="I1144" s="45">
        <v>0.36</v>
      </c>
      <c r="J1144" s="45">
        <v>0.36</v>
      </c>
      <c r="K1144" s="45">
        <v>2.44</v>
      </c>
      <c r="L1144" s="45">
        <v>0.68</v>
      </c>
      <c r="M1144" s="45">
        <v>0.05</v>
      </c>
      <c r="N1144" s="45">
        <v>0</v>
      </c>
      <c r="O1144" s="45">
        <v>1.1299999999999999</v>
      </c>
      <c r="P1144" s="45">
        <v>0</v>
      </c>
      <c r="Q1144" s="45">
        <v>0.01</v>
      </c>
      <c r="R1144" s="45">
        <v>0.91</v>
      </c>
      <c r="S1144" s="45">
        <v>0.27</v>
      </c>
      <c r="T1144" s="45">
        <v>0.28999999999999998</v>
      </c>
      <c r="U1144" s="45">
        <v>0.5</v>
      </c>
      <c r="V1144" s="45">
        <v>1.54</v>
      </c>
      <c r="W1144" s="45">
        <v>1.75</v>
      </c>
      <c r="X1144" s="45">
        <v>4.47</v>
      </c>
      <c r="Y1144" s="45">
        <v>0.49</v>
      </c>
      <c r="Z1144" s="15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B1145" s="30"/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BM1145" s="55"/>
    </row>
    <row r="1146" spans="1:65" ht="15">
      <c r="B1146" s="7" t="s">
        <v>612</v>
      </c>
      <c r="BM1146" s="27" t="s">
        <v>67</v>
      </c>
    </row>
    <row r="1147" spans="1:65" ht="15">
      <c r="A1147" s="24" t="s">
        <v>35</v>
      </c>
      <c r="B1147" s="17" t="s">
        <v>111</v>
      </c>
      <c r="C1147" s="14" t="s">
        <v>112</v>
      </c>
      <c r="D1147" s="15" t="s">
        <v>231</v>
      </c>
      <c r="E1147" s="16" t="s">
        <v>231</v>
      </c>
      <c r="F1147" s="16" t="s">
        <v>231</v>
      </c>
      <c r="G1147" s="16" t="s">
        <v>231</v>
      </c>
      <c r="H1147" s="16" t="s">
        <v>231</v>
      </c>
      <c r="I1147" s="16" t="s">
        <v>231</v>
      </c>
      <c r="J1147" s="16" t="s">
        <v>231</v>
      </c>
      <c r="K1147" s="16" t="s">
        <v>231</v>
      </c>
      <c r="L1147" s="16" t="s">
        <v>231</v>
      </c>
      <c r="M1147" s="16" t="s">
        <v>231</v>
      </c>
      <c r="N1147" s="16" t="s">
        <v>231</v>
      </c>
      <c r="O1147" s="16" t="s">
        <v>231</v>
      </c>
      <c r="P1147" s="16" t="s">
        <v>231</v>
      </c>
      <c r="Q1147" s="16" t="s">
        <v>231</v>
      </c>
      <c r="R1147" s="16" t="s">
        <v>231</v>
      </c>
      <c r="S1147" s="16" t="s">
        <v>231</v>
      </c>
      <c r="T1147" s="16" t="s">
        <v>231</v>
      </c>
      <c r="U1147" s="16" t="s">
        <v>231</v>
      </c>
      <c r="V1147" s="15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>
        <v>1</v>
      </c>
    </row>
    <row r="1148" spans="1:65">
      <c r="A1148" s="29"/>
      <c r="B1148" s="18" t="s">
        <v>232</v>
      </c>
      <c r="C1148" s="8" t="s">
        <v>232</v>
      </c>
      <c r="D1148" s="151" t="s">
        <v>234</v>
      </c>
      <c r="E1148" s="152" t="s">
        <v>238</v>
      </c>
      <c r="F1148" s="152" t="s">
        <v>239</v>
      </c>
      <c r="G1148" s="152" t="s">
        <v>240</v>
      </c>
      <c r="H1148" s="152" t="s">
        <v>241</v>
      </c>
      <c r="I1148" s="152" t="s">
        <v>242</v>
      </c>
      <c r="J1148" s="152" t="s">
        <v>243</v>
      </c>
      <c r="K1148" s="152" t="s">
        <v>244</v>
      </c>
      <c r="L1148" s="152" t="s">
        <v>245</v>
      </c>
      <c r="M1148" s="152" t="s">
        <v>246</v>
      </c>
      <c r="N1148" s="152" t="s">
        <v>247</v>
      </c>
      <c r="O1148" s="152" t="s">
        <v>248</v>
      </c>
      <c r="P1148" s="152" t="s">
        <v>249</v>
      </c>
      <c r="Q1148" s="152" t="s">
        <v>251</v>
      </c>
      <c r="R1148" s="152" t="s">
        <v>253</v>
      </c>
      <c r="S1148" s="152" t="s">
        <v>257</v>
      </c>
      <c r="T1148" s="152" t="s">
        <v>259</v>
      </c>
      <c r="U1148" s="152" t="s">
        <v>261</v>
      </c>
      <c r="V1148" s="15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 t="s">
        <v>3</v>
      </c>
    </row>
    <row r="1149" spans="1:65">
      <c r="A1149" s="29"/>
      <c r="B1149" s="18"/>
      <c r="C1149" s="8"/>
      <c r="D1149" s="9" t="s">
        <v>280</v>
      </c>
      <c r="E1149" s="10" t="s">
        <v>282</v>
      </c>
      <c r="F1149" s="10" t="s">
        <v>283</v>
      </c>
      <c r="G1149" s="10" t="s">
        <v>282</v>
      </c>
      <c r="H1149" s="10" t="s">
        <v>280</v>
      </c>
      <c r="I1149" s="10" t="s">
        <v>282</v>
      </c>
      <c r="J1149" s="10" t="s">
        <v>282</v>
      </c>
      <c r="K1149" s="10" t="s">
        <v>280</v>
      </c>
      <c r="L1149" s="10" t="s">
        <v>280</v>
      </c>
      <c r="M1149" s="10" t="s">
        <v>280</v>
      </c>
      <c r="N1149" s="10" t="s">
        <v>280</v>
      </c>
      <c r="O1149" s="10" t="s">
        <v>280</v>
      </c>
      <c r="P1149" s="10" t="s">
        <v>280</v>
      </c>
      <c r="Q1149" s="10" t="s">
        <v>283</v>
      </c>
      <c r="R1149" s="10" t="s">
        <v>280</v>
      </c>
      <c r="S1149" s="10" t="s">
        <v>283</v>
      </c>
      <c r="T1149" s="10" t="s">
        <v>282</v>
      </c>
      <c r="U1149" s="10" t="s">
        <v>280</v>
      </c>
      <c r="V1149" s="15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2</v>
      </c>
    </row>
    <row r="1150" spans="1:65">
      <c r="A1150" s="29"/>
      <c r="B1150" s="18"/>
      <c r="C1150" s="8"/>
      <c r="D1150" s="25" t="s">
        <v>324</v>
      </c>
      <c r="E1150" s="25" t="s">
        <v>324</v>
      </c>
      <c r="F1150" s="25" t="s">
        <v>324</v>
      </c>
      <c r="G1150" s="25" t="s">
        <v>325</v>
      </c>
      <c r="H1150" s="25" t="s">
        <v>326</v>
      </c>
      <c r="I1150" s="25" t="s">
        <v>325</v>
      </c>
      <c r="J1150" s="25" t="s">
        <v>327</v>
      </c>
      <c r="K1150" s="25" t="s">
        <v>324</v>
      </c>
      <c r="L1150" s="25" t="s">
        <v>324</v>
      </c>
      <c r="M1150" s="25" t="s">
        <v>324</v>
      </c>
      <c r="N1150" s="25" t="s">
        <v>324</v>
      </c>
      <c r="O1150" s="25" t="s">
        <v>324</v>
      </c>
      <c r="P1150" s="25" t="s">
        <v>326</v>
      </c>
      <c r="Q1150" s="25" t="s">
        <v>324</v>
      </c>
      <c r="R1150" s="25" t="s">
        <v>327</v>
      </c>
      <c r="S1150" s="25" t="s">
        <v>325</v>
      </c>
      <c r="T1150" s="25" t="s">
        <v>324</v>
      </c>
      <c r="U1150" s="25" t="s">
        <v>324</v>
      </c>
      <c r="V1150" s="15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2</v>
      </c>
    </row>
    <row r="1151" spans="1:65">
      <c r="A1151" s="29"/>
      <c r="B1151" s="17">
        <v>1</v>
      </c>
      <c r="C1151" s="13">
        <v>1</v>
      </c>
      <c r="D1151" s="21">
        <v>0.55000000000000004</v>
      </c>
      <c r="E1151" s="147">
        <v>0.4</v>
      </c>
      <c r="F1151" s="147">
        <v>7.8160000000000007</v>
      </c>
      <c r="G1151" s="147">
        <v>0.6</v>
      </c>
      <c r="H1151" s="21">
        <v>0.42</v>
      </c>
      <c r="I1151" s="147">
        <v>0.4</v>
      </c>
      <c r="J1151" s="147">
        <v>0.5</v>
      </c>
      <c r="K1151" s="21">
        <v>0.51</v>
      </c>
      <c r="L1151" s="21">
        <v>0.55000000000000004</v>
      </c>
      <c r="M1151" s="21">
        <v>0.48</v>
      </c>
      <c r="N1151" s="21">
        <v>0.51</v>
      </c>
      <c r="O1151" s="21">
        <v>0.4</v>
      </c>
      <c r="P1151" s="147" t="s">
        <v>102</v>
      </c>
      <c r="Q1151" s="147" t="s">
        <v>102</v>
      </c>
      <c r="R1151" s="21">
        <v>0.5</v>
      </c>
      <c r="S1151" s="147" t="s">
        <v>104</v>
      </c>
      <c r="T1151" s="21">
        <v>0.45</v>
      </c>
      <c r="U1151" s="21">
        <v>0.44469999999999998</v>
      </c>
      <c r="V1151" s="15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</v>
      </c>
    </row>
    <row r="1152" spans="1:65">
      <c r="A1152" s="29"/>
      <c r="B1152" s="18">
        <v>1</v>
      </c>
      <c r="C1152" s="8">
        <v>2</v>
      </c>
      <c r="D1152" s="10">
        <v>0.44</v>
      </c>
      <c r="E1152" s="148">
        <v>0.3</v>
      </c>
      <c r="F1152" s="148">
        <v>8.3279999999999994</v>
      </c>
      <c r="G1152" s="148">
        <v>0.6</v>
      </c>
      <c r="H1152" s="10">
        <v>0.4</v>
      </c>
      <c r="I1152" s="148">
        <v>0.4</v>
      </c>
      <c r="J1152" s="148">
        <v>0.5</v>
      </c>
      <c r="K1152" s="10">
        <v>0.52</v>
      </c>
      <c r="L1152" s="149">
        <v>0.65</v>
      </c>
      <c r="M1152" s="149">
        <v>0.56000000000000005</v>
      </c>
      <c r="N1152" s="10">
        <v>0.51</v>
      </c>
      <c r="O1152" s="10">
        <v>0.38</v>
      </c>
      <c r="P1152" s="148" t="s">
        <v>102</v>
      </c>
      <c r="Q1152" s="148" t="s">
        <v>102</v>
      </c>
      <c r="R1152" s="10">
        <v>0.5</v>
      </c>
      <c r="S1152" s="148" t="s">
        <v>104</v>
      </c>
      <c r="T1152" s="10">
        <v>0.46</v>
      </c>
      <c r="U1152" s="10">
        <v>0.36859999999999998</v>
      </c>
      <c r="V1152" s="15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37</v>
      </c>
    </row>
    <row r="1153" spans="1:65">
      <c r="A1153" s="29"/>
      <c r="B1153" s="18">
        <v>1</v>
      </c>
      <c r="C1153" s="8">
        <v>3</v>
      </c>
      <c r="D1153" s="10">
        <v>0.48</v>
      </c>
      <c r="E1153" s="148">
        <v>0.4</v>
      </c>
      <c r="F1153" s="148">
        <v>8.088000000000001</v>
      </c>
      <c r="G1153" s="148">
        <v>0.6</v>
      </c>
      <c r="H1153" s="10">
        <v>0.37</v>
      </c>
      <c r="I1153" s="148">
        <v>0.5</v>
      </c>
      <c r="J1153" s="148">
        <v>0.5</v>
      </c>
      <c r="K1153" s="10">
        <v>0.54</v>
      </c>
      <c r="L1153" s="10">
        <v>0.56000000000000005</v>
      </c>
      <c r="M1153" s="10">
        <v>0.48</v>
      </c>
      <c r="N1153" s="10">
        <v>0.53</v>
      </c>
      <c r="O1153" s="10">
        <v>0.37</v>
      </c>
      <c r="P1153" s="148" t="s">
        <v>102</v>
      </c>
      <c r="Q1153" s="148" t="s">
        <v>102</v>
      </c>
      <c r="R1153" s="10">
        <v>0.5</v>
      </c>
      <c r="S1153" s="148" t="s">
        <v>104</v>
      </c>
      <c r="T1153" s="10">
        <v>0.47</v>
      </c>
      <c r="U1153" s="10">
        <v>0.4738</v>
      </c>
      <c r="V1153" s="15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16</v>
      </c>
    </row>
    <row r="1154" spans="1:65">
      <c r="A1154" s="29"/>
      <c r="B1154" s="18">
        <v>1</v>
      </c>
      <c r="C1154" s="8">
        <v>4</v>
      </c>
      <c r="D1154" s="10">
        <v>0.46</v>
      </c>
      <c r="E1154" s="148">
        <v>0.3</v>
      </c>
      <c r="F1154" s="148">
        <v>6.2080000000000002</v>
      </c>
      <c r="G1154" s="148">
        <v>0.6</v>
      </c>
      <c r="H1154" s="10">
        <v>0.33</v>
      </c>
      <c r="I1154" s="148">
        <v>0.4</v>
      </c>
      <c r="J1154" s="148">
        <v>0.5</v>
      </c>
      <c r="K1154" s="10">
        <v>0.52</v>
      </c>
      <c r="L1154" s="10">
        <v>0.57999999999999996</v>
      </c>
      <c r="M1154" s="10">
        <v>0.46</v>
      </c>
      <c r="N1154" s="10">
        <v>0.51</v>
      </c>
      <c r="O1154" s="10">
        <v>0.39</v>
      </c>
      <c r="P1154" s="148" t="s">
        <v>102</v>
      </c>
      <c r="Q1154" s="148" t="s">
        <v>102</v>
      </c>
      <c r="R1154" s="10">
        <v>0.5</v>
      </c>
      <c r="S1154" s="148" t="s">
        <v>104</v>
      </c>
      <c r="T1154" s="10">
        <v>0.44</v>
      </c>
      <c r="U1154" s="10">
        <v>0.48360000000000003</v>
      </c>
      <c r="V1154" s="15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0.47189666666666658</v>
      </c>
    </row>
    <row r="1155" spans="1:65">
      <c r="A1155" s="29"/>
      <c r="B1155" s="18">
        <v>1</v>
      </c>
      <c r="C1155" s="8">
        <v>5</v>
      </c>
      <c r="D1155" s="10">
        <v>0.52</v>
      </c>
      <c r="E1155" s="148">
        <v>0.3</v>
      </c>
      <c r="F1155" s="148">
        <v>5.24</v>
      </c>
      <c r="G1155" s="148">
        <v>0.6</v>
      </c>
      <c r="H1155" s="10">
        <v>0.39</v>
      </c>
      <c r="I1155" s="148">
        <v>0.4</v>
      </c>
      <c r="J1155" s="148">
        <v>0.5</v>
      </c>
      <c r="K1155" s="10">
        <v>0.57999999999999996</v>
      </c>
      <c r="L1155" s="10">
        <v>0.54</v>
      </c>
      <c r="M1155" s="10">
        <v>0.49</v>
      </c>
      <c r="N1155" s="10">
        <v>0.5</v>
      </c>
      <c r="O1155" s="10">
        <v>0.39</v>
      </c>
      <c r="P1155" s="148" t="s">
        <v>102</v>
      </c>
      <c r="Q1155" s="148" t="s">
        <v>102</v>
      </c>
      <c r="R1155" s="10">
        <v>0.4</v>
      </c>
      <c r="S1155" s="148" t="s">
        <v>104</v>
      </c>
      <c r="T1155" s="10">
        <v>0.48</v>
      </c>
      <c r="U1155" s="10">
        <v>0.47710000000000008</v>
      </c>
      <c r="V1155" s="15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115</v>
      </c>
    </row>
    <row r="1156" spans="1:65">
      <c r="A1156" s="29"/>
      <c r="B1156" s="18">
        <v>1</v>
      </c>
      <c r="C1156" s="8">
        <v>6</v>
      </c>
      <c r="D1156" s="10">
        <v>0.54</v>
      </c>
      <c r="E1156" s="148">
        <v>0.3</v>
      </c>
      <c r="F1156" s="148">
        <v>7.68</v>
      </c>
      <c r="G1156" s="148">
        <v>0.6</v>
      </c>
      <c r="H1156" s="10">
        <v>0.41</v>
      </c>
      <c r="I1156" s="148">
        <v>0.4</v>
      </c>
      <c r="J1156" s="148">
        <v>0.5</v>
      </c>
      <c r="K1156" s="10">
        <v>0.54</v>
      </c>
      <c r="L1156" s="10">
        <v>0.56999999999999995</v>
      </c>
      <c r="M1156" s="10">
        <v>0.47</v>
      </c>
      <c r="N1156" s="149">
        <v>0.56000000000000005</v>
      </c>
      <c r="O1156" s="10">
        <v>0.4</v>
      </c>
      <c r="P1156" s="148" t="s">
        <v>102</v>
      </c>
      <c r="Q1156" s="148" t="s">
        <v>102</v>
      </c>
      <c r="R1156" s="10">
        <v>0.4</v>
      </c>
      <c r="S1156" s="148" t="s">
        <v>104</v>
      </c>
      <c r="T1156" s="10">
        <v>0.43</v>
      </c>
      <c r="U1156" s="10">
        <v>0.39800000000000002</v>
      </c>
      <c r="V1156" s="15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29"/>
      <c r="B1157" s="19" t="s">
        <v>271</v>
      </c>
      <c r="C1157" s="11"/>
      <c r="D1157" s="22">
        <v>0.49833333333333335</v>
      </c>
      <c r="E1157" s="22">
        <v>0.33333333333333331</v>
      </c>
      <c r="F1157" s="22">
        <v>7.2266666666666666</v>
      </c>
      <c r="G1157" s="22">
        <v>0.6</v>
      </c>
      <c r="H1157" s="22">
        <v>0.38666666666666671</v>
      </c>
      <c r="I1157" s="22">
        <v>0.41666666666666669</v>
      </c>
      <c r="J1157" s="22">
        <v>0.5</v>
      </c>
      <c r="K1157" s="22">
        <v>0.53500000000000003</v>
      </c>
      <c r="L1157" s="22">
        <v>0.57500000000000007</v>
      </c>
      <c r="M1157" s="22">
        <v>0.48999999999999994</v>
      </c>
      <c r="N1157" s="22">
        <v>0.52</v>
      </c>
      <c r="O1157" s="22">
        <v>0.38833333333333336</v>
      </c>
      <c r="P1157" s="22" t="s">
        <v>682</v>
      </c>
      <c r="Q1157" s="22" t="s">
        <v>682</v>
      </c>
      <c r="R1157" s="22">
        <v>0.46666666666666662</v>
      </c>
      <c r="S1157" s="22" t="s">
        <v>682</v>
      </c>
      <c r="T1157" s="22">
        <v>0.45500000000000002</v>
      </c>
      <c r="U1157" s="22">
        <v>0.44096666666666667</v>
      </c>
      <c r="V1157" s="15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29"/>
      <c r="B1158" s="3" t="s">
        <v>272</v>
      </c>
      <c r="C1158" s="28"/>
      <c r="D1158" s="10">
        <v>0.5</v>
      </c>
      <c r="E1158" s="10">
        <v>0.3</v>
      </c>
      <c r="F1158" s="10">
        <v>7.7480000000000002</v>
      </c>
      <c r="G1158" s="10">
        <v>0.6</v>
      </c>
      <c r="H1158" s="10">
        <v>0.39500000000000002</v>
      </c>
      <c r="I1158" s="10">
        <v>0.4</v>
      </c>
      <c r="J1158" s="10">
        <v>0.5</v>
      </c>
      <c r="K1158" s="10">
        <v>0.53</v>
      </c>
      <c r="L1158" s="10">
        <v>0.56499999999999995</v>
      </c>
      <c r="M1158" s="10">
        <v>0.48</v>
      </c>
      <c r="N1158" s="10">
        <v>0.51</v>
      </c>
      <c r="O1158" s="10">
        <v>0.39</v>
      </c>
      <c r="P1158" s="10" t="s">
        <v>682</v>
      </c>
      <c r="Q1158" s="10" t="s">
        <v>682</v>
      </c>
      <c r="R1158" s="10">
        <v>0.5</v>
      </c>
      <c r="S1158" s="10" t="s">
        <v>682</v>
      </c>
      <c r="T1158" s="10">
        <v>0.45500000000000002</v>
      </c>
      <c r="U1158" s="10">
        <v>0.45924999999999999</v>
      </c>
      <c r="V1158" s="15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29"/>
      <c r="B1159" s="3" t="s">
        <v>273</v>
      </c>
      <c r="C1159" s="28"/>
      <c r="D1159" s="23">
        <v>4.4907311951024945E-2</v>
      </c>
      <c r="E1159" s="23">
        <v>5.1639777949432177E-2</v>
      </c>
      <c r="F1159" s="23">
        <v>1.224106313465734</v>
      </c>
      <c r="G1159" s="23">
        <v>0</v>
      </c>
      <c r="H1159" s="23">
        <v>3.2659863237109031E-2</v>
      </c>
      <c r="I1159" s="23">
        <v>4.0824829046386291E-2</v>
      </c>
      <c r="J1159" s="23">
        <v>0</v>
      </c>
      <c r="K1159" s="23">
        <v>2.509980079602225E-2</v>
      </c>
      <c r="L1159" s="23">
        <v>3.9370039370059048E-2</v>
      </c>
      <c r="M1159" s="23">
        <v>3.5777087639996659E-2</v>
      </c>
      <c r="N1159" s="23">
        <v>2.1908902300206666E-2</v>
      </c>
      <c r="O1159" s="23">
        <v>1.1690451944500132E-2</v>
      </c>
      <c r="P1159" s="23" t="s">
        <v>682</v>
      </c>
      <c r="Q1159" s="23" t="s">
        <v>682</v>
      </c>
      <c r="R1159" s="23">
        <v>5.1639777949433252E-2</v>
      </c>
      <c r="S1159" s="23" t="s">
        <v>682</v>
      </c>
      <c r="T1159" s="23">
        <v>1.8708286933869698E-2</v>
      </c>
      <c r="U1159" s="23">
        <v>4.7535783013080452E-2</v>
      </c>
      <c r="V1159" s="15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29"/>
      <c r="B1160" s="3" t="s">
        <v>87</v>
      </c>
      <c r="C1160" s="28"/>
      <c r="D1160" s="12">
        <v>9.0115007259581825E-2</v>
      </c>
      <c r="E1160" s="12">
        <v>0.15491933384829654</v>
      </c>
      <c r="F1160" s="12">
        <v>0.16938740499987093</v>
      </c>
      <c r="G1160" s="12">
        <v>0</v>
      </c>
      <c r="H1160" s="12">
        <v>8.446516354424749E-2</v>
      </c>
      <c r="I1160" s="12">
        <v>9.7979589711327086E-2</v>
      </c>
      <c r="J1160" s="12">
        <v>0</v>
      </c>
      <c r="K1160" s="12">
        <v>4.6915515506583641E-2</v>
      </c>
      <c r="L1160" s="12">
        <v>6.8469633687059203E-2</v>
      </c>
      <c r="M1160" s="12">
        <v>7.3014464571421758E-2</v>
      </c>
      <c r="N1160" s="12">
        <v>4.2132504423474354E-2</v>
      </c>
      <c r="O1160" s="12">
        <v>3.0104168097425232E-2</v>
      </c>
      <c r="P1160" s="12" t="s">
        <v>682</v>
      </c>
      <c r="Q1160" s="12" t="s">
        <v>682</v>
      </c>
      <c r="R1160" s="12">
        <v>0.11065666703449983</v>
      </c>
      <c r="S1160" s="12" t="s">
        <v>682</v>
      </c>
      <c r="T1160" s="12">
        <v>4.111711414037296E-2</v>
      </c>
      <c r="U1160" s="12">
        <v>0.10779903926165345</v>
      </c>
      <c r="V1160" s="15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9"/>
      <c r="B1161" s="3" t="s">
        <v>274</v>
      </c>
      <c r="C1161" s="28"/>
      <c r="D1161" s="12">
        <v>5.6022151742260107E-2</v>
      </c>
      <c r="E1161" s="12">
        <v>-0.29363066773092972</v>
      </c>
      <c r="F1161" s="12">
        <v>14.314087123593445</v>
      </c>
      <c r="G1161" s="12">
        <v>0.27146479808432655</v>
      </c>
      <c r="H1161" s="12">
        <v>-0.18061157456787835</v>
      </c>
      <c r="I1161" s="12">
        <v>-0.11703833466366198</v>
      </c>
      <c r="J1161" s="12">
        <v>5.9553998403605535E-2</v>
      </c>
      <c r="K1161" s="12">
        <v>0.13372277829185797</v>
      </c>
      <c r="L1161" s="12">
        <v>0.21848709816414646</v>
      </c>
      <c r="M1161" s="12">
        <v>3.8362918435533189E-2</v>
      </c>
      <c r="N1161" s="12">
        <v>0.10193615833974978</v>
      </c>
      <c r="O1161" s="12">
        <v>-0.17707972790653304</v>
      </c>
      <c r="P1161" s="12" t="s">
        <v>682</v>
      </c>
      <c r="Q1161" s="12" t="s">
        <v>682</v>
      </c>
      <c r="R1161" s="12">
        <v>-1.1082934823301582E-2</v>
      </c>
      <c r="S1161" s="12" t="s">
        <v>682</v>
      </c>
      <c r="T1161" s="12">
        <v>-3.5805861452718912E-2</v>
      </c>
      <c r="U1161" s="12">
        <v>-6.5544010341246794E-2</v>
      </c>
      <c r="V1161" s="15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29"/>
      <c r="B1162" s="46" t="s">
        <v>275</v>
      </c>
      <c r="C1162" s="47"/>
      <c r="D1162" s="45">
        <v>0.01</v>
      </c>
      <c r="E1162" s="45" t="s">
        <v>276</v>
      </c>
      <c r="F1162" s="45">
        <v>113.41</v>
      </c>
      <c r="G1162" s="45" t="s">
        <v>276</v>
      </c>
      <c r="H1162" s="45">
        <v>1.9</v>
      </c>
      <c r="I1162" s="45" t="s">
        <v>276</v>
      </c>
      <c r="J1162" s="45" t="s">
        <v>276</v>
      </c>
      <c r="K1162" s="45">
        <v>0.6</v>
      </c>
      <c r="L1162" s="45">
        <v>1.28</v>
      </c>
      <c r="M1162" s="45">
        <v>0.15</v>
      </c>
      <c r="N1162" s="45">
        <v>0.35</v>
      </c>
      <c r="O1162" s="45">
        <v>1.87</v>
      </c>
      <c r="P1162" s="45">
        <v>0.01</v>
      </c>
      <c r="Q1162" s="45">
        <v>0.01</v>
      </c>
      <c r="R1162" s="45">
        <v>0.55000000000000004</v>
      </c>
      <c r="S1162" s="45">
        <v>33.729999999999997</v>
      </c>
      <c r="T1162" s="45">
        <v>0.74</v>
      </c>
      <c r="U1162" s="45">
        <v>0.98</v>
      </c>
      <c r="V1162" s="15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B1163" s="30" t="s">
        <v>342</v>
      </c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BM1163" s="55"/>
    </row>
    <row r="1164" spans="1:65">
      <c r="BM1164" s="55"/>
    </row>
    <row r="1165" spans="1:65" ht="15">
      <c r="B1165" s="7" t="s">
        <v>613</v>
      </c>
      <c r="BM1165" s="27" t="s">
        <v>67</v>
      </c>
    </row>
    <row r="1166" spans="1:65" ht="15">
      <c r="A1166" s="24" t="s">
        <v>38</v>
      </c>
      <c r="B1166" s="17" t="s">
        <v>111</v>
      </c>
      <c r="C1166" s="14" t="s">
        <v>112</v>
      </c>
      <c r="D1166" s="15" t="s">
        <v>231</v>
      </c>
      <c r="E1166" s="16" t="s">
        <v>231</v>
      </c>
      <c r="F1166" s="16" t="s">
        <v>231</v>
      </c>
      <c r="G1166" s="16" t="s">
        <v>231</v>
      </c>
      <c r="H1166" s="16" t="s">
        <v>231</v>
      </c>
      <c r="I1166" s="16" t="s">
        <v>231</v>
      </c>
      <c r="J1166" s="16" t="s">
        <v>231</v>
      </c>
      <c r="K1166" s="16" t="s">
        <v>231</v>
      </c>
      <c r="L1166" s="16" t="s">
        <v>231</v>
      </c>
      <c r="M1166" s="16" t="s">
        <v>231</v>
      </c>
      <c r="N1166" s="16" t="s">
        <v>231</v>
      </c>
      <c r="O1166" s="16" t="s">
        <v>231</v>
      </c>
      <c r="P1166" s="16" t="s">
        <v>231</v>
      </c>
      <c r="Q1166" s="16" t="s">
        <v>231</v>
      </c>
      <c r="R1166" s="16" t="s">
        <v>231</v>
      </c>
      <c r="S1166" s="16" t="s">
        <v>231</v>
      </c>
      <c r="T1166" s="16" t="s">
        <v>231</v>
      </c>
      <c r="U1166" s="16" t="s">
        <v>231</v>
      </c>
      <c r="V1166" s="16" t="s">
        <v>231</v>
      </c>
      <c r="W1166" s="16" t="s">
        <v>231</v>
      </c>
      <c r="X1166" s="15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7">
        <v>1</v>
      </c>
    </row>
    <row r="1167" spans="1:65">
      <c r="A1167" s="29"/>
      <c r="B1167" s="18" t="s">
        <v>232</v>
      </c>
      <c r="C1167" s="8" t="s">
        <v>232</v>
      </c>
      <c r="D1167" s="151" t="s">
        <v>234</v>
      </c>
      <c r="E1167" s="152" t="s">
        <v>236</v>
      </c>
      <c r="F1167" s="152" t="s">
        <v>238</v>
      </c>
      <c r="G1167" s="152" t="s">
        <v>239</v>
      </c>
      <c r="H1167" s="152" t="s">
        <v>240</v>
      </c>
      <c r="I1167" s="152" t="s">
        <v>241</v>
      </c>
      <c r="J1167" s="152" t="s">
        <v>242</v>
      </c>
      <c r="K1167" s="152" t="s">
        <v>243</v>
      </c>
      <c r="L1167" s="152" t="s">
        <v>244</v>
      </c>
      <c r="M1167" s="152" t="s">
        <v>245</v>
      </c>
      <c r="N1167" s="152" t="s">
        <v>246</v>
      </c>
      <c r="O1167" s="152" t="s">
        <v>247</v>
      </c>
      <c r="P1167" s="152" t="s">
        <v>249</v>
      </c>
      <c r="Q1167" s="152" t="s">
        <v>251</v>
      </c>
      <c r="R1167" s="152" t="s">
        <v>252</v>
      </c>
      <c r="S1167" s="152" t="s">
        <v>253</v>
      </c>
      <c r="T1167" s="152" t="s">
        <v>259</v>
      </c>
      <c r="U1167" s="152" t="s">
        <v>261</v>
      </c>
      <c r="V1167" s="152" t="s">
        <v>279</v>
      </c>
      <c r="W1167" s="152" t="s">
        <v>263</v>
      </c>
      <c r="X1167" s="15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7" t="s">
        <v>3</v>
      </c>
    </row>
    <row r="1168" spans="1:65">
      <c r="A1168" s="29"/>
      <c r="B1168" s="18"/>
      <c r="C1168" s="8"/>
      <c r="D1168" s="9" t="s">
        <v>280</v>
      </c>
      <c r="E1168" s="10" t="s">
        <v>280</v>
      </c>
      <c r="F1168" s="10" t="s">
        <v>282</v>
      </c>
      <c r="G1168" s="10" t="s">
        <v>283</v>
      </c>
      <c r="H1168" s="10" t="s">
        <v>282</v>
      </c>
      <c r="I1168" s="10" t="s">
        <v>280</v>
      </c>
      <c r="J1168" s="10" t="s">
        <v>282</v>
      </c>
      <c r="K1168" s="10" t="s">
        <v>282</v>
      </c>
      <c r="L1168" s="10" t="s">
        <v>280</v>
      </c>
      <c r="M1168" s="10" t="s">
        <v>280</v>
      </c>
      <c r="N1168" s="10" t="s">
        <v>280</v>
      </c>
      <c r="O1168" s="10" t="s">
        <v>280</v>
      </c>
      <c r="P1168" s="10" t="s">
        <v>283</v>
      </c>
      <c r="Q1168" s="10" t="s">
        <v>283</v>
      </c>
      <c r="R1168" s="10" t="s">
        <v>280</v>
      </c>
      <c r="S1168" s="10" t="s">
        <v>280</v>
      </c>
      <c r="T1168" s="10" t="s">
        <v>282</v>
      </c>
      <c r="U1168" s="10" t="s">
        <v>283</v>
      </c>
      <c r="V1168" s="10" t="s">
        <v>283</v>
      </c>
      <c r="W1168" s="10" t="s">
        <v>280</v>
      </c>
      <c r="X1168" s="15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7">
        <v>2</v>
      </c>
    </row>
    <row r="1169" spans="1:65">
      <c r="A1169" s="29"/>
      <c r="B1169" s="18"/>
      <c r="C1169" s="8"/>
      <c r="D1169" s="25" t="s">
        <v>324</v>
      </c>
      <c r="E1169" s="25" t="s">
        <v>324</v>
      </c>
      <c r="F1169" s="25" t="s">
        <v>324</v>
      </c>
      <c r="G1169" s="25" t="s">
        <v>324</v>
      </c>
      <c r="H1169" s="25" t="s">
        <v>325</v>
      </c>
      <c r="I1169" s="25" t="s">
        <v>326</v>
      </c>
      <c r="J1169" s="25" t="s">
        <v>325</v>
      </c>
      <c r="K1169" s="25" t="s">
        <v>327</v>
      </c>
      <c r="L1169" s="25" t="s">
        <v>324</v>
      </c>
      <c r="M1169" s="25" t="s">
        <v>324</v>
      </c>
      <c r="N1169" s="25" t="s">
        <v>324</v>
      </c>
      <c r="O1169" s="25" t="s">
        <v>324</v>
      </c>
      <c r="P1169" s="25" t="s">
        <v>326</v>
      </c>
      <c r="Q1169" s="25" t="s">
        <v>324</v>
      </c>
      <c r="R1169" s="25" t="s">
        <v>324</v>
      </c>
      <c r="S1169" s="25" t="s">
        <v>327</v>
      </c>
      <c r="T1169" s="25" t="s">
        <v>324</v>
      </c>
      <c r="U1169" s="25" t="s">
        <v>324</v>
      </c>
      <c r="V1169" s="25" t="s">
        <v>324</v>
      </c>
      <c r="W1169" s="25" t="s">
        <v>324</v>
      </c>
      <c r="X1169" s="15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7">
        <v>3</v>
      </c>
    </row>
    <row r="1170" spans="1:65">
      <c r="A1170" s="29"/>
      <c r="B1170" s="17">
        <v>1</v>
      </c>
      <c r="C1170" s="13">
        <v>1</v>
      </c>
      <c r="D1170" s="21">
        <v>9.6199999999999992</v>
      </c>
      <c r="E1170" s="21">
        <v>8.5127991922009993</v>
      </c>
      <c r="F1170" s="21">
        <v>8.15</v>
      </c>
      <c r="G1170" s="21">
        <v>9.16</v>
      </c>
      <c r="H1170" s="21">
        <v>10.56</v>
      </c>
      <c r="I1170" s="21">
        <v>8.31</v>
      </c>
      <c r="J1170" s="21">
        <v>10.4</v>
      </c>
      <c r="K1170" s="21">
        <v>9.6</v>
      </c>
      <c r="L1170" s="21">
        <v>9.61</v>
      </c>
      <c r="M1170" s="21">
        <v>9.89</v>
      </c>
      <c r="N1170" s="21">
        <v>9.7899999999999991</v>
      </c>
      <c r="O1170" s="21">
        <v>9.84</v>
      </c>
      <c r="P1170" s="21">
        <v>10.444814787196817</v>
      </c>
      <c r="Q1170" s="147">
        <v>10</v>
      </c>
      <c r="R1170" s="21">
        <v>8.8559999999999999</v>
      </c>
      <c r="S1170" s="21">
        <v>10.11</v>
      </c>
      <c r="T1170" s="21">
        <v>9.77</v>
      </c>
      <c r="U1170" s="21">
        <v>8.6165000000000003</v>
      </c>
      <c r="V1170" s="154">
        <v>17.9419</v>
      </c>
      <c r="W1170" s="21">
        <v>9.8214699999999997</v>
      </c>
      <c r="X1170" s="15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>
        <v>1</v>
      </c>
    </row>
    <row r="1171" spans="1:65">
      <c r="A1171" s="29"/>
      <c r="B1171" s="18">
        <v>1</v>
      </c>
      <c r="C1171" s="8">
        <v>2</v>
      </c>
      <c r="D1171" s="10">
        <v>9.3800000000000008</v>
      </c>
      <c r="E1171" s="10">
        <v>8.4821548952559915</v>
      </c>
      <c r="F1171" s="10">
        <v>8.26</v>
      </c>
      <c r="G1171" s="10">
        <v>9.1266666666666669</v>
      </c>
      <c r="H1171" s="10">
        <v>10.72</v>
      </c>
      <c r="I1171" s="10">
        <v>8.26</v>
      </c>
      <c r="J1171" s="10">
        <v>10.6</v>
      </c>
      <c r="K1171" s="10">
        <v>9.5</v>
      </c>
      <c r="L1171" s="10">
        <v>10.050000000000001</v>
      </c>
      <c r="M1171" s="10">
        <v>10.4</v>
      </c>
      <c r="N1171" s="10">
        <v>9.6999999999999993</v>
      </c>
      <c r="O1171" s="10">
        <v>9.61</v>
      </c>
      <c r="P1171" s="10">
        <v>10.172313872722283</v>
      </c>
      <c r="Q1171" s="148">
        <v>10</v>
      </c>
      <c r="R1171" s="10">
        <v>8.5449999999999999</v>
      </c>
      <c r="S1171" s="10">
        <v>9.36</v>
      </c>
      <c r="T1171" s="10">
        <v>9.33</v>
      </c>
      <c r="U1171" s="10">
        <v>8.4834999999999994</v>
      </c>
      <c r="V1171" s="10">
        <v>10.823700000000001</v>
      </c>
      <c r="W1171" s="10">
        <v>9.6053599999999992</v>
      </c>
      <c r="X1171" s="15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7">
        <v>38</v>
      </c>
    </row>
    <row r="1172" spans="1:65">
      <c r="A1172" s="29"/>
      <c r="B1172" s="18">
        <v>1</v>
      </c>
      <c r="C1172" s="8">
        <v>3</v>
      </c>
      <c r="D1172" s="10">
        <v>9.73</v>
      </c>
      <c r="E1172" s="10">
        <v>8.573882051077403</v>
      </c>
      <c r="F1172" s="10">
        <v>8.1300000000000008</v>
      </c>
      <c r="G1172" s="10">
        <v>9.2533333333333321</v>
      </c>
      <c r="H1172" s="10">
        <v>10.42</v>
      </c>
      <c r="I1172" s="10">
        <v>8.59</v>
      </c>
      <c r="J1172" s="10">
        <v>10.5</v>
      </c>
      <c r="K1172" s="10">
        <v>9.4</v>
      </c>
      <c r="L1172" s="10">
        <v>9.94</v>
      </c>
      <c r="M1172" s="10">
        <v>9.9700000000000006</v>
      </c>
      <c r="N1172" s="10">
        <v>9.65</v>
      </c>
      <c r="O1172" s="10">
        <v>9.94</v>
      </c>
      <c r="P1172" s="10">
        <v>10.483223208361744</v>
      </c>
      <c r="Q1172" s="148">
        <v>10</v>
      </c>
      <c r="R1172" s="10">
        <v>9.3450000000000006</v>
      </c>
      <c r="S1172" s="10">
        <v>10.19</v>
      </c>
      <c r="T1172" s="10">
        <v>9.5399999999999991</v>
      </c>
      <c r="U1172" s="10">
        <v>8.5120000000000005</v>
      </c>
      <c r="V1172" s="10">
        <v>10.896000000000001</v>
      </c>
      <c r="W1172" s="10">
        <v>9.8193599999999996</v>
      </c>
      <c r="X1172" s="15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7">
        <v>16</v>
      </c>
    </row>
    <row r="1173" spans="1:65">
      <c r="A1173" s="29"/>
      <c r="B1173" s="18">
        <v>1</v>
      </c>
      <c r="C1173" s="8">
        <v>4</v>
      </c>
      <c r="D1173" s="10">
        <v>9.9</v>
      </c>
      <c r="E1173" s="10">
        <v>8.6278784924905807</v>
      </c>
      <c r="F1173" s="10">
        <v>8.44</v>
      </c>
      <c r="G1173" s="10">
        <v>9.1</v>
      </c>
      <c r="H1173" s="10">
        <v>10.53</v>
      </c>
      <c r="I1173" s="10">
        <v>8.69</v>
      </c>
      <c r="J1173" s="10">
        <v>10.3</v>
      </c>
      <c r="K1173" s="10">
        <v>9.4</v>
      </c>
      <c r="L1173" s="10">
        <v>10.050000000000001</v>
      </c>
      <c r="M1173" s="10">
        <v>9.83</v>
      </c>
      <c r="N1173" s="10">
        <v>9.69</v>
      </c>
      <c r="O1173" s="10">
        <v>10.050000000000001</v>
      </c>
      <c r="P1173" s="10">
        <v>10.052679207734917</v>
      </c>
      <c r="Q1173" s="148">
        <v>9</v>
      </c>
      <c r="R1173" s="10">
        <v>9.1069999999999993</v>
      </c>
      <c r="S1173" s="10">
        <v>10.02</v>
      </c>
      <c r="T1173" s="10">
        <v>9.31</v>
      </c>
      <c r="U1173" s="10">
        <v>8.4074999999999989</v>
      </c>
      <c r="V1173" s="10">
        <v>10.6835</v>
      </c>
      <c r="W1173" s="10">
        <v>9.6968899999999998</v>
      </c>
      <c r="X1173" s="15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7">
        <v>9.5671892047861178</v>
      </c>
    </row>
    <row r="1174" spans="1:65">
      <c r="A1174" s="29"/>
      <c r="B1174" s="18">
        <v>1</v>
      </c>
      <c r="C1174" s="8">
        <v>5</v>
      </c>
      <c r="D1174" s="10">
        <v>9.6</v>
      </c>
      <c r="E1174" s="10">
        <v>8.6609894709484383</v>
      </c>
      <c r="F1174" s="10">
        <v>8.17</v>
      </c>
      <c r="G1174" s="10">
        <v>9.0966666666666658</v>
      </c>
      <c r="H1174" s="10">
        <v>10.6</v>
      </c>
      <c r="I1174" s="10">
        <v>8.99</v>
      </c>
      <c r="J1174" s="10">
        <v>10.3</v>
      </c>
      <c r="K1174" s="10">
        <v>9.4</v>
      </c>
      <c r="L1174" s="10">
        <v>9.9600000000000009</v>
      </c>
      <c r="M1174" s="10">
        <v>10.6</v>
      </c>
      <c r="N1174" s="149">
        <v>10.050000000000001</v>
      </c>
      <c r="O1174" s="10">
        <v>9.93</v>
      </c>
      <c r="P1174" s="10">
        <v>10.574244891867542</v>
      </c>
      <c r="Q1174" s="148">
        <v>10</v>
      </c>
      <c r="R1174" s="10">
        <v>8.7080000000000002</v>
      </c>
      <c r="S1174" s="10">
        <v>10.23</v>
      </c>
      <c r="T1174" s="10">
        <v>9.14</v>
      </c>
      <c r="U1174" s="10">
        <v>8.6165000000000003</v>
      </c>
      <c r="V1174" s="10">
        <v>10.257199999999999</v>
      </c>
      <c r="W1174" s="10">
        <v>9.3284900000000004</v>
      </c>
      <c r="X1174" s="15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7">
        <v>116</v>
      </c>
    </row>
    <row r="1175" spans="1:65">
      <c r="A1175" s="29"/>
      <c r="B1175" s="18">
        <v>1</v>
      </c>
      <c r="C1175" s="8">
        <v>6</v>
      </c>
      <c r="D1175" s="10">
        <v>9.7899999999999991</v>
      </c>
      <c r="E1175" s="10">
        <v>8.4472616230863462</v>
      </c>
      <c r="F1175" s="10">
        <v>8.43</v>
      </c>
      <c r="G1175" s="10">
        <v>9.2266666666666666</v>
      </c>
      <c r="H1175" s="10">
        <v>10.61</v>
      </c>
      <c r="I1175" s="10">
        <v>8.25</v>
      </c>
      <c r="J1175" s="10">
        <v>10.6</v>
      </c>
      <c r="K1175" s="10">
        <v>9.5</v>
      </c>
      <c r="L1175" s="10">
        <v>9.82</v>
      </c>
      <c r="M1175" s="10">
        <v>9.81</v>
      </c>
      <c r="N1175" s="10">
        <v>9.6</v>
      </c>
      <c r="O1175" s="10">
        <v>9.75</v>
      </c>
      <c r="P1175" s="10">
        <v>10.22595431934074</v>
      </c>
      <c r="Q1175" s="148">
        <v>10</v>
      </c>
      <c r="R1175" s="10">
        <v>9.2880000000000003</v>
      </c>
      <c r="S1175" s="10">
        <v>9.52</v>
      </c>
      <c r="T1175" s="10">
        <v>9.75</v>
      </c>
      <c r="U1175" s="10">
        <v>8.7590000000000003</v>
      </c>
      <c r="V1175" s="10">
        <v>11.0061</v>
      </c>
      <c r="W1175" s="10">
        <v>9.4566700000000008</v>
      </c>
      <c r="X1175" s="15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29"/>
      <c r="B1176" s="19" t="s">
        <v>271</v>
      </c>
      <c r="C1176" s="11"/>
      <c r="D1176" s="22">
        <v>9.67</v>
      </c>
      <c r="E1176" s="22">
        <v>8.5508276208432932</v>
      </c>
      <c r="F1176" s="22">
        <v>8.2633333333333336</v>
      </c>
      <c r="G1176" s="22">
        <v>9.1605555555555558</v>
      </c>
      <c r="H1176" s="22">
        <v>10.573333333333334</v>
      </c>
      <c r="I1176" s="22">
        <v>8.5150000000000006</v>
      </c>
      <c r="J1176" s="22">
        <v>10.45</v>
      </c>
      <c r="K1176" s="22">
        <v>9.4666666666666668</v>
      </c>
      <c r="L1176" s="22">
        <v>9.9050000000000011</v>
      </c>
      <c r="M1176" s="22">
        <v>10.083333333333334</v>
      </c>
      <c r="N1176" s="22">
        <v>9.7466666666666661</v>
      </c>
      <c r="O1176" s="22">
        <v>9.8533333333333335</v>
      </c>
      <c r="P1176" s="22">
        <v>10.325538381204007</v>
      </c>
      <c r="Q1176" s="22">
        <v>9.8333333333333339</v>
      </c>
      <c r="R1176" s="22">
        <v>8.9748333333333346</v>
      </c>
      <c r="S1176" s="22">
        <v>9.9049999999999994</v>
      </c>
      <c r="T1176" s="22">
        <v>9.4733333333333345</v>
      </c>
      <c r="U1176" s="22">
        <v>8.5658333333333339</v>
      </c>
      <c r="V1176" s="22">
        <v>11.934733333333334</v>
      </c>
      <c r="W1176" s="22">
        <v>9.6213733333333327</v>
      </c>
      <c r="X1176" s="15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29"/>
      <c r="B1177" s="3" t="s">
        <v>272</v>
      </c>
      <c r="C1177" s="28"/>
      <c r="D1177" s="10">
        <v>9.6750000000000007</v>
      </c>
      <c r="E1177" s="10">
        <v>8.5433406216392012</v>
      </c>
      <c r="F1177" s="10">
        <v>8.2149999999999999</v>
      </c>
      <c r="G1177" s="10">
        <v>9.1433333333333344</v>
      </c>
      <c r="H1177" s="10">
        <v>10.58</v>
      </c>
      <c r="I1177" s="10">
        <v>8.4499999999999993</v>
      </c>
      <c r="J1177" s="10">
        <v>10.45</v>
      </c>
      <c r="K1177" s="10">
        <v>9.4499999999999993</v>
      </c>
      <c r="L1177" s="10">
        <v>9.9499999999999993</v>
      </c>
      <c r="M1177" s="10">
        <v>9.93</v>
      </c>
      <c r="N1177" s="10">
        <v>9.6950000000000003</v>
      </c>
      <c r="O1177" s="10">
        <v>9.8849999999999998</v>
      </c>
      <c r="P1177" s="10">
        <v>10.335384553268778</v>
      </c>
      <c r="Q1177" s="10">
        <v>10</v>
      </c>
      <c r="R1177" s="10">
        <v>8.9815000000000005</v>
      </c>
      <c r="S1177" s="10">
        <v>10.065</v>
      </c>
      <c r="T1177" s="10">
        <v>9.4349999999999987</v>
      </c>
      <c r="U1177" s="10">
        <v>8.5642500000000013</v>
      </c>
      <c r="V1177" s="10">
        <v>10.859850000000002</v>
      </c>
      <c r="W1177" s="10">
        <v>9.6511250000000004</v>
      </c>
      <c r="X1177" s="15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A1178" s="29"/>
      <c r="B1178" s="3" t="s">
        <v>273</v>
      </c>
      <c r="C1178" s="28"/>
      <c r="D1178" s="23">
        <v>0.18022208521710079</v>
      </c>
      <c r="E1178" s="23">
        <v>8.4251999750270007E-2</v>
      </c>
      <c r="F1178" s="23">
        <v>0.14023789311975049</v>
      </c>
      <c r="G1178" s="23">
        <v>6.614518263022004E-2</v>
      </c>
      <c r="H1178" s="23">
        <v>9.9129544872690226E-2</v>
      </c>
      <c r="I1178" s="23">
        <v>0.29636126602509982</v>
      </c>
      <c r="J1178" s="23">
        <v>0.13784048752090172</v>
      </c>
      <c r="K1178" s="23">
        <v>8.1649658092772318E-2</v>
      </c>
      <c r="L1178" s="23">
        <v>0.16766037098849612</v>
      </c>
      <c r="M1178" s="23">
        <v>0.33356658505711645</v>
      </c>
      <c r="N1178" s="23">
        <v>0.16132782359737818</v>
      </c>
      <c r="O1178" s="23">
        <v>0.15629032812898805</v>
      </c>
      <c r="P1178" s="23">
        <v>0.20434928828437163</v>
      </c>
      <c r="Q1178" s="23">
        <v>0.40824829046386302</v>
      </c>
      <c r="R1178" s="23">
        <v>0.32330877913639583</v>
      </c>
      <c r="S1178" s="23">
        <v>0.3707694701563225</v>
      </c>
      <c r="T1178" s="23">
        <v>0.25586454749860615</v>
      </c>
      <c r="U1178" s="23">
        <v>0.12425283363636737</v>
      </c>
      <c r="V1178" s="23">
        <v>2.9543688386297746</v>
      </c>
      <c r="W1178" s="23">
        <v>0.19904995600769801</v>
      </c>
      <c r="X1178" s="219"/>
      <c r="Y1178" s="220"/>
      <c r="Z1178" s="220"/>
      <c r="AA1178" s="220"/>
      <c r="AB1178" s="220"/>
      <c r="AC1178" s="220"/>
      <c r="AD1178" s="220"/>
      <c r="AE1178" s="220"/>
      <c r="AF1178" s="220"/>
      <c r="AG1178" s="220"/>
      <c r="AH1178" s="220"/>
      <c r="AI1178" s="220"/>
      <c r="AJ1178" s="220"/>
      <c r="AK1178" s="220"/>
      <c r="AL1178" s="220"/>
      <c r="AM1178" s="220"/>
      <c r="AN1178" s="220"/>
      <c r="AO1178" s="220"/>
      <c r="AP1178" s="220"/>
      <c r="AQ1178" s="220"/>
      <c r="AR1178" s="220"/>
      <c r="AS1178" s="220"/>
      <c r="AT1178" s="220"/>
      <c r="AU1178" s="220"/>
      <c r="AV1178" s="220"/>
      <c r="AW1178" s="220"/>
      <c r="AX1178" s="220"/>
      <c r="AY1178" s="220"/>
      <c r="AZ1178" s="220"/>
      <c r="BA1178" s="220"/>
      <c r="BB1178" s="220"/>
      <c r="BC1178" s="220"/>
      <c r="BD1178" s="220"/>
      <c r="BE1178" s="220"/>
      <c r="BF1178" s="220"/>
      <c r="BG1178" s="220"/>
      <c r="BH1178" s="220"/>
      <c r="BI1178" s="220"/>
      <c r="BJ1178" s="220"/>
      <c r="BK1178" s="220"/>
      <c r="BL1178" s="220"/>
      <c r="BM1178" s="56"/>
    </row>
    <row r="1179" spans="1:65">
      <c r="A1179" s="29"/>
      <c r="B1179" s="3" t="s">
        <v>87</v>
      </c>
      <c r="C1179" s="28"/>
      <c r="D1179" s="12">
        <v>1.8637237354405457E-2</v>
      </c>
      <c r="E1179" s="12">
        <v>9.8530813023173739E-3</v>
      </c>
      <c r="F1179" s="12">
        <v>1.6971104451764883E-2</v>
      </c>
      <c r="G1179" s="12">
        <v>7.2206518730302668E-3</v>
      </c>
      <c r="H1179" s="12">
        <v>9.3754298429404373E-3</v>
      </c>
      <c r="I1179" s="12">
        <v>3.480461139460949E-2</v>
      </c>
      <c r="J1179" s="12">
        <v>1.3190477274727438E-2</v>
      </c>
      <c r="K1179" s="12">
        <v>8.6249638830393285E-3</v>
      </c>
      <c r="L1179" s="12">
        <v>1.6926842098788097E-2</v>
      </c>
      <c r="M1179" s="12">
        <v>3.3080983642028078E-2</v>
      </c>
      <c r="N1179" s="12">
        <v>1.6552102284272729E-2</v>
      </c>
      <c r="O1179" s="12">
        <v>1.5861670649085391E-2</v>
      </c>
      <c r="P1179" s="12">
        <v>1.9790666669387124E-2</v>
      </c>
      <c r="Q1179" s="12">
        <v>4.1516775301409799E-2</v>
      </c>
      <c r="R1179" s="12">
        <v>3.6023931267402824E-2</v>
      </c>
      <c r="S1179" s="12">
        <v>3.7432556300486877E-2</v>
      </c>
      <c r="T1179" s="12">
        <v>2.7008924788733932E-2</v>
      </c>
      <c r="U1179" s="12">
        <v>1.4505632879038898E-2</v>
      </c>
      <c r="V1179" s="12">
        <v>0.24754376625896748</v>
      </c>
      <c r="W1179" s="12">
        <v>2.0688310193523796E-2</v>
      </c>
      <c r="X1179" s="15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A1180" s="29"/>
      <c r="B1180" s="3" t="s">
        <v>274</v>
      </c>
      <c r="C1180" s="28"/>
      <c r="D1180" s="12">
        <v>1.0746186054567675E-2</v>
      </c>
      <c r="E1180" s="12">
        <v>-0.10623408424225333</v>
      </c>
      <c r="F1180" s="12">
        <v>-0.13628411057246703</v>
      </c>
      <c r="G1180" s="12">
        <v>-4.2502937960831599E-2</v>
      </c>
      <c r="H1180" s="12">
        <v>0.10516611587903779</v>
      </c>
      <c r="I1180" s="12">
        <v>-0.10997892717118474</v>
      </c>
      <c r="J1180" s="12">
        <v>9.2274833947283419E-2</v>
      </c>
      <c r="K1180" s="12">
        <v>-1.0507008481567714E-2</v>
      </c>
      <c r="L1180" s="12">
        <v>3.5309304329937286E-2</v>
      </c>
      <c r="M1180" s="12">
        <v>5.3949401177203482E-2</v>
      </c>
      <c r="N1180" s="12">
        <v>1.8759685633766177E-2</v>
      </c>
      <c r="O1180" s="12">
        <v>2.9908902439607754E-2</v>
      </c>
      <c r="P1180" s="12">
        <v>7.9265619210134863E-2</v>
      </c>
      <c r="Q1180" s="12">
        <v>2.7818424288512444E-2</v>
      </c>
      <c r="R1180" s="12">
        <v>-6.1915350347252374E-2</v>
      </c>
      <c r="S1180" s="12">
        <v>3.5309304329937063E-2</v>
      </c>
      <c r="T1180" s="12">
        <v>-9.8101824312025743E-3</v>
      </c>
      <c r="U1180" s="12">
        <v>-0.10466562853715089</v>
      </c>
      <c r="V1180" s="12">
        <v>0.24746496362409354</v>
      </c>
      <c r="W1180" s="12">
        <v>5.6635368432045308E-3</v>
      </c>
      <c r="X1180" s="15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5"/>
    </row>
    <row r="1181" spans="1:65">
      <c r="A1181" s="29"/>
      <c r="B1181" s="46" t="s">
        <v>275</v>
      </c>
      <c r="C1181" s="47"/>
      <c r="D1181" s="45">
        <v>0</v>
      </c>
      <c r="E1181" s="45">
        <v>1.48</v>
      </c>
      <c r="F1181" s="45">
        <v>1.86</v>
      </c>
      <c r="G1181" s="45">
        <v>0.67</v>
      </c>
      <c r="H1181" s="45">
        <v>1.2</v>
      </c>
      <c r="I1181" s="45">
        <v>1.53</v>
      </c>
      <c r="J1181" s="45">
        <v>1.03</v>
      </c>
      <c r="K1181" s="45">
        <v>0.27</v>
      </c>
      <c r="L1181" s="45">
        <v>0.31</v>
      </c>
      <c r="M1181" s="45">
        <v>0.55000000000000004</v>
      </c>
      <c r="N1181" s="45">
        <v>0.1</v>
      </c>
      <c r="O1181" s="45">
        <v>0.24</v>
      </c>
      <c r="P1181" s="45">
        <v>0.87</v>
      </c>
      <c r="Q1181" s="45" t="s">
        <v>276</v>
      </c>
      <c r="R1181" s="45">
        <v>0.92</v>
      </c>
      <c r="S1181" s="45">
        <v>0.31</v>
      </c>
      <c r="T1181" s="45">
        <v>0.26</v>
      </c>
      <c r="U1181" s="45">
        <v>1.46</v>
      </c>
      <c r="V1181" s="45">
        <v>3</v>
      </c>
      <c r="W1181" s="45">
        <v>0.06</v>
      </c>
      <c r="X1181" s="15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55"/>
    </row>
    <row r="1182" spans="1:65">
      <c r="B1182" s="30" t="s">
        <v>333</v>
      </c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BM1182" s="55"/>
    </row>
    <row r="1183" spans="1:65">
      <c r="BM1183" s="55"/>
    </row>
    <row r="1184" spans="1:65" ht="15">
      <c r="B1184" s="7" t="s">
        <v>614</v>
      </c>
      <c r="BM1184" s="27" t="s">
        <v>67</v>
      </c>
    </row>
    <row r="1185" spans="1:65" ht="15">
      <c r="A1185" s="24" t="s">
        <v>41</v>
      </c>
      <c r="B1185" s="17" t="s">
        <v>111</v>
      </c>
      <c r="C1185" s="14" t="s">
        <v>112</v>
      </c>
      <c r="D1185" s="15" t="s">
        <v>231</v>
      </c>
      <c r="E1185" s="16" t="s">
        <v>231</v>
      </c>
      <c r="F1185" s="16" t="s">
        <v>231</v>
      </c>
      <c r="G1185" s="16" t="s">
        <v>231</v>
      </c>
      <c r="H1185" s="16" t="s">
        <v>231</v>
      </c>
      <c r="I1185" s="16" t="s">
        <v>231</v>
      </c>
      <c r="J1185" s="15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7">
        <v>1</v>
      </c>
    </row>
    <row r="1186" spans="1:65">
      <c r="A1186" s="29"/>
      <c r="B1186" s="18" t="s">
        <v>232</v>
      </c>
      <c r="C1186" s="8" t="s">
        <v>232</v>
      </c>
      <c r="D1186" s="151" t="s">
        <v>236</v>
      </c>
      <c r="E1186" s="152" t="s">
        <v>238</v>
      </c>
      <c r="F1186" s="152" t="s">
        <v>252</v>
      </c>
      <c r="G1186" s="152" t="s">
        <v>253</v>
      </c>
      <c r="H1186" s="152" t="s">
        <v>261</v>
      </c>
      <c r="I1186" s="152" t="s">
        <v>279</v>
      </c>
      <c r="J1186" s="15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7" t="s">
        <v>3</v>
      </c>
    </row>
    <row r="1187" spans="1:65">
      <c r="A1187" s="29"/>
      <c r="B1187" s="18"/>
      <c r="C1187" s="8"/>
      <c r="D1187" s="9" t="s">
        <v>280</v>
      </c>
      <c r="E1187" s="10" t="s">
        <v>282</v>
      </c>
      <c r="F1187" s="10" t="s">
        <v>280</v>
      </c>
      <c r="G1187" s="10" t="s">
        <v>280</v>
      </c>
      <c r="H1187" s="10" t="s">
        <v>283</v>
      </c>
      <c r="I1187" s="10" t="s">
        <v>283</v>
      </c>
      <c r="J1187" s="15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7">
        <v>2</v>
      </c>
    </row>
    <row r="1188" spans="1:65">
      <c r="A1188" s="29"/>
      <c r="B1188" s="18"/>
      <c r="C1188" s="8"/>
      <c r="D1188" s="25" t="s">
        <v>324</v>
      </c>
      <c r="E1188" s="25" t="s">
        <v>324</v>
      </c>
      <c r="F1188" s="25" t="s">
        <v>324</v>
      </c>
      <c r="G1188" s="25" t="s">
        <v>327</v>
      </c>
      <c r="H1188" s="25" t="s">
        <v>324</v>
      </c>
      <c r="I1188" s="25" t="s">
        <v>324</v>
      </c>
      <c r="J1188" s="15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7">
        <v>2</v>
      </c>
    </row>
    <row r="1189" spans="1:65">
      <c r="A1189" s="29"/>
      <c r="B1189" s="17">
        <v>1</v>
      </c>
      <c r="C1189" s="13">
        <v>1</v>
      </c>
      <c r="D1189" s="21">
        <v>0.91590728222729201</v>
      </c>
      <c r="E1189" s="21">
        <v>0.9</v>
      </c>
      <c r="F1189" s="21">
        <v>0.81499999999999995</v>
      </c>
      <c r="G1189" s="21">
        <v>0.9</v>
      </c>
      <c r="H1189" s="21">
        <v>1.1000000000000001</v>
      </c>
      <c r="I1189" s="154">
        <v>1.7581</v>
      </c>
      <c r="J1189" s="15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7">
        <v>1</v>
      </c>
    </row>
    <row r="1190" spans="1:65">
      <c r="A1190" s="29"/>
      <c r="B1190" s="18">
        <v>1</v>
      </c>
      <c r="C1190" s="8">
        <v>2</v>
      </c>
      <c r="D1190" s="10">
        <v>0.89484235882157714</v>
      </c>
      <c r="E1190" s="10">
        <v>0.9</v>
      </c>
      <c r="F1190" s="10">
        <v>0.78100000000000003</v>
      </c>
      <c r="G1190" s="10">
        <v>0.9</v>
      </c>
      <c r="H1190" s="10">
        <v>1.05</v>
      </c>
      <c r="I1190" s="10">
        <v>1.2278</v>
      </c>
      <c r="J1190" s="15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7">
        <v>39</v>
      </c>
    </row>
    <row r="1191" spans="1:65">
      <c r="A1191" s="29"/>
      <c r="B1191" s="18">
        <v>1</v>
      </c>
      <c r="C1191" s="8">
        <v>3</v>
      </c>
      <c r="D1191" s="10">
        <v>0.85216293985358282</v>
      </c>
      <c r="E1191" s="10">
        <v>0.8</v>
      </c>
      <c r="F1191" s="10">
        <v>0.875</v>
      </c>
      <c r="G1191" s="10">
        <v>0.9</v>
      </c>
      <c r="H1191" s="10">
        <v>1.04</v>
      </c>
      <c r="I1191" s="10">
        <v>1.2279</v>
      </c>
      <c r="J1191" s="15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7">
        <v>16</v>
      </c>
    </row>
    <row r="1192" spans="1:65">
      <c r="A1192" s="29"/>
      <c r="B1192" s="18">
        <v>1</v>
      </c>
      <c r="C1192" s="8">
        <v>4</v>
      </c>
      <c r="D1192" s="10">
        <v>0.86280253181661404</v>
      </c>
      <c r="E1192" s="10">
        <v>0.9</v>
      </c>
      <c r="F1192" s="10">
        <v>0.81399999999999995</v>
      </c>
      <c r="G1192" s="10">
        <v>0.9</v>
      </c>
      <c r="H1192" s="10">
        <v>1.04</v>
      </c>
      <c r="I1192" s="10">
        <v>1.1691</v>
      </c>
      <c r="J1192" s="15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7">
        <v>0.9546459879307333</v>
      </c>
    </row>
    <row r="1193" spans="1:65">
      <c r="A1193" s="29"/>
      <c r="B1193" s="18">
        <v>1</v>
      </c>
      <c r="C1193" s="8">
        <v>5</v>
      </c>
      <c r="D1193" s="10">
        <v>0.84744051386728414</v>
      </c>
      <c r="E1193" s="10">
        <v>0.9</v>
      </c>
      <c r="F1193" s="10">
        <v>0.78700000000000003</v>
      </c>
      <c r="G1193" s="10">
        <v>0.9</v>
      </c>
      <c r="H1193" s="10">
        <v>1.1000000000000001</v>
      </c>
      <c r="I1193" s="10">
        <v>1.1396999999999999</v>
      </c>
      <c r="J1193" s="15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27">
        <v>117</v>
      </c>
    </row>
    <row r="1194" spans="1:65">
      <c r="A1194" s="29"/>
      <c r="B1194" s="18">
        <v>1</v>
      </c>
      <c r="C1194" s="8">
        <v>6</v>
      </c>
      <c r="D1194" s="10">
        <v>0.85973993892004197</v>
      </c>
      <c r="E1194" s="10">
        <v>0.9</v>
      </c>
      <c r="F1194" s="10">
        <v>0.86099999999999999</v>
      </c>
      <c r="G1194" s="10">
        <v>0.8</v>
      </c>
      <c r="H1194" s="10">
        <v>1.08</v>
      </c>
      <c r="I1194" s="10">
        <v>1.2282999999999999</v>
      </c>
      <c r="J1194" s="15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29"/>
      <c r="B1195" s="19" t="s">
        <v>271</v>
      </c>
      <c r="C1195" s="11"/>
      <c r="D1195" s="22">
        <v>0.87214926091773215</v>
      </c>
      <c r="E1195" s="22">
        <v>0.88333333333333341</v>
      </c>
      <c r="F1195" s="22">
        <v>0.8221666666666666</v>
      </c>
      <c r="G1195" s="22">
        <v>0.8833333333333333</v>
      </c>
      <c r="H1195" s="22">
        <v>1.0683333333333334</v>
      </c>
      <c r="I1195" s="22">
        <v>1.2918166666666668</v>
      </c>
      <c r="J1195" s="15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29"/>
      <c r="B1196" s="3" t="s">
        <v>272</v>
      </c>
      <c r="C1196" s="28"/>
      <c r="D1196" s="10">
        <v>0.86127123536832806</v>
      </c>
      <c r="E1196" s="10">
        <v>0.9</v>
      </c>
      <c r="F1196" s="10">
        <v>0.8145</v>
      </c>
      <c r="G1196" s="10">
        <v>0.9</v>
      </c>
      <c r="H1196" s="10">
        <v>1.0649999999999999</v>
      </c>
      <c r="I1196" s="10">
        <v>1.2278500000000001</v>
      </c>
      <c r="J1196" s="15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A1197" s="29"/>
      <c r="B1197" s="3" t="s">
        <v>273</v>
      </c>
      <c r="C1197" s="28"/>
      <c r="D1197" s="23">
        <v>2.7133259845494851E-2</v>
      </c>
      <c r="E1197" s="23">
        <v>4.0824829046386291E-2</v>
      </c>
      <c r="F1197" s="23">
        <v>3.8337536001504656E-2</v>
      </c>
      <c r="G1197" s="23">
        <v>4.0824829046386291E-2</v>
      </c>
      <c r="H1197" s="23">
        <v>2.8577380332470436E-2</v>
      </c>
      <c r="I1197" s="23">
        <v>0.23144625654061884</v>
      </c>
      <c r="J1197" s="15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A1198" s="29"/>
      <c r="B1198" s="3" t="s">
        <v>87</v>
      </c>
      <c r="C1198" s="28"/>
      <c r="D1198" s="12">
        <v>3.1110798416481452E-2</v>
      </c>
      <c r="E1198" s="12">
        <v>4.6216787599682591E-2</v>
      </c>
      <c r="F1198" s="12">
        <v>4.6629883642616651E-2</v>
      </c>
      <c r="G1198" s="12">
        <v>4.6216787599682597E-2</v>
      </c>
      <c r="H1198" s="12">
        <v>2.6749497971111171E-2</v>
      </c>
      <c r="I1198" s="12">
        <v>0.17916339254070016</v>
      </c>
      <c r="J1198" s="15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55"/>
    </row>
    <row r="1199" spans="1:65">
      <c r="A1199" s="29"/>
      <c r="B1199" s="3" t="s">
        <v>274</v>
      </c>
      <c r="C1199" s="28"/>
      <c r="D1199" s="12">
        <v>-8.6416041188020931E-2</v>
      </c>
      <c r="E1199" s="12">
        <v>-7.470062777090325E-2</v>
      </c>
      <c r="F1199" s="12">
        <v>-0.13877324467808805</v>
      </c>
      <c r="G1199" s="12">
        <v>-7.4700627770903361E-2</v>
      </c>
      <c r="H1199" s="12">
        <v>0.11908848603556788</v>
      </c>
      <c r="I1199" s="12">
        <v>0.35318922720952961</v>
      </c>
      <c r="J1199" s="15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55"/>
    </row>
    <row r="1200" spans="1:65">
      <c r="A1200" s="29"/>
      <c r="B1200" s="46" t="s">
        <v>275</v>
      </c>
      <c r="C1200" s="47"/>
      <c r="D1200" s="45">
        <v>0.21</v>
      </c>
      <c r="E1200" s="45">
        <v>0</v>
      </c>
      <c r="F1200" s="45">
        <v>1.1399999999999999</v>
      </c>
      <c r="G1200" s="45">
        <v>0</v>
      </c>
      <c r="H1200" s="45">
        <v>3.45</v>
      </c>
      <c r="I1200" s="45">
        <v>7.61</v>
      </c>
      <c r="J1200" s="15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55"/>
    </row>
    <row r="1201" spans="1:65">
      <c r="B1201" s="30"/>
      <c r="C1201" s="19"/>
      <c r="D1201" s="19"/>
      <c r="E1201" s="19"/>
      <c r="F1201" s="19"/>
      <c r="G1201" s="19"/>
      <c r="H1201" s="19"/>
      <c r="I1201" s="19"/>
      <c r="BM1201" s="55"/>
    </row>
    <row r="1202" spans="1:65" ht="15">
      <c r="B1202" s="7" t="s">
        <v>615</v>
      </c>
      <c r="BM1202" s="27" t="s">
        <v>67</v>
      </c>
    </row>
    <row r="1203" spans="1:65" ht="15">
      <c r="A1203" s="24" t="s">
        <v>44</v>
      </c>
      <c r="B1203" s="17" t="s">
        <v>111</v>
      </c>
      <c r="C1203" s="14" t="s">
        <v>112</v>
      </c>
      <c r="D1203" s="15" t="s">
        <v>231</v>
      </c>
      <c r="E1203" s="16" t="s">
        <v>231</v>
      </c>
      <c r="F1203" s="16" t="s">
        <v>231</v>
      </c>
      <c r="G1203" s="16" t="s">
        <v>231</v>
      </c>
      <c r="H1203" s="16" t="s">
        <v>231</v>
      </c>
      <c r="I1203" s="16" t="s">
        <v>231</v>
      </c>
      <c r="J1203" s="16" t="s">
        <v>231</v>
      </c>
      <c r="K1203" s="16" t="s">
        <v>231</v>
      </c>
      <c r="L1203" s="16" t="s">
        <v>231</v>
      </c>
      <c r="M1203" s="16" t="s">
        <v>231</v>
      </c>
      <c r="N1203" s="16" t="s">
        <v>231</v>
      </c>
      <c r="O1203" s="16" t="s">
        <v>231</v>
      </c>
      <c r="P1203" s="16" t="s">
        <v>231</v>
      </c>
      <c r="Q1203" s="16" t="s">
        <v>231</v>
      </c>
      <c r="R1203" s="16" t="s">
        <v>231</v>
      </c>
      <c r="S1203" s="16" t="s">
        <v>231</v>
      </c>
      <c r="T1203" s="16" t="s">
        <v>231</v>
      </c>
      <c r="U1203" s="16" t="s">
        <v>231</v>
      </c>
      <c r="V1203" s="16" t="s">
        <v>231</v>
      </c>
      <c r="W1203" s="16" t="s">
        <v>231</v>
      </c>
      <c r="X1203" s="16" t="s">
        <v>231</v>
      </c>
      <c r="Y1203" s="16" t="s">
        <v>231</v>
      </c>
      <c r="Z1203" s="16" t="s">
        <v>231</v>
      </c>
      <c r="AA1203" s="16" t="s">
        <v>231</v>
      </c>
      <c r="AB1203" s="15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27">
        <v>1</v>
      </c>
    </row>
    <row r="1204" spans="1:65">
      <c r="A1204" s="29"/>
      <c r="B1204" s="18" t="s">
        <v>232</v>
      </c>
      <c r="C1204" s="8" t="s">
        <v>232</v>
      </c>
      <c r="D1204" s="151" t="s">
        <v>234</v>
      </c>
      <c r="E1204" s="152" t="s">
        <v>236</v>
      </c>
      <c r="F1204" s="152" t="s">
        <v>238</v>
      </c>
      <c r="G1204" s="152" t="s">
        <v>239</v>
      </c>
      <c r="H1204" s="152" t="s">
        <v>240</v>
      </c>
      <c r="I1204" s="152" t="s">
        <v>241</v>
      </c>
      <c r="J1204" s="152" t="s">
        <v>242</v>
      </c>
      <c r="K1204" s="152" t="s">
        <v>243</v>
      </c>
      <c r="L1204" s="152" t="s">
        <v>244</v>
      </c>
      <c r="M1204" s="152" t="s">
        <v>245</v>
      </c>
      <c r="N1204" s="152" t="s">
        <v>246</v>
      </c>
      <c r="O1204" s="152" t="s">
        <v>247</v>
      </c>
      <c r="P1204" s="152" t="s">
        <v>248</v>
      </c>
      <c r="Q1204" s="152" t="s">
        <v>249</v>
      </c>
      <c r="R1204" s="152" t="s">
        <v>251</v>
      </c>
      <c r="S1204" s="152" t="s">
        <v>252</v>
      </c>
      <c r="T1204" s="152" t="s">
        <v>253</v>
      </c>
      <c r="U1204" s="152" t="s">
        <v>254</v>
      </c>
      <c r="V1204" s="152" t="s">
        <v>257</v>
      </c>
      <c r="W1204" s="152" t="s">
        <v>259</v>
      </c>
      <c r="X1204" s="152" t="s">
        <v>261</v>
      </c>
      <c r="Y1204" s="152" t="s">
        <v>304</v>
      </c>
      <c r="Z1204" s="152" t="s">
        <v>279</v>
      </c>
      <c r="AA1204" s="152" t="s">
        <v>263</v>
      </c>
      <c r="AB1204" s="15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27" t="s">
        <v>3</v>
      </c>
    </row>
    <row r="1205" spans="1:65">
      <c r="A1205" s="29"/>
      <c r="B1205" s="18"/>
      <c r="C1205" s="8"/>
      <c r="D1205" s="9" t="s">
        <v>280</v>
      </c>
      <c r="E1205" s="10" t="s">
        <v>283</v>
      </c>
      <c r="F1205" s="10" t="s">
        <v>282</v>
      </c>
      <c r="G1205" s="10" t="s">
        <v>283</v>
      </c>
      <c r="H1205" s="10" t="s">
        <v>282</v>
      </c>
      <c r="I1205" s="10" t="s">
        <v>282</v>
      </c>
      <c r="J1205" s="10" t="s">
        <v>282</v>
      </c>
      <c r="K1205" s="10" t="s">
        <v>282</v>
      </c>
      <c r="L1205" s="10" t="s">
        <v>280</v>
      </c>
      <c r="M1205" s="10" t="s">
        <v>280</v>
      </c>
      <c r="N1205" s="10" t="s">
        <v>280</v>
      </c>
      <c r="O1205" s="10" t="s">
        <v>280</v>
      </c>
      <c r="P1205" s="10" t="s">
        <v>280</v>
      </c>
      <c r="Q1205" s="10" t="s">
        <v>283</v>
      </c>
      <c r="R1205" s="10" t="s">
        <v>283</v>
      </c>
      <c r="S1205" s="10" t="s">
        <v>280</v>
      </c>
      <c r="T1205" s="10" t="s">
        <v>283</v>
      </c>
      <c r="U1205" s="10" t="s">
        <v>283</v>
      </c>
      <c r="V1205" s="10" t="s">
        <v>283</v>
      </c>
      <c r="W1205" s="10" t="s">
        <v>282</v>
      </c>
      <c r="X1205" s="10" t="s">
        <v>283</v>
      </c>
      <c r="Y1205" s="10" t="s">
        <v>283</v>
      </c>
      <c r="Z1205" s="10" t="s">
        <v>283</v>
      </c>
      <c r="AA1205" s="10" t="s">
        <v>280</v>
      </c>
      <c r="AB1205" s="15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27">
        <v>0</v>
      </c>
    </row>
    <row r="1206" spans="1:65">
      <c r="A1206" s="29"/>
      <c r="B1206" s="18"/>
      <c r="C1206" s="8"/>
      <c r="D1206" s="25" t="s">
        <v>324</v>
      </c>
      <c r="E1206" s="25" t="s">
        <v>324</v>
      </c>
      <c r="F1206" s="25" t="s">
        <v>324</v>
      </c>
      <c r="G1206" s="25" t="s">
        <v>324</v>
      </c>
      <c r="H1206" s="25" t="s">
        <v>325</v>
      </c>
      <c r="I1206" s="25" t="s">
        <v>326</v>
      </c>
      <c r="J1206" s="25" t="s">
        <v>325</v>
      </c>
      <c r="K1206" s="25" t="s">
        <v>327</v>
      </c>
      <c r="L1206" s="25" t="s">
        <v>324</v>
      </c>
      <c r="M1206" s="25" t="s">
        <v>324</v>
      </c>
      <c r="N1206" s="25" t="s">
        <v>324</v>
      </c>
      <c r="O1206" s="25" t="s">
        <v>324</v>
      </c>
      <c r="P1206" s="25" t="s">
        <v>324</v>
      </c>
      <c r="Q1206" s="25" t="s">
        <v>326</v>
      </c>
      <c r="R1206" s="25" t="s">
        <v>324</v>
      </c>
      <c r="S1206" s="25" t="s">
        <v>324</v>
      </c>
      <c r="T1206" s="25" t="s">
        <v>327</v>
      </c>
      <c r="U1206" s="25" t="s">
        <v>326</v>
      </c>
      <c r="V1206" s="25" t="s">
        <v>325</v>
      </c>
      <c r="W1206" s="25" t="s">
        <v>324</v>
      </c>
      <c r="X1206" s="25" t="s">
        <v>324</v>
      </c>
      <c r="Y1206" s="25" t="s">
        <v>325</v>
      </c>
      <c r="Z1206" s="25" t="s">
        <v>324</v>
      </c>
      <c r="AA1206" s="25" t="s">
        <v>324</v>
      </c>
      <c r="AB1206" s="15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27">
        <v>1</v>
      </c>
    </row>
    <row r="1207" spans="1:65">
      <c r="A1207" s="29"/>
      <c r="B1207" s="17">
        <v>1</v>
      </c>
      <c r="C1207" s="13">
        <v>1</v>
      </c>
      <c r="D1207" s="227">
        <v>83.5</v>
      </c>
      <c r="E1207" s="227">
        <v>91.245000000000005</v>
      </c>
      <c r="F1207" s="227">
        <v>89</v>
      </c>
      <c r="G1207" s="228">
        <v>79.593333333333334</v>
      </c>
      <c r="H1207" s="227">
        <v>90</v>
      </c>
      <c r="I1207" s="227">
        <v>86</v>
      </c>
      <c r="J1207" s="227">
        <v>94</v>
      </c>
      <c r="K1207" s="227">
        <v>90</v>
      </c>
      <c r="L1207" s="227">
        <v>87</v>
      </c>
      <c r="M1207" s="227">
        <v>89</v>
      </c>
      <c r="N1207" s="227">
        <v>90</v>
      </c>
      <c r="O1207" s="227">
        <v>88</v>
      </c>
      <c r="P1207" s="227">
        <v>90.7</v>
      </c>
      <c r="Q1207" s="227">
        <v>94.246139059706024</v>
      </c>
      <c r="R1207" s="227">
        <v>93</v>
      </c>
      <c r="S1207" s="227">
        <v>95.71</v>
      </c>
      <c r="T1207" s="227">
        <v>86</v>
      </c>
      <c r="U1207" s="227">
        <v>91.07</v>
      </c>
      <c r="V1207" s="227">
        <v>85.7</v>
      </c>
      <c r="W1207" s="227">
        <v>89</v>
      </c>
      <c r="X1207" s="228">
        <v>104.27200000000001</v>
      </c>
      <c r="Y1207" s="227">
        <v>92</v>
      </c>
      <c r="Z1207" s="228">
        <v>80.068200000000004</v>
      </c>
      <c r="AA1207" s="227">
        <v>91.119129999999998</v>
      </c>
      <c r="AB1207" s="229"/>
      <c r="AC1207" s="230"/>
      <c r="AD1207" s="230"/>
      <c r="AE1207" s="230"/>
      <c r="AF1207" s="230"/>
      <c r="AG1207" s="230"/>
      <c r="AH1207" s="230"/>
      <c r="AI1207" s="230"/>
      <c r="AJ1207" s="230"/>
      <c r="AK1207" s="230"/>
      <c r="AL1207" s="230"/>
      <c r="AM1207" s="230"/>
      <c r="AN1207" s="230"/>
      <c r="AO1207" s="230"/>
      <c r="AP1207" s="230"/>
      <c r="AQ1207" s="230"/>
      <c r="AR1207" s="230"/>
      <c r="AS1207" s="230"/>
      <c r="AT1207" s="230"/>
      <c r="AU1207" s="230"/>
      <c r="AV1207" s="230"/>
      <c r="AW1207" s="230"/>
      <c r="AX1207" s="230"/>
      <c r="AY1207" s="230"/>
      <c r="AZ1207" s="230"/>
      <c r="BA1207" s="230"/>
      <c r="BB1207" s="230"/>
      <c r="BC1207" s="230"/>
      <c r="BD1207" s="230"/>
      <c r="BE1207" s="230"/>
      <c r="BF1207" s="230"/>
      <c r="BG1207" s="230"/>
      <c r="BH1207" s="230"/>
      <c r="BI1207" s="230"/>
      <c r="BJ1207" s="230"/>
      <c r="BK1207" s="230"/>
      <c r="BL1207" s="230"/>
      <c r="BM1207" s="231">
        <v>1</v>
      </c>
    </row>
    <row r="1208" spans="1:65">
      <c r="A1208" s="29"/>
      <c r="B1208" s="18">
        <v>1</v>
      </c>
      <c r="C1208" s="8">
        <v>2</v>
      </c>
      <c r="D1208" s="232">
        <v>82.2</v>
      </c>
      <c r="E1208" s="232">
        <v>89.088999999999999</v>
      </c>
      <c r="F1208" s="232">
        <v>85.7</v>
      </c>
      <c r="G1208" s="233">
        <v>80.533333333333331</v>
      </c>
      <c r="H1208" s="232">
        <v>90</v>
      </c>
      <c r="I1208" s="232">
        <v>89</v>
      </c>
      <c r="J1208" s="232">
        <v>92</v>
      </c>
      <c r="K1208" s="232">
        <v>94</v>
      </c>
      <c r="L1208" s="232">
        <v>88</v>
      </c>
      <c r="M1208" s="232">
        <v>87</v>
      </c>
      <c r="N1208" s="232">
        <v>90</v>
      </c>
      <c r="O1208" s="232">
        <v>87</v>
      </c>
      <c r="P1208" s="232">
        <v>91.9</v>
      </c>
      <c r="Q1208" s="232">
        <v>91.946808973575685</v>
      </c>
      <c r="R1208" s="232">
        <v>90</v>
      </c>
      <c r="S1208" s="232">
        <v>87.9</v>
      </c>
      <c r="T1208" s="232">
        <v>92</v>
      </c>
      <c r="U1208" s="232">
        <v>89.53</v>
      </c>
      <c r="V1208" s="232">
        <v>86.2</v>
      </c>
      <c r="W1208" s="232">
        <v>88</v>
      </c>
      <c r="X1208" s="233">
        <v>101.52800000000002</v>
      </c>
      <c r="Y1208" s="232">
        <v>94</v>
      </c>
      <c r="Z1208" s="233">
        <v>78.377700000000004</v>
      </c>
      <c r="AA1208" s="232">
        <v>91.112139999999997</v>
      </c>
      <c r="AB1208" s="229"/>
      <c r="AC1208" s="230"/>
      <c r="AD1208" s="230"/>
      <c r="AE1208" s="230"/>
      <c r="AF1208" s="230"/>
      <c r="AG1208" s="230"/>
      <c r="AH1208" s="230"/>
      <c r="AI1208" s="230"/>
      <c r="AJ1208" s="230"/>
      <c r="AK1208" s="230"/>
      <c r="AL1208" s="230"/>
      <c r="AM1208" s="230"/>
      <c r="AN1208" s="230"/>
      <c r="AO1208" s="230"/>
      <c r="AP1208" s="230"/>
      <c r="AQ1208" s="230"/>
      <c r="AR1208" s="230"/>
      <c r="AS1208" s="230"/>
      <c r="AT1208" s="230"/>
      <c r="AU1208" s="230"/>
      <c r="AV1208" s="230"/>
      <c r="AW1208" s="230"/>
      <c r="AX1208" s="230"/>
      <c r="AY1208" s="230"/>
      <c r="AZ1208" s="230"/>
      <c r="BA1208" s="230"/>
      <c r="BB1208" s="230"/>
      <c r="BC1208" s="230"/>
      <c r="BD1208" s="230"/>
      <c r="BE1208" s="230"/>
      <c r="BF1208" s="230"/>
      <c r="BG1208" s="230"/>
      <c r="BH1208" s="230"/>
      <c r="BI1208" s="230"/>
      <c r="BJ1208" s="230"/>
      <c r="BK1208" s="230"/>
      <c r="BL1208" s="230"/>
      <c r="BM1208" s="231">
        <v>40</v>
      </c>
    </row>
    <row r="1209" spans="1:65">
      <c r="A1209" s="29"/>
      <c r="B1209" s="18">
        <v>1</v>
      </c>
      <c r="C1209" s="8">
        <v>3</v>
      </c>
      <c r="D1209" s="232">
        <v>84.6</v>
      </c>
      <c r="E1209" s="232">
        <v>88.581000000000003</v>
      </c>
      <c r="F1209" s="232">
        <v>85</v>
      </c>
      <c r="G1209" s="233">
        <v>81.426666666666662</v>
      </c>
      <c r="H1209" s="232">
        <v>91</v>
      </c>
      <c r="I1209" s="232">
        <v>89</v>
      </c>
      <c r="J1209" s="232">
        <v>93</v>
      </c>
      <c r="K1209" s="232">
        <v>88</v>
      </c>
      <c r="L1209" s="232">
        <v>88</v>
      </c>
      <c r="M1209" s="232">
        <v>89</v>
      </c>
      <c r="N1209" s="232">
        <v>91</v>
      </c>
      <c r="O1209" s="232">
        <v>88</v>
      </c>
      <c r="P1209" s="232">
        <v>89.8</v>
      </c>
      <c r="Q1209" s="232">
        <v>93.287180800000002</v>
      </c>
      <c r="R1209" s="232">
        <v>92</v>
      </c>
      <c r="S1209" s="234">
        <v>105.3</v>
      </c>
      <c r="T1209" s="232">
        <v>85</v>
      </c>
      <c r="U1209" s="232">
        <v>90.53</v>
      </c>
      <c r="V1209" s="232">
        <v>85.7</v>
      </c>
      <c r="W1209" s="232">
        <v>87</v>
      </c>
      <c r="X1209" s="233">
        <v>101.21440000000001</v>
      </c>
      <c r="Y1209" s="232">
        <v>95</v>
      </c>
      <c r="Z1209" s="233">
        <v>79.402100000000004</v>
      </c>
      <c r="AA1209" s="232">
        <v>91.017849999999996</v>
      </c>
      <c r="AB1209" s="229"/>
      <c r="AC1209" s="230"/>
      <c r="AD1209" s="230"/>
      <c r="AE1209" s="230"/>
      <c r="AF1209" s="230"/>
      <c r="AG1209" s="230"/>
      <c r="AH1209" s="230"/>
      <c r="AI1209" s="230"/>
      <c r="AJ1209" s="230"/>
      <c r="AK1209" s="230"/>
      <c r="AL1209" s="230"/>
      <c r="AM1209" s="230"/>
      <c r="AN1209" s="230"/>
      <c r="AO1209" s="230"/>
      <c r="AP1209" s="230"/>
      <c r="AQ1209" s="230"/>
      <c r="AR1209" s="230"/>
      <c r="AS1209" s="230"/>
      <c r="AT1209" s="230"/>
      <c r="AU1209" s="230"/>
      <c r="AV1209" s="230"/>
      <c r="AW1209" s="230"/>
      <c r="AX1209" s="230"/>
      <c r="AY1209" s="230"/>
      <c r="AZ1209" s="230"/>
      <c r="BA1209" s="230"/>
      <c r="BB1209" s="230"/>
      <c r="BC1209" s="230"/>
      <c r="BD1209" s="230"/>
      <c r="BE1209" s="230"/>
      <c r="BF1209" s="230"/>
      <c r="BG1209" s="230"/>
      <c r="BH1209" s="230"/>
      <c r="BI1209" s="230"/>
      <c r="BJ1209" s="230"/>
      <c r="BK1209" s="230"/>
      <c r="BL1209" s="230"/>
      <c r="BM1209" s="231">
        <v>16</v>
      </c>
    </row>
    <row r="1210" spans="1:65">
      <c r="A1210" s="29"/>
      <c r="B1210" s="18">
        <v>1</v>
      </c>
      <c r="C1210" s="8">
        <v>4</v>
      </c>
      <c r="D1210" s="232">
        <v>84</v>
      </c>
      <c r="E1210" s="232">
        <v>90.057000000000016</v>
      </c>
      <c r="F1210" s="232">
        <v>87.3</v>
      </c>
      <c r="G1210" s="233">
        <v>83.596666666666678</v>
      </c>
      <c r="H1210" s="232">
        <v>91</v>
      </c>
      <c r="I1210" s="232">
        <v>90</v>
      </c>
      <c r="J1210" s="232">
        <v>94</v>
      </c>
      <c r="K1210" s="232">
        <v>88</v>
      </c>
      <c r="L1210" s="232">
        <v>89</v>
      </c>
      <c r="M1210" s="232">
        <v>88</v>
      </c>
      <c r="N1210" s="232">
        <v>91</v>
      </c>
      <c r="O1210" s="232">
        <v>88</v>
      </c>
      <c r="P1210" s="232">
        <v>89.8</v>
      </c>
      <c r="Q1210" s="232">
        <v>89.539833981706565</v>
      </c>
      <c r="R1210" s="232">
        <v>92</v>
      </c>
      <c r="S1210" s="232">
        <v>94.3</v>
      </c>
      <c r="T1210" s="232">
        <v>86</v>
      </c>
      <c r="U1210" s="232">
        <v>89.29</v>
      </c>
      <c r="V1210" s="232">
        <v>87.5</v>
      </c>
      <c r="W1210" s="232">
        <v>84</v>
      </c>
      <c r="X1210" s="233">
        <v>100.7664</v>
      </c>
      <c r="Y1210" s="232">
        <v>96</v>
      </c>
      <c r="Z1210" s="233">
        <v>80.507000000000005</v>
      </c>
      <c r="AA1210" s="232">
        <v>92.410600000000002</v>
      </c>
      <c r="AB1210" s="229"/>
      <c r="AC1210" s="230"/>
      <c r="AD1210" s="230"/>
      <c r="AE1210" s="230"/>
      <c r="AF1210" s="230"/>
      <c r="AG1210" s="230"/>
      <c r="AH1210" s="230"/>
      <c r="AI1210" s="230"/>
      <c r="AJ1210" s="230"/>
      <c r="AK1210" s="230"/>
      <c r="AL1210" s="230"/>
      <c r="AM1210" s="230"/>
      <c r="AN1210" s="230"/>
      <c r="AO1210" s="230"/>
      <c r="AP1210" s="230"/>
      <c r="AQ1210" s="230"/>
      <c r="AR1210" s="230"/>
      <c r="AS1210" s="230"/>
      <c r="AT1210" s="230"/>
      <c r="AU1210" s="230"/>
      <c r="AV1210" s="230"/>
      <c r="AW1210" s="230"/>
      <c r="AX1210" s="230"/>
      <c r="AY1210" s="230"/>
      <c r="AZ1210" s="230"/>
      <c r="BA1210" s="230"/>
      <c r="BB1210" s="230"/>
      <c r="BC1210" s="230"/>
      <c r="BD1210" s="230"/>
      <c r="BE1210" s="230"/>
      <c r="BF1210" s="230"/>
      <c r="BG1210" s="230"/>
      <c r="BH1210" s="230"/>
      <c r="BI1210" s="230"/>
      <c r="BJ1210" s="230"/>
      <c r="BK1210" s="230"/>
      <c r="BL1210" s="230"/>
      <c r="BM1210" s="231">
        <v>89.478925901560871</v>
      </c>
    </row>
    <row r="1211" spans="1:65">
      <c r="A1211" s="29"/>
      <c r="B1211" s="18">
        <v>1</v>
      </c>
      <c r="C1211" s="8">
        <v>5</v>
      </c>
      <c r="D1211" s="232">
        <v>83.4</v>
      </c>
      <c r="E1211" s="232">
        <v>89.804000000000002</v>
      </c>
      <c r="F1211" s="232">
        <v>84.2</v>
      </c>
      <c r="G1211" s="233">
        <v>84.043333333333337</v>
      </c>
      <c r="H1211" s="232">
        <v>91</v>
      </c>
      <c r="I1211" s="232">
        <v>90</v>
      </c>
      <c r="J1211" s="232">
        <v>95</v>
      </c>
      <c r="K1211" s="232">
        <v>92</v>
      </c>
      <c r="L1211" s="232">
        <v>89</v>
      </c>
      <c r="M1211" s="232">
        <v>88</v>
      </c>
      <c r="N1211" s="232">
        <v>90</v>
      </c>
      <c r="O1211" s="232">
        <v>89</v>
      </c>
      <c r="P1211" s="232">
        <v>88.2</v>
      </c>
      <c r="Q1211" s="232">
        <v>92.289196607387183</v>
      </c>
      <c r="R1211" s="232">
        <v>93</v>
      </c>
      <c r="S1211" s="234">
        <v>101.8</v>
      </c>
      <c r="T1211" s="232">
        <v>82</v>
      </c>
      <c r="U1211" s="232">
        <v>91.06</v>
      </c>
      <c r="V1211" s="232">
        <v>87.2</v>
      </c>
      <c r="W1211" s="232">
        <v>85</v>
      </c>
      <c r="X1211" s="233">
        <v>102.63680000000001</v>
      </c>
      <c r="Y1211" s="232">
        <v>98</v>
      </c>
      <c r="Z1211" s="233">
        <v>77.397800000000004</v>
      </c>
      <c r="AA1211" s="232">
        <v>92.480779999999996</v>
      </c>
      <c r="AB1211" s="229"/>
      <c r="AC1211" s="230"/>
      <c r="AD1211" s="230"/>
      <c r="AE1211" s="230"/>
      <c r="AF1211" s="230"/>
      <c r="AG1211" s="230"/>
      <c r="AH1211" s="230"/>
      <c r="AI1211" s="230"/>
      <c r="AJ1211" s="230"/>
      <c r="AK1211" s="230"/>
      <c r="AL1211" s="230"/>
      <c r="AM1211" s="230"/>
      <c r="AN1211" s="230"/>
      <c r="AO1211" s="230"/>
      <c r="AP1211" s="230"/>
      <c r="AQ1211" s="230"/>
      <c r="AR1211" s="230"/>
      <c r="AS1211" s="230"/>
      <c r="AT1211" s="230"/>
      <c r="AU1211" s="230"/>
      <c r="AV1211" s="230"/>
      <c r="AW1211" s="230"/>
      <c r="AX1211" s="230"/>
      <c r="AY1211" s="230"/>
      <c r="AZ1211" s="230"/>
      <c r="BA1211" s="230"/>
      <c r="BB1211" s="230"/>
      <c r="BC1211" s="230"/>
      <c r="BD1211" s="230"/>
      <c r="BE1211" s="230"/>
      <c r="BF1211" s="230"/>
      <c r="BG1211" s="230"/>
      <c r="BH1211" s="230"/>
      <c r="BI1211" s="230"/>
      <c r="BJ1211" s="230"/>
      <c r="BK1211" s="230"/>
      <c r="BL1211" s="230"/>
      <c r="BM1211" s="231">
        <v>118</v>
      </c>
    </row>
    <row r="1212" spans="1:65">
      <c r="A1212" s="29"/>
      <c r="B1212" s="18">
        <v>1</v>
      </c>
      <c r="C1212" s="8">
        <v>6</v>
      </c>
      <c r="D1212" s="232">
        <v>84</v>
      </c>
      <c r="E1212" s="232">
        <v>88.759</v>
      </c>
      <c r="F1212" s="232">
        <v>84.4</v>
      </c>
      <c r="G1212" s="233">
        <v>81.373333333333321</v>
      </c>
      <c r="H1212" s="232">
        <v>90</v>
      </c>
      <c r="I1212" s="232">
        <v>93</v>
      </c>
      <c r="J1212" s="232">
        <v>93</v>
      </c>
      <c r="K1212" s="232">
        <v>90</v>
      </c>
      <c r="L1212" s="232">
        <v>88</v>
      </c>
      <c r="M1212" s="232">
        <v>87</v>
      </c>
      <c r="N1212" s="232">
        <v>91</v>
      </c>
      <c r="O1212" s="232">
        <v>88</v>
      </c>
      <c r="P1212" s="232">
        <v>91.1</v>
      </c>
      <c r="Q1212" s="232">
        <v>90.610734174292972</v>
      </c>
      <c r="R1212" s="232">
        <v>91</v>
      </c>
      <c r="S1212" s="232">
        <v>88.02</v>
      </c>
      <c r="T1212" s="232">
        <v>82</v>
      </c>
      <c r="U1212" s="232">
        <v>89.88</v>
      </c>
      <c r="V1212" s="232">
        <v>88.6</v>
      </c>
      <c r="W1212" s="232">
        <v>85</v>
      </c>
      <c r="X1212" s="233">
        <v>105.24640000000001</v>
      </c>
      <c r="Y1212" s="232">
        <v>98</v>
      </c>
      <c r="Z1212" s="233">
        <v>76.669700000000006</v>
      </c>
      <c r="AA1212" s="232">
        <v>90.794269999999997</v>
      </c>
      <c r="AB1212" s="229"/>
      <c r="AC1212" s="230"/>
      <c r="AD1212" s="230"/>
      <c r="AE1212" s="230"/>
      <c r="AF1212" s="230"/>
      <c r="AG1212" s="230"/>
      <c r="AH1212" s="230"/>
      <c r="AI1212" s="230"/>
      <c r="AJ1212" s="230"/>
      <c r="AK1212" s="230"/>
      <c r="AL1212" s="230"/>
      <c r="AM1212" s="230"/>
      <c r="AN1212" s="230"/>
      <c r="AO1212" s="230"/>
      <c r="AP1212" s="230"/>
      <c r="AQ1212" s="230"/>
      <c r="AR1212" s="230"/>
      <c r="AS1212" s="230"/>
      <c r="AT1212" s="230"/>
      <c r="AU1212" s="230"/>
      <c r="AV1212" s="230"/>
      <c r="AW1212" s="230"/>
      <c r="AX1212" s="230"/>
      <c r="AY1212" s="230"/>
      <c r="AZ1212" s="230"/>
      <c r="BA1212" s="230"/>
      <c r="BB1212" s="230"/>
      <c r="BC1212" s="230"/>
      <c r="BD1212" s="230"/>
      <c r="BE1212" s="230"/>
      <c r="BF1212" s="230"/>
      <c r="BG1212" s="230"/>
      <c r="BH1212" s="230"/>
      <c r="BI1212" s="230"/>
      <c r="BJ1212" s="230"/>
      <c r="BK1212" s="230"/>
      <c r="BL1212" s="230"/>
      <c r="BM1212" s="235"/>
    </row>
    <row r="1213" spans="1:65">
      <c r="A1213" s="29"/>
      <c r="B1213" s="19" t="s">
        <v>271</v>
      </c>
      <c r="C1213" s="11"/>
      <c r="D1213" s="236">
        <v>83.61666666666666</v>
      </c>
      <c r="E1213" s="236">
        <v>89.589166666666685</v>
      </c>
      <c r="F1213" s="236">
        <v>85.933333333333337</v>
      </c>
      <c r="G1213" s="236">
        <v>81.76111111111112</v>
      </c>
      <c r="H1213" s="236">
        <v>90.5</v>
      </c>
      <c r="I1213" s="236">
        <v>89.5</v>
      </c>
      <c r="J1213" s="236">
        <v>93.5</v>
      </c>
      <c r="K1213" s="236">
        <v>90.333333333333329</v>
      </c>
      <c r="L1213" s="236">
        <v>88.166666666666671</v>
      </c>
      <c r="M1213" s="236">
        <v>88</v>
      </c>
      <c r="N1213" s="236">
        <v>90.5</v>
      </c>
      <c r="O1213" s="236">
        <v>88</v>
      </c>
      <c r="P1213" s="236">
        <v>90.25</v>
      </c>
      <c r="Q1213" s="236">
        <v>91.986648932778067</v>
      </c>
      <c r="R1213" s="236">
        <v>91.833333333333329</v>
      </c>
      <c r="S1213" s="236">
        <v>95.50500000000001</v>
      </c>
      <c r="T1213" s="236">
        <v>85.5</v>
      </c>
      <c r="U1213" s="236">
        <v>90.226666666666674</v>
      </c>
      <c r="V1213" s="236">
        <v>86.816666666666663</v>
      </c>
      <c r="W1213" s="236">
        <v>86.333333333333329</v>
      </c>
      <c r="X1213" s="236">
        <v>102.61066666666666</v>
      </c>
      <c r="Y1213" s="236">
        <v>95.5</v>
      </c>
      <c r="Z1213" s="236">
        <v>78.737083333333331</v>
      </c>
      <c r="AA1213" s="236">
        <v>91.489128333333326</v>
      </c>
      <c r="AB1213" s="229"/>
      <c r="AC1213" s="230"/>
      <c r="AD1213" s="230"/>
      <c r="AE1213" s="230"/>
      <c r="AF1213" s="230"/>
      <c r="AG1213" s="230"/>
      <c r="AH1213" s="230"/>
      <c r="AI1213" s="230"/>
      <c r="AJ1213" s="230"/>
      <c r="AK1213" s="230"/>
      <c r="AL1213" s="230"/>
      <c r="AM1213" s="230"/>
      <c r="AN1213" s="230"/>
      <c r="AO1213" s="230"/>
      <c r="AP1213" s="230"/>
      <c r="AQ1213" s="230"/>
      <c r="AR1213" s="230"/>
      <c r="AS1213" s="230"/>
      <c r="AT1213" s="230"/>
      <c r="AU1213" s="230"/>
      <c r="AV1213" s="230"/>
      <c r="AW1213" s="230"/>
      <c r="AX1213" s="230"/>
      <c r="AY1213" s="230"/>
      <c r="AZ1213" s="230"/>
      <c r="BA1213" s="230"/>
      <c r="BB1213" s="230"/>
      <c r="BC1213" s="230"/>
      <c r="BD1213" s="230"/>
      <c r="BE1213" s="230"/>
      <c r="BF1213" s="230"/>
      <c r="BG1213" s="230"/>
      <c r="BH1213" s="230"/>
      <c r="BI1213" s="230"/>
      <c r="BJ1213" s="230"/>
      <c r="BK1213" s="230"/>
      <c r="BL1213" s="230"/>
      <c r="BM1213" s="235"/>
    </row>
    <row r="1214" spans="1:65">
      <c r="A1214" s="29"/>
      <c r="B1214" s="3" t="s">
        <v>272</v>
      </c>
      <c r="C1214" s="28"/>
      <c r="D1214" s="232">
        <v>83.75</v>
      </c>
      <c r="E1214" s="232">
        <v>89.4465</v>
      </c>
      <c r="F1214" s="232">
        <v>85.35</v>
      </c>
      <c r="G1214" s="232">
        <v>81.399999999999991</v>
      </c>
      <c r="H1214" s="232">
        <v>90.5</v>
      </c>
      <c r="I1214" s="232">
        <v>89.5</v>
      </c>
      <c r="J1214" s="232">
        <v>93.5</v>
      </c>
      <c r="K1214" s="232">
        <v>90</v>
      </c>
      <c r="L1214" s="232">
        <v>88</v>
      </c>
      <c r="M1214" s="232">
        <v>88</v>
      </c>
      <c r="N1214" s="232">
        <v>90.5</v>
      </c>
      <c r="O1214" s="232">
        <v>88</v>
      </c>
      <c r="P1214" s="232">
        <v>90.25</v>
      </c>
      <c r="Q1214" s="232">
        <v>92.118002790481427</v>
      </c>
      <c r="R1214" s="232">
        <v>92</v>
      </c>
      <c r="S1214" s="232">
        <v>95.004999999999995</v>
      </c>
      <c r="T1214" s="232">
        <v>85.5</v>
      </c>
      <c r="U1214" s="232">
        <v>90.204999999999998</v>
      </c>
      <c r="V1214" s="232">
        <v>86.7</v>
      </c>
      <c r="W1214" s="232">
        <v>86</v>
      </c>
      <c r="X1214" s="232">
        <v>102.08240000000001</v>
      </c>
      <c r="Y1214" s="232">
        <v>95.5</v>
      </c>
      <c r="Z1214" s="232">
        <v>78.889900000000011</v>
      </c>
      <c r="AA1214" s="232">
        <v>91.115634999999997</v>
      </c>
      <c r="AB1214" s="229"/>
      <c r="AC1214" s="230"/>
      <c r="AD1214" s="230"/>
      <c r="AE1214" s="230"/>
      <c r="AF1214" s="230"/>
      <c r="AG1214" s="230"/>
      <c r="AH1214" s="230"/>
      <c r="AI1214" s="230"/>
      <c r="AJ1214" s="230"/>
      <c r="AK1214" s="230"/>
      <c r="AL1214" s="230"/>
      <c r="AM1214" s="230"/>
      <c r="AN1214" s="230"/>
      <c r="AO1214" s="230"/>
      <c r="AP1214" s="230"/>
      <c r="AQ1214" s="230"/>
      <c r="AR1214" s="230"/>
      <c r="AS1214" s="230"/>
      <c r="AT1214" s="230"/>
      <c r="AU1214" s="230"/>
      <c r="AV1214" s="230"/>
      <c r="AW1214" s="230"/>
      <c r="AX1214" s="230"/>
      <c r="AY1214" s="230"/>
      <c r="AZ1214" s="230"/>
      <c r="BA1214" s="230"/>
      <c r="BB1214" s="230"/>
      <c r="BC1214" s="230"/>
      <c r="BD1214" s="230"/>
      <c r="BE1214" s="230"/>
      <c r="BF1214" s="230"/>
      <c r="BG1214" s="230"/>
      <c r="BH1214" s="230"/>
      <c r="BI1214" s="230"/>
      <c r="BJ1214" s="230"/>
      <c r="BK1214" s="230"/>
      <c r="BL1214" s="230"/>
      <c r="BM1214" s="235"/>
    </row>
    <row r="1215" spans="1:65">
      <c r="A1215" s="29"/>
      <c r="B1215" s="3" t="s">
        <v>273</v>
      </c>
      <c r="C1215" s="28"/>
      <c r="D1215" s="241">
        <v>0.81588397867997287</v>
      </c>
      <c r="E1215" s="241">
        <v>0.99624784399599675</v>
      </c>
      <c r="F1215" s="241">
        <v>1.873677311242963</v>
      </c>
      <c r="G1215" s="241">
        <v>1.7347464325327779</v>
      </c>
      <c r="H1215" s="241">
        <v>0.54772255750516607</v>
      </c>
      <c r="I1215" s="241">
        <v>2.2583179581272428</v>
      </c>
      <c r="J1215" s="241">
        <v>1.0488088481701516</v>
      </c>
      <c r="K1215" s="241">
        <v>2.338090388900024</v>
      </c>
      <c r="L1215" s="241">
        <v>0.75277265270908111</v>
      </c>
      <c r="M1215" s="241">
        <v>0.89442719099991586</v>
      </c>
      <c r="N1215" s="241">
        <v>0.54772255750516607</v>
      </c>
      <c r="O1215" s="241">
        <v>0.63245553203367588</v>
      </c>
      <c r="P1215" s="241">
        <v>1.2849124483792664</v>
      </c>
      <c r="Q1215" s="241">
        <v>1.7187114892563822</v>
      </c>
      <c r="R1215" s="241">
        <v>1.1690451944500122</v>
      </c>
      <c r="S1215" s="241">
        <v>7.0841280338514476</v>
      </c>
      <c r="T1215" s="241">
        <v>3.6742346141747673</v>
      </c>
      <c r="U1215" s="241">
        <v>0.77207944323538569</v>
      </c>
      <c r="V1215" s="241">
        <v>1.1548448669265754</v>
      </c>
      <c r="W1215" s="241">
        <v>1.96638416050035</v>
      </c>
      <c r="X1215" s="241">
        <v>1.8017130100730971</v>
      </c>
      <c r="Y1215" s="241">
        <v>2.3452078799117149</v>
      </c>
      <c r="Z1215" s="241">
        <v>1.5194494942796442</v>
      </c>
      <c r="AA1215" s="241">
        <v>0.750524270291553</v>
      </c>
      <c r="AB1215" s="238"/>
      <c r="AC1215" s="239"/>
      <c r="AD1215" s="239"/>
      <c r="AE1215" s="239"/>
      <c r="AF1215" s="239"/>
      <c r="AG1215" s="239"/>
      <c r="AH1215" s="239"/>
      <c r="AI1215" s="239"/>
      <c r="AJ1215" s="239"/>
      <c r="AK1215" s="239"/>
      <c r="AL1215" s="239"/>
      <c r="AM1215" s="239"/>
      <c r="AN1215" s="239"/>
      <c r="AO1215" s="239"/>
      <c r="AP1215" s="239"/>
      <c r="AQ1215" s="239"/>
      <c r="AR1215" s="239"/>
      <c r="AS1215" s="239"/>
      <c r="AT1215" s="239"/>
      <c r="AU1215" s="239"/>
      <c r="AV1215" s="239"/>
      <c r="AW1215" s="239"/>
      <c r="AX1215" s="239"/>
      <c r="AY1215" s="239"/>
      <c r="AZ1215" s="239"/>
      <c r="BA1215" s="239"/>
      <c r="BB1215" s="239"/>
      <c r="BC1215" s="239"/>
      <c r="BD1215" s="239"/>
      <c r="BE1215" s="239"/>
      <c r="BF1215" s="239"/>
      <c r="BG1215" s="239"/>
      <c r="BH1215" s="239"/>
      <c r="BI1215" s="239"/>
      <c r="BJ1215" s="239"/>
      <c r="BK1215" s="239"/>
      <c r="BL1215" s="239"/>
      <c r="BM1215" s="242"/>
    </row>
    <row r="1216" spans="1:65">
      <c r="A1216" s="29"/>
      <c r="B1216" s="3" t="s">
        <v>87</v>
      </c>
      <c r="C1216" s="28"/>
      <c r="D1216" s="12">
        <v>9.7574324737489289E-3</v>
      </c>
      <c r="E1216" s="12">
        <v>1.1120182060658337E-2</v>
      </c>
      <c r="F1216" s="12">
        <v>2.1803847687078701E-2</v>
      </c>
      <c r="G1216" s="12">
        <v>2.1217256088598219E-2</v>
      </c>
      <c r="H1216" s="12">
        <v>6.0521829558581883E-3</v>
      </c>
      <c r="I1216" s="12">
        <v>2.5232602884103273E-2</v>
      </c>
      <c r="J1216" s="12">
        <v>1.1217206932301087E-2</v>
      </c>
      <c r="K1216" s="12">
        <v>2.588291943431761E-2</v>
      </c>
      <c r="L1216" s="12">
        <v>8.5380641139026214E-3</v>
      </c>
      <c r="M1216" s="12">
        <v>1.0163945352271771E-2</v>
      </c>
      <c r="N1216" s="12">
        <v>6.0521829558581883E-3</v>
      </c>
      <c r="O1216" s="12">
        <v>7.1869946822008621E-3</v>
      </c>
      <c r="P1216" s="12">
        <v>1.4237257045753645E-2</v>
      </c>
      <c r="Q1216" s="12">
        <v>1.8684358101928259E-2</v>
      </c>
      <c r="R1216" s="12">
        <v>1.2730074712704308E-2</v>
      </c>
      <c r="S1216" s="12">
        <v>7.4175467607470263E-2</v>
      </c>
      <c r="T1216" s="12">
        <v>4.2973504259354006E-2</v>
      </c>
      <c r="U1216" s="12">
        <v>8.5571092423014517E-3</v>
      </c>
      <c r="V1216" s="12">
        <v>1.3302110196888947E-2</v>
      </c>
      <c r="W1216" s="12">
        <v>2.2776650507726065E-2</v>
      </c>
      <c r="X1216" s="12">
        <v>1.755873018470884E-2</v>
      </c>
      <c r="Y1216" s="12">
        <v>2.455715057499178E-2</v>
      </c>
      <c r="Z1216" s="12">
        <v>1.9297761994142671E-2</v>
      </c>
      <c r="AA1216" s="12">
        <v>8.2034257399095315E-3</v>
      </c>
      <c r="AB1216" s="15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55"/>
    </row>
    <row r="1217" spans="1:65">
      <c r="A1217" s="29"/>
      <c r="B1217" s="3" t="s">
        <v>274</v>
      </c>
      <c r="C1217" s="28"/>
      <c r="D1217" s="12">
        <v>-6.5515529783443105E-2</v>
      </c>
      <c r="E1217" s="12">
        <v>1.2320304920412362E-3</v>
      </c>
      <c r="F1217" s="12">
        <v>-3.9624889687748022E-2</v>
      </c>
      <c r="G1217" s="12">
        <v>-8.6252877006373629E-2</v>
      </c>
      <c r="H1217" s="12">
        <v>1.141133611239864E-2</v>
      </c>
      <c r="I1217" s="12">
        <v>2.3552024375339542E-4</v>
      </c>
      <c r="J1217" s="12">
        <v>4.4938783718334596E-2</v>
      </c>
      <c r="K1217" s="12">
        <v>9.5487001342910993E-3</v>
      </c>
      <c r="L1217" s="12">
        <v>-1.4665567581106931E-2</v>
      </c>
      <c r="M1217" s="12">
        <v>-1.6528203559214472E-2</v>
      </c>
      <c r="N1217" s="12">
        <v>1.141133611239864E-2</v>
      </c>
      <c r="O1217" s="12">
        <v>-1.6528203559214472E-2</v>
      </c>
      <c r="P1217" s="12">
        <v>8.6173821452373289E-3</v>
      </c>
      <c r="Q1217" s="12">
        <v>2.8025850846444378E-2</v>
      </c>
      <c r="R1217" s="12">
        <v>2.6312423937258966E-2</v>
      </c>
      <c r="S1217" s="12">
        <v>6.7346294534968543E-2</v>
      </c>
      <c r="T1217" s="12">
        <v>-4.4467743230827694E-2</v>
      </c>
      <c r="U1217" s="12">
        <v>8.3566131083023798E-3</v>
      </c>
      <c r="V1217" s="12">
        <v>-2.9752919003778189E-2</v>
      </c>
      <c r="W1217" s="12">
        <v>-3.5154563340290101E-2</v>
      </c>
      <c r="X1217" s="12">
        <v>0.14675791682560546</v>
      </c>
      <c r="Y1217" s="12">
        <v>6.7290415455625086E-2</v>
      </c>
      <c r="Z1217" s="12">
        <v>-0.12004885463248682</v>
      </c>
      <c r="AA1217" s="12">
        <v>2.2465652236191902E-2</v>
      </c>
      <c r="AB1217" s="15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55"/>
    </row>
    <row r="1218" spans="1:65">
      <c r="A1218" s="29"/>
      <c r="B1218" s="46" t="s">
        <v>275</v>
      </c>
      <c r="C1218" s="47"/>
      <c r="D1218" s="45">
        <v>2.12</v>
      </c>
      <c r="E1218" s="45">
        <v>0.11</v>
      </c>
      <c r="F1218" s="45">
        <v>1.34</v>
      </c>
      <c r="G1218" s="45">
        <v>2.74</v>
      </c>
      <c r="H1218" s="45">
        <v>0.2</v>
      </c>
      <c r="I1218" s="45">
        <v>0.14000000000000001</v>
      </c>
      <c r="J1218" s="45">
        <v>1.21</v>
      </c>
      <c r="K1218" s="45">
        <v>0.14000000000000001</v>
      </c>
      <c r="L1218" s="45">
        <v>0.59</v>
      </c>
      <c r="M1218" s="45">
        <v>0.64</v>
      </c>
      <c r="N1218" s="45">
        <v>0.2</v>
      </c>
      <c r="O1218" s="45">
        <v>0.64</v>
      </c>
      <c r="P1218" s="45">
        <v>0.12</v>
      </c>
      <c r="Q1218" s="45">
        <v>0.7</v>
      </c>
      <c r="R1218" s="45">
        <v>0.65</v>
      </c>
      <c r="S1218" s="45">
        <v>1.89</v>
      </c>
      <c r="T1218" s="45">
        <v>1.48</v>
      </c>
      <c r="U1218" s="45">
        <v>0.11</v>
      </c>
      <c r="V1218" s="45">
        <v>1.04</v>
      </c>
      <c r="W1218" s="45">
        <v>1.2</v>
      </c>
      <c r="X1218" s="45">
        <v>4.28</v>
      </c>
      <c r="Y1218" s="45">
        <v>1.88</v>
      </c>
      <c r="Z1218" s="45">
        <v>3.76</v>
      </c>
      <c r="AA1218" s="45">
        <v>0.53</v>
      </c>
      <c r="AB1218" s="15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55"/>
    </row>
    <row r="1219" spans="1:65">
      <c r="B1219" s="30"/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BM1219" s="55"/>
    </row>
    <row r="1220" spans="1:65" ht="15">
      <c r="B1220" s="7" t="s">
        <v>616</v>
      </c>
      <c r="BM1220" s="27" t="s">
        <v>67</v>
      </c>
    </row>
    <row r="1221" spans="1:65" ht="15">
      <c r="A1221" s="24" t="s">
        <v>45</v>
      </c>
      <c r="B1221" s="17" t="s">
        <v>111</v>
      </c>
      <c r="C1221" s="14" t="s">
        <v>112</v>
      </c>
      <c r="D1221" s="15" t="s">
        <v>231</v>
      </c>
      <c r="E1221" s="16" t="s">
        <v>231</v>
      </c>
      <c r="F1221" s="16" t="s">
        <v>231</v>
      </c>
      <c r="G1221" s="16" t="s">
        <v>231</v>
      </c>
      <c r="H1221" s="16" t="s">
        <v>231</v>
      </c>
      <c r="I1221" s="16" t="s">
        <v>231</v>
      </c>
      <c r="J1221" s="16" t="s">
        <v>231</v>
      </c>
      <c r="K1221" s="16" t="s">
        <v>231</v>
      </c>
      <c r="L1221" s="16" t="s">
        <v>231</v>
      </c>
      <c r="M1221" s="16" t="s">
        <v>231</v>
      </c>
      <c r="N1221" s="16" t="s">
        <v>231</v>
      </c>
      <c r="O1221" s="16" t="s">
        <v>231</v>
      </c>
      <c r="P1221" s="16" t="s">
        <v>231</v>
      </c>
      <c r="Q1221" s="16" t="s">
        <v>231</v>
      </c>
      <c r="R1221" s="16" t="s">
        <v>231</v>
      </c>
      <c r="S1221" s="16" t="s">
        <v>231</v>
      </c>
      <c r="T1221" s="16" t="s">
        <v>231</v>
      </c>
      <c r="U1221" s="16" t="s">
        <v>231</v>
      </c>
      <c r="V1221" s="16" t="s">
        <v>231</v>
      </c>
      <c r="W1221" s="16" t="s">
        <v>231</v>
      </c>
      <c r="X1221" s="15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27">
        <v>1</v>
      </c>
    </row>
    <row r="1222" spans="1:65">
      <c r="A1222" s="29"/>
      <c r="B1222" s="18" t="s">
        <v>232</v>
      </c>
      <c r="C1222" s="8" t="s">
        <v>232</v>
      </c>
      <c r="D1222" s="151" t="s">
        <v>234</v>
      </c>
      <c r="E1222" s="152" t="s">
        <v>236</v>
      </c>
      <c r="F1222" s="152" t="s">
        <v>238</v>
      </c>
      <c r="G1222" s="152" t="s">
        <v>239</v>
      </c>
      <c r="H1222" s="152" t="s">
        <v>240</v>
      </c>
      <c r="I1222" s="152" t="s">
        <v>241</v>
      </c>
      <c r="J1222" s="152" t="s">
        <v>242</v>
      </c>
      <c r="K1222" s="152" t="s">
        <v>243</v>
      </c>
      <c r="L1222" s="152" t="s">
        <v>244</v>
      </c>
      <c r="M1222" s="152" t="s">
        <v>245</v>
      </c>
      <c r="N1222" s="152" t="s">
        <v>246</v>
      </c>
      <c r="O1222" s="152" t="s">
        <v>247</v>
      </c>
      <c r="P1222" s="152" t="s">
        <v>249</v>
      </c>
      <c r="Q1222" s="152" t="s">
        <v>251</v>
      </c>
      <c r="R1222" s="152" t="s">
        <v>253</v>
      </c>
      <c r="S1222" s="152" t="s">
        <v>257</v>
      </c>
      <c r="T1222" s="152" t="s">
        <v>259</v>
      </c>
      <c r="U1222" s="152" t="s">
        <v>261</v>
      </c>
      <c r="V1222" s="152" t="s">
        <v>279</v>
      </c>
      <c r="W1222" s="152" t="s">
        <v>263</v>
      </c>
      <c r="X1222" s="15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27" t="s">
        <v>3</v>
      </c>
    </row>
    <row r="1223" spans="1:65">
      <c r="A1223" s="29"/>
      <c r="B1223" s="18"/>
      <c r="C1223" s="8"/>
      <c r="D1223" s="9" t="s">
        <v>280</v>
      </c>
      <c r="E1223" s="10" t="s">
        <v>283</v>
      </c>
      <c r="F1223" s="10" t="s">
        <v>282</v>
      </c>
      <c r="G1223" s="10" t="s">
        <v>283</v>
      </c>
      <c r="H1223" s="10" t="s">
        <v>282</v>
      </c>
      <c r="I1223" s="10" t="s">
        <v>280</v>
      </c>
      <c r="J1223" s="10" t="s">
        <v>282</v>
      </c>
      <c r="K1223" s="10" t="s">
        <v>282</v>
      </c>
      <c r="L1223" s="10" t="s">
        <v>280</v>
      </c>
      <c r="M1223" s="10" t="s">
        <v>280</v>
      </c>
      <c r="N1223" s="10" t="s">
        <v>280</v>
      </c>
      <c r="O1223" s="10" t="s">
        <v>280</v>
      </c>
      <c r="P1223" s="10" t="s">
        <v>283</v>
      </c>
      <c r="Q1223" s="10" t="s">
        <v>283</v>
      </c>
      <c r="R1223" s="10" t="s">
        <v>283</v>
      </c>
      <c r="S1223" s="10" t="s">
        <v>283</v>
      </c>
      <c r="T1223" s="10" t="s">
        <v>282</v>
      </c>
      <c r="U1223" s="10" t="s">
        <v>283</v>
      </c>
      <c r="V1223" s="10" t="s">
        <v>283</v>
      </c>
      <c r="W1223" s="10" t="s">
        <v>280</v>
      </c>
      <c r="X1223" s="15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27">
        <v>1</v>
      </c>
    </row>
    <row r="1224" spans="1:65">
      <c r="A1224" s="29"/>
      <c r="B1224" s="18"/>
      <c r="C1224" s="8"/>
      <c r="D1224" s="25" t="s">
        <v>324</v>
      </c>
      <c r="E1224" s="25" t="s">
        <v>324</v>
      </c>
      <c r="F1224" s="25" t="s">
        <v>324</v>
      </c>
      <c r="G1224" s="25" t="s">
        <v>324</v>
      </c>
      <c r="H1224" s="25" t="s">
        <v>325</v>
      </c>
      <c r="I1224" s="25" t="s">
        <v>326</v>
      </c>
      <c r="J1224" s="25" t="s">
        <v>325</v>
      </c>
      <c r="K1224" s="25" t="s">
        <v>327</v>
      </c>
      <c r="L1224" s="25" t="s">
        <v>324</v>
      </c>
      <c r="M1224" s="25" t="s">
        <v>324</v>
      </c>
      <c r="N1224" s="25" t="s">
        <v>324</v>
      </c>
      <c r="O1224" s="25" t="s">
        <v>324</v>
      </c>
      <c r="P1224" s="25" t="s">
        <v>326</v>
      </c>
      <c r="Q1224" s="25" t="s">
        <v>324</v>
      </c>
      <c r="R1224" s="25" t="s">
        <v>327</v>
      </c>
      <c r="S1224" s="25" t="s">
        <v>325</v>
      </c>
      <c r="T1224" s="25" t="s">
        <v>324</v>
      </c>
      <c r="U1224" s="25" t="s">
        <v>324</v>
      </c>
      <c r="V1224" s="25" t="s">
        <v>324</v>
      </c>
      <c r="W1224" s="25" t="s">
        <v>324</v>
      </c>
      <c r="X1224" s="15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27">
        <v>1</v>
      </c>
    </row>
    <row r="1225" spans="1:65">
      <c r="A1225" s="29"/>
      <c r="B1225" s="17">
        <v>1</v>
      </c>
      <c r="C1225" s="13">
        <v>1</v>
      </c>
      <c r="D1225" s="237">
        <v>21.01</v>
      </c>
      <c r="E1225" s="246">
        <v>34.03</v>
      </c>
      <c r="F1225" s="246">
        <v>11</v>
      </c>
      <c r="G1225" s="237">
        <v>23.727933333333336</v>
      </c>
      <c r="H1225" s="237">
        <v>23</v>
      </c>
      <c r="I1225" s="237">
        <v>14.7</v>
      </c>
      <c r="J1225" s="237">
        <v>26.1</v>
      </c>
      <c r="K1225" s="237">
        <v>20.2</v>
      </c>
      <c r="L1225" s="237">
        <v>20.3</v>
      </c>
      <c r="M1225" s="237">
        <v>20.7</v>
      </c>
      <c r="N1225" s="237">
        <v>21.6</v>
      </c>
      <c r="O1225" s="237">
        <v>22.2</v>
      </c>
      <c r="P1225" s="237">
        <v>24.339199000000004</v>
      </c>
      <c r="Q1225" s="237">
        <v>14</v>
      </c>
      <c r="R1225" s="237">
        <v>19.5</v>
      </c>
      <c r="S1225" s="237">
        <v>23.4</v>
      </c>
      <c r="T1225" s="237">
        <v>24.4</v>
      </c>
      <c r="U1225" s="247">
        <v>15.840000000000002</v>
      </c>
      <c r="V1225" s="246">
        <v>97.596000000000004</v>
      </c>
      <c r="W1225" s="237">
        <v>21.207039999999999</v>
      </c>
      <c r="X1225" s="238"/>
      <c r="Y1225" s="239"/>
      <c r="Z1225" s="239"/>
      <c r="AA1225" s="239"/>
      <c r="AB1225" s="239"/>
      <c r="AC1225" s="239"/>
      <c r="AD1225" s="239"/>
      <c r="AE1225" s="239"/>
      <c r="AF1225" s="239"/>
      <c r="AG1225" s="239"/>
      <c r="AH1225" s="239"/>
      <c r="AI1225" s="239"/>
      <c r="AJ1225" s="239"/>
      <c r="AK1225" s="239"/>
      <c r="AL1225" s="239"/>
      <c r="AM1225" s="239"/>
      <c r="AN1225" s="239"/>
      <c r="AO1225" s="239"/>
      <c r="AP1225" s="239"/>
      <c r="AQ1225" s="239"/>
      <c r="AR1225" s="239"/>
      <c r="AS1225" s="239"/>
      <c r="AT1225" s="239"/>
      <c r="AU1225" s="239"/>
      <c r="AV1225" s="239"/>
      <c r="AW1225" s="239"/>
      <c r="AX1225" s="239"/>
      <c r="AY1225" s="239"/>
      <c r="AZ1225" s="239"/>
      <c r="BA1225" s="239"/>
      <c r="BB1225" s="239"/>
      <c r="BC1225" s="239"/>
      <c r="BD1225" s="239"/>
      <c r="BE1225" s="239"/>
      <c r="BF1225" s="239"/>
      <c r="BG1225" s="239"/>
      <c r="BH1225" s="239"/>
      <c r="BI1225" s="239"/>
      <c r="BJ1225" s="239"/>
      <c r="BK1225" s="239"/>
      <c r="BL1225" s="239"/>
      <c r="BM1225" s="240">
        <v>1</v>
      </c>
    </row>
    <row r="1226" spans="1:65">
      <c r="A1226" s="29"/>
      <c r="B1226" s="18">
        <v>1</v>
      </c>
      <c r="C1226" s="8">
        <v>2</v>
      </c>
      <c r="D1226" s="241">
        <v>20.48</v>
      </c>
      <c r="E1226" s="248">
        <v>33.92</v>
      </c>
      <c r="F1226" s="248">
        <v>10.1</v>
      </c>
      <c r="G1226" s="241">
        <v>23.65516666666667</v>
      </c>
      <c r="H1226" s="241">
        <v>24</v>
      </c>
      <c r="I1226" s="241">
        <v>13</v>
      </c>
      <c r="J1226" s="241">
        <v>27.2</v>
      </c>
      <c r="K1226" s="241">
        <v>20</v>
      </c>
      <c r="L1226" s="241">
        <v>21.2</v>
      </c>
      <c r="M1226" s="241">
        <v>21.8</v>
      </c>
      <c r="N1226" s="241">
        <v>21.5</v>
      </c>
      <c r="O1226" s="241">
        <v>22.4</v>
      </c>
      <c r="P1226" s="241">
        <v>24.727121072913182</v>
      </c>
      <c r="Q1226" s="241">
        <v>13</v>
      </c>
      <c r="R1226" s="241">
        <v>19.899999999999999</v>
      </c>
      <c r="S1226" s="241">
        <v>22.9</v>
      </c>
      <c r="T1226" s="241">
        <v>26.2</v>
      </c>
      <c r="U1226" s="241">
        <v>15.400000000000002</v>
      </c>
      <c r="V1226" s="248">
        <v>96.950999999999993</v>
      </c>
      <c r="W1226" s="241">
        <v>19.585889999999999</v>
      </c>
      <c r="X1226" s="238"/>
      <c r="Y1226" s="239"/>
      <c r="Z1226" s="239"/>
      <c r="AA1226" s="239"/>
      <c r="AB1226" s="239"/>
      <c r="AC1226" s="239"/>
      <c r="AD1226" s="239"/>
      <c r="AE1226" s="239"/>
      <c r="AF1226" s="239"/>
      <c r="AG1226" s="239"/>
      <c r="AH1226" s="239"/>
      <c r="AI1226" s="239"/>
      <c r="AJ1226" s="239"/>
      <c r="AK1226" s="239"/>
      <c r="AL1226" s="239"/>
      <c r="AM1226" s="239"/>
      <c r="AN1226" s="239"/>
      <c r="AO1226" s="239"/>
      <c r="AP1226" s="239"/>
      <c r="AQ1226" s="239"/>
      <c r="AR1226" s="239"/>
      <c r="AS1226" s="239"/>
      <c r="AT1226" s="239"/>
      <c r="AU1226" s="239"/>
      <c r="AV1226" s="239"/>
      <c r="AW1226" s="239"/>
      <c r="AX1226" s="239"/>
      <c r="AY1226" s="239"/>
      <c r="AZ1226" s="239"/>
      <c r="BA1226" s="239"/>
      <c r="BB1226" s="239"/>
      <c r="BC1226" s="239"/>
      <c r="BD1226" s="239"/>
      <c r="BE1226" s="239"/>
      <c r="BF1226" s="239"/>
      <c r="BG1226" s="239"/>
      <c r="BH1226" s="239"/>
      <c r="BI1226" s="239"/>
      <c r="BJ1226" s="239"/>
      <c r="BK1226" s="239"/>
      <c r="BL1226" s="239"/>
      <c r="BM1226" s="240">
        <v>41</v>
      </c>
    </row>
    <row r="1227" spans="1:65">
      <c r="A1227" s="29"/>
      <c r="B1227" s="18">
        <v>1</v>
      </c>
      <c r="C1227" s="8">
        <v>3</v>
      </c>
      <c r="D1227" s="241">
        <v>21.05</v>
      </c>
      <c r="E1227" s="248">
        <v>33.21</v>
      </c>
      <c r="F1227" s="248">
        <v>10.7</v>
      </c>
      <c r="G1227" s="241">
        <v>24.067633333333333</v>
      </c>
      <c r="H1227" s="241">
        <v>25.4</v>
      </c>
      <c r="I1227" s="241">
        <v>12</v>
      </c>
      <c r="J1227" s="241">
        <v>25.3</v>
      </c>
      <c r="K1227" s="241">
        <v>19.899999999999999</v>
      </c>
      <c r="L1227" s="241">
        <v>21.1</v>
      </c>
      <c r="M1227" s="241">
        <v>21</v>
      </c>
      <c r="N1227" s="241">
        <v>21.9</v>
      </c>
      <c r="O1227" s="241">
        <v>22.5</v>
      </c>
      <c r="P1227" s="241">
        <v>24.108683730220051</v>
      </c>
      <c r="Q1227" s="241">
        <v>13</v>
      </c>
      <c r="R1227" s="241">
        <v>19.2</v>
      </c>
      <c r="S1227" s="241">
        <v>22.4</v>
      </c>
      <c r="T1227" s="241">
        <v>22.1</v>
      </c>
      <c r="U1227" s="241">
        <v>15.04</v>
      </c>
      <c r="V1227" s="248">
        <v>96.920100000000005</v>
      </c>
      <c r="W1227" s="241">
        <v>21.44068</v>
      </c>
      <c r="X1227" s="238"/>
      <c r="Y1227" s="239"/>
      <c r="Z1227" s="239"/>
      <c r="AA1227" s="239"/>
      <c r="AB1227" s="239"/>
      <c r="AC1227" s="239"/>
      <c r="AD1227" s="239"/>
      <c r="AE1227" s="239"/>
      <c r="AF1227" s="239"/>
      <c r="AG1227" s="239"/>
      <c r="AH1227" s="239"/>
      <c r="AI1227" s="239"/>
      <c r="AJ1227" s="239"/>
      <c r="AK1227" s="239"/>
      <c r="AL1227" s="239"/>
      <c r="AM1227" s="239"/>
      <c r="AN1227" s="239"/>
      <c r="AO1227" s="239"/>
      <c r="AP1227" s="239"/>
      <c r="AQ1227" s="239"/>
      <c r="AR1227" s="239"/>
      <c r="AS1227" s="239"/>
      <c r="AT1227" s="239"/>
      <c r="AU1227" s="239"/>
      <c r="AV1227" s="239"/>
      <c r="AW1227" s="239"/>
      <c r="AX1227" s="239"/>
      <c r="AY1227" s="239"/>
      <c r="AZ1227" s="239"/>
      <c r="BA1227" s="239"/>
      <c r="BB1227" s="239"/>
      <c r="BC1227" s="239"/>
      <c r="BD1227" s="239"/>
      <c r="BE1227" s="239"/>
      <c r="BF1227" s="239"/>
      <c r="BG1227" s="239"/>
      <c r="BH1227" s="239"/>
      <c r="BI1227" s="239"/>
      <c r="BJ1227" s="239"/>
      <c r="BK1227" s="239"/>
      <c r="BL1227" s="239"/>
      <c r="BM1227" s="240">
        <v>16</v>
      </c>
    </row>
    <row r="1228" spans="1:65">
      <c r="A1228" s="29"/>
      <c r="B1228" s="18">
        <v>1</v>
      </c>
      <c r="C1228" s="8">
        <v>4</v>
      </c>
      <c r="D1228" s="241">
        <v>20.65</v>
      </c>
      <c r="E1228" s="248">
        <v>33.450000000000003</v>
      </c>
      <c r="F1228" s="248">
        <v>9.8000000000000007</v>
      </c>
      <c r="G1228" s="241">
        <v>23.641199999999998</v>
      </c>
      <c r="H1228" s="241">
        <v>22.7</v>
      </c>
      <c r="I1228" s="241">
        <v>12.6</v>
      </c>
      <c r="J1228" s="241">
        <v>26.3</v>
      </c>
      <c r="K1228" s="241">
        <v>19.7</v>
      </c>
      <c r="L1228" s="241">
        <v>21.5</v>
      </c>
      <c r="M1228" s="241">
        <v>20.399999999999999</v>
      </c>
      <c r="N1228" s="241">
        <v>21.8</v>
      </c>
      <c r="O1228" s="241">
        <v>22.8</v>
      </c>
      <c r="P1228" s="241">
        <v>24.841305205597482</v>
      </c>
      <c r="Q1228" s="241">
        <v>15</v>
      </c>
      <c r="R1228" s="241">
        <v>19.2</v>
      </c>
      <c r="S1228" s="241">
        <v>24.1</v>
      </c>
      <c r="T1228" s="241">
        <v>23.3</v>
      </c>
      <c r="U1228" s="241">
        <v>15</v>
      </c>
      <c r="V1228" s="248">
        <v>96.823899999999995</v>
      </c>
      <c r="W1228" s="241">
        <v>21.296600000000002</v>
      </c>
      <c r="X1228" s="238"/>
      <c r="Y1228" s="239"/>
      <c r="Z1228" s="239"/>
      <c r="AA1228" s="239"/>
      <c r="AB1228" s="239"/>
      <c r="AC1228" s="239"/>
      <c r="AD1228" s="239"/>
      <c r="AE1228" s="239"/>
      <c r="AF1228" s="239"/>
      <c r="AG1228" s="239"/>
      <c r="AH1228" s="239"/>
      <c r="AI1228" s="239"/>
      <c r="AJ1228" s="239"/>
      <c r="AK1228" s="239"/>
      <c r="AL1228" s="239"/>
      <c r="AM1228" s="239"/>
      <c r="AN1228" s="239"/>
      <c r="AO1228" s="239"/>
      <c r="AP1228" s="239"/>
      <c r="AQ1228" s="239"/>
      <c r="AR1228" s="239"/>
      <c r="AS1228" s="239"/>
      <c r="AT1228" s="239"/>
      <c r="AU1228" s="239"/>
      <c r="AV1228" s="239"/>
      <c r="AW1228" s="239"/>
      <c r="AX1228" s="239"/>
      <c r="AY1228" s="239"/>
      <c r="AZ1228" s="239"/>
      <c r="BA1228" s="239"/>
      <c r="BB1228" s="239"/>
      <c r="BC1228" s="239"/>
      <c r="BD1228" s="239"/>
      <c r="BE1228" s="239"/>
      <c r="BF1228" s="239"/>
      <c r="BG1228" s="239"/>
      <c r="BH1228" s="239"/>
      <c r="BI1228" s="239"/>
      <c r="BJ1228" s="239"/>
      <c r="BK1228" s="239"/>
      <c r="BL1228" s="239"/>
      <c r="BM1228" s="240">
        <v>20.877610268213534</v>
      </c>
    </row>
    <row r="1229" spans="1:65">
      <c r="A1229" s="29"/>
      <c r="B1229" s="18">
        <v>1</v>
      </c>
      <c r="C1229" s="8">
        <v>5</v>
      </c>
      <c r="D1229" s="241">
        <v>20.059999999999999</v>
      </c>
      <c r="E1229" s="248">
        <v>33.020000000000003</v>
      </c>
      <c r="F1229" s="248">
        <v>9.9</v>
      </c>
      <c r="G1229" s="241">
        <v>23.59323333333333</v>
      </c>
      <c r="H1229" s="241">
        <v>25.1</v>
      </c>
      <c r="I1229" s="241">
        <v>15</v>
      </c>
      <c r="J1229" s="241">
        <v>25.9</v>
      </c>
      <c r="K1229" s="241">
        <v>19.600000000000001</v>
      </c>
      <c r="L1229" s="241">
        <v>21.1</v>
      </c>
      <c r="M1229" s="241">
        <v>21.2</v>
      </c>
      <c r="N1229" s="241">
        <v>22.3</v>
      </c>
      <c r="O1229" s="241">
        <v>22.7</v>
      </c>
      <c r="P1229" s="241">
        <v>24.641079872924266</v>
      </c>
      <c r="Q1229" s="241">
        <v>14</v>
      </c>
      <c r="R1229" s="241">
        <v>17.3</v>
      </c>
      <c r="S1229" s="241">
        <v>24.8</v>
      </c>
      <c r="T1229" s="241">
        <v>24.1</v>
      </c>
      <c r="U1229" s="241">
        <v>15.02</v>
      </c>
      <c r="V1229" s="248">
        <v>95.721000000000004</v>
      </c>
      <c r="W1229" s="241">
        <v>19.051480000000002</v>
      </c>
      <c r="X1229" s="238"/>
      <c r="Y1229" s="239"/>
      <c r="Z1229" s="239"/>
      <c r="AA1229" s="239"/>
      <c r="AB1229" s="239"/>
      <c r="AC1229" s="239"/>
      <c r="AD1229" s="239"/>
      <c r="AE1229" s="239"/>
      <c r="AF1229" s="239"/>
      <c r="AG1229" s="239"/>
      <c r="AH1229" s="239"/>
      <c r="AI1229" s="239"/>
      <c r="AJ1229" s="239"/>
      <c r="AK1229" s="239"/>
      <c r="AL1229" s="239"/>
      <c r="AM1229" s="239"/>
      <c r="AN1229" s="239"/>
      <c r="AO1229" s="239"/>
      <c r="AP1229" s="239"/>
      <c r="AQ1229" s="239"/>
      <c r="AR1229" s="239"/>
      <c r="AS1229" s="239"/>
      <c r="AT1229" s="239"/>
      <c r="AU1229" s="239"/>
      <c r="AV1229" s="239"/>
      <c r="AW1229" s="239"/>
      <c r="AX1229" s="239"/>
      <c r="AY1229" s="239"/>
      <c r="AZ1229" s="239"/>
      <c r="BA1229" s="239"/>
      <c r="BB1229" s="239"/>
      <c r="BC1229" s="239"/>
      <c r="BD1229" s="239"/>
      <c r="BE1229" s="239"/>
      <c r="BF1229" s="239"/>
      <c r="BG1229" s="239"/>
      <c r="BH1229" s="239"/>
      <c r="BI1229" s="239"/>
      <c r="BJ1229" s="239"/>
      <c r="BK1229" s="239"/>
      <c r="BL1229" s="239"/>
      <c r="BM1229" s="240">
        <v>119</v>
      </c>
    </row>
    <row r="1230" spans="1:65">
      <c r="A1230" s="29"/>
      <c r="B1230" s="18">
        <v>1</v>
      </c>
      <c r="C1230" s="8">
        <v>6</v>
      </c>
      <c r="D1230" s="241">
        <v>20.54</v>
      </c>
      <c r="E1230" s="248">
        <v>33.770000000000003</v>
      </c>
      <c r="F1230" s="249">
        <v>14.2</v>
      </c>
      <c r="G1230" s="241">
        <v>23.829066666666666</v>
      </c>
      <c r="H1230" s="241">
        <v>23.5</v>
      </c>
      <c r="I1230" s="241">
        <v>16.2</v>
      </c>
      <c r="J1230" s="241">
        <v>27.1</v>
      </c>
      <c r="K1230" s="241">
        <v>20</v>
      </c>
      <c r="L1230" s="241">
        <v>20.8</v>
      </c>
      <c r="M1230" s="241">
        <v>20.8</v>
      </c>
      <c r="N1230" s="241">
        <v>21.7</v>
      </c>
      <c r="O1230" s="241">
        <v>23</v>
      </c>
      <c r="P1230" s="241">
        <v>24.288935142791999</v>
      </c>
      <c r="Q1230" s="241">
        <v>13</v>
      </c>
      <c r="R1230" s="241">
        <v>18.100000000000001</v>
      </c>
      <c r="S1230" s="241">
        <v>24.5</v>
      </c>
      <c r="T1230" s="241">
        <v>23.6</v>
      </c>
      <c r="U1230" s="241">
        <v>15.03</v>
      </c>
      <c r="V1230" s="248">
        <v>97.088899999999995</v>
      </c>
      <c r="W1230" s="241">
        <v>19.295999999999999</v>
      </c>
      <c r="X1230" s="238"/>
      <c r="Y1230" s="239"/>
      <c r="Z1230" s="239"/>
      <c r="AA1230" s="239"/>
      <c r="AB1230" s="239"/>
      <c r="AC1230" s="239"/>
      <c r="AD1230" s="239"/>
      <c r="AE1230" s="239"/>
      <c r="AF1230" s="239"/>
      <c r="AG1230" s="239"/>
      <c r="AH1230" s="239"/>
      <c r="AI1230" s="239"/>
      <c r="AJ1230" s="239"/>
      <c r="AK1230" s="239"/>
      <c r="AL1230" s="239"/>
      <c r="AM1230" s="239"/>
      <c r="AN1230" s="239"/>
      <c r="AO1230" s="239"/>
      <c r="AP1230" s="239"/>
      <c r="AQ1230" s="239"/>
      <c r="AR1230" s="239"/>
      <c r="AS1230" s="239"/>
      <c r="AT1230" s="239"/>
      <c r="AU1230" s="239"/>
      <c r="AV1230" s="239"/>
      <c r="AW1230" s="239"/>
      <c r="AX1230" s="239"/>
      <c r="AY1230" s="239"/>
      <c r="AZ1230" s="239"/>
      <c r="BA1230" s="239"/>
      <c r="BB1230" s="239"/>
      <c r="BC1230" s="239"/>
      <c r="BD1230" s="239"/>
      <c r="BE1230" s="239"/>
      <c r="BF1230" s="239"/>
      <c r="BG1230" s="239"/>
      <c r="BH1230" s="239"/>
      <c r="BI1230" s="239"/>
      <c r="BJ1230" s="239"/>
      <c r="BK1230" s="239"/>
      <c r="BL1230" s="239"/>
      <c r="BM1230" s="242"/>
    </row>
    <row r="1231" spans="1:65">
      <c r="A1231" s="29"/>
      <c r="B1231" s="19" t="s">
        <v>271</v>
      </c>
      <c r="C1231" s="11"/>
      <c r="D1231" s="243">
        <v>20.631666666666664</v>
      </c>
      <c r="E1231" s="243">
        <v>33.56666666666667</v>
      </c>
      <c r="F1231" s="243">
        <v>10.950000000000001</v>
      </c>
      <c r="G1231" s="243">
        <v>23.752372222222224</v>
      </c>
      <c r="H1231" s="243">
        <v>23.950000000000003</v>
      </c>
      <c r="I1231" s="243">
        <v>13.91666666666667</v>
      </c>
      <c r="J1231" s="243">
        <v>26.316666666666663</v>
      </c>
      <c r="K1231" s="243">
        <v>19.900000000000002</v>
      </c>
      <c r="L1231" s="243">
        <v>20.999999999999996</v>
      </c>
      <c r="M1231" s="243">
        <v>20.983333333333334</v>
      </c>
      <c r="N1231" s="243">
        <v>21.799999999999997</v>
      </c>
      <c r="O1231" s="243">
        <v>22.599999999999998</v>
      </c>
      <c r="P1231" s="243">
        <v>24.491054004074499</v>
      </c>
      <c r="Q1231" s="243">
        <v>13.666666666666666</v>
      </c>
      <c r="R1231" s="243">
        <v>18.866666666666664</v>
      </c>
      <c r="S1231" s="243">
        <v>23.683333333333326</v>
      </c>
      <c r="T1231" s="243">
        <v>23.95</v>
      </c>
      <c r="U1231" s="243">
        <v>15.221666666666666</v>
      </c>
      <c r="V1231" s="243">
        <v>96.850149999999999</v>
      </c>
      <c r="W1231" s="243">
        <v>20.312948333333335</v>
      </c>
      <c r="X1231" s="238"/>
      <c r="Y1231" s="239"/>
      <c r="Z1231" s="239"/>
      <c r="AA1231" s="239"/>
      <c r="AB1231" s="239"/>
      <c r="AC1231" s="239"/>
      <c r="AD1231" s="239"/>
      <c r="AE1231" s="239"/>
      <c r="AF1231" s="239"/>
      <c r="AG1231" s="239"/>
      <c r="AH1231" s="239"/>
      <c r="AI1231" s="239"/>
      <c r="AJ1231" s="239"/>
      <c r="AK1231" s="239"/>
      <c r="AL1231" s="239"/>
      <c r="AM1231" s="239"/>
      <c r="AN1231" s="239"/>
      <c r="AO1231" s="239"/>
      <c r="AP1231" s="239"/>
      <c r="AQ1231" s="239"/>
      <c r="AR1231" s="239"/>
      <c r="AS1231" s="239"/>
      <c r="AT1231" s="239"/>
      <c r="AU1231" s="239"/>
      <c r="AV1231" s="239"/>
      <c r="AW1231" s="239"/>
      <c r="AX1231" s="239"/>
      <c r="AY1231" s="239"/>
      <c r="AZ1231" s="239"/>
      <c r="BA1231" s="239"/>
      <c r="BB1231" s="239"/>
      <c r="BC1231" s="239"/>
      <c r="BD1231" s="239"/>
      <c r="BE1231" s="239"/>
      <c r="BF1231" s="239"/>
      <c r="BG1231" s="239"/>
      <c r="BH1231" s="239"/>
      <c r="BI1231" s="239"/>
      <c r="BJ1231" s="239"/>
      <c r="BK1231" s="239"/>
      <c r="BL1231" s="239"/>
      <c r="BM1231" s="242"/>
    </row>
    <row r="1232" spans="1:65">
      <c r="A1232" s="29"/>
      <c r="B1232" s="3" t="s">
        <v>272</v>
      </c>
      <c r="C1232" s="28"/>
      <c r="D1232" s="241">
        <v>20.594999999999999</v>
      </c>
      <c r="E1232" s="241">
        <v>33.61</v>
      </c>
      <c r="F1232" s="241">
        <v>10.399999999999999</v>
      </c>
      <c r="G1232" s="241">
        <v>23.691550000000003</v>
      </c>
      <c r="H1232" s="241">
        <v>23.75</v>
      </c>
      <c r="I1232" s="241">
        <v>13.85</v>
      </c>
      <c r="J1232" s="241">
        <v>26.200000000000003</v>
      </c>
      <c r="K1232" s="241">
        <v>19.95</v>
      </c>
      <c r="L1232" s="241">
        <v>21.1</v>
      </c>
      <c r="M1232" s="241">
        <v>20.9</v>
      </c>
      <c r="N1232" s="241">
        <v>21.75</v>
      </c>
      <c r="O1232" s="241">
        <v>22.6</v>
      </c>
      <c r="P1232" s="241">
        <v>24.490139436462137</v>
      </c>
      <c r="Q1232" s="241">
        <v>13.5</v>
      </c>
      <c r="R1232" s="241">
        <v>19.2</v>
      </c>
      <c r="S1232" s="241">
        <v>23.75</v>
      </c>
      <c r="T1232" s="241">
        <v>23.85</v>
      </c>
      <c r="U1232" s="241">
        <v>15.035</v>
      </c>
      <c r="V1232" s="241">
        <v>96.935550000000006</v>
      </c>
      <c r="W1232" s="241">
        <v>20.396464999999999</v>
      </c>
      <c r="X1232" s="238"/>
      <c r="Y1232" s="239"/>
      <c r="Z1232" s="239"/>
      <c r="AA1232" s="239"/>
      <c r="AB1232" s="239"/>
      <c r="AC1232" s="239"/>
      <c r="AD1232" s="239"/>
      <c r="AE1232" s="239"/>
      <c r="AF1232" s="239"/>
      <c r="AG1232" s="239"/>
      <c r="AH1232" s="239"/>
      <c r="AI1232" s="239"/>
      <c r="AJ1232" s="239"/>
      <c r="AK1232" s="239"/>
      <c r="AL1232" s="239"/>
      <c r="AM1232" s="239"/>
      <c r="AN1232" s="239"/>
      <c r="AO1232" s="239"/>
      <c r="AP1232" s="239"/>
      <c r="AQ1232" s="239"/>
      <c r="AR1232" s="239"/>
      <c r="AS1232" s="239"/>
      <c r="AT1232" s="239"/>
      <c r="AU1232" s="239"/>
      <c r="AV1232" s="239"/>
      <c r="AW1232" s="239"/>
      <c r="AX1232" s="239"/>
      <c r="AY1232" s="239"/>
      <c r="AZ1232" s="239"/>
      <c r="BA1232" s="239"/>
      <c r="BB1232" s="239"/>
      <c r="BC1232" s="239"/>
      <c r="BD1232" s="239"/>
      <c r="BE1232" s="239"/>
      <c r="BF1232" s="239"/>
      <c r="BG1232" s="239"/>
      <c r="BH1232" s="239"/>
      <c r="BI1232" s="239"/>
      <c r="BJ1232" s="239"/>
      <c r="BK1232" s="239"/>
      <c r="BL1232" s="239"/>
      <c r="BM1232" s="242"/>
    </row>
    <row r="1233" spans="1:65">
      <c r="A1233" s="29"/>
      <c r="B1233" s="3" t="s">
        <v>273</v>
      </c>
      <c r="C1233" s="28"/>
      <c r="D1233" s="241">
        <v>0.36788132144302638</v>
      </c>
      <c r="E1233" s="241">
        <v>0.4051008104986541</v>
      </c>
      <c r="F1233" s="241">
        <v>1.6598192672697818</v>
      </c>
      <c r="G1233" s="241">
        <v>0.17492983408170246</v>
      </c>
      <c r="H1233" s="241">
        <v>1.1040833301884418</v>
      </c>
      <c r="I1233" s="241">
        <v>1.6277796738706849</v>
      </c>
      <c r="J1233" s="241">
        <v>0.72778201864752523</v>
      </c>
      <c r="K1233" s="241">
        <v>0.21908902300206598</v>
      </c>
      <c r="L1233" s="241">
        <v>0.40987803063838368</v>
      </c>
      <c r="M1233" s="241">
        <v>0.48339080118126698</v>
      </c>
      <c r="N1233" s="241">
        <v>0.28284271247461901</v>
      </c>
      <c r="O1233" s="241">
        <v>0.28982753492378921</v>
      </c>
      <c r="P1233" s="241">
        <v>0.28671600205033315</v>
      </c>
      <c r="Q1233" s="241">
        <v>0.81649658092772603</v>
      </c>
      <c r="R1233" s="241">
        <v>0.9729679679550941</v>
      </c>
      <c r="S1233" s="241">
        <v>0.94109864874340798</v>
      </c>
      <c r="T1233" s="241">
        <v>1.3605146085213484</v>
      </c>
      <c r="U1233" s="241">
        <v>0.33872801281657727</v>
      </c>
      <c r="V1233" s="241">
        <v>0.61709420593617548</v>
      </c>
      <c r="W1233" s="241">
        <v>1.1129105364298906</v>
      </c>
      <c r="X1233" s="238"/>
      <c r="Y1233" s="239"/>
      <c r="Z1233" s="239"/>
      <c r="AA1233" s="239"/>
      <c r="AB1233" s="239"/>
      <c r="AC1233" s="239"/>
      <c r="AD1233" s="239"/>
      <c r="AE1233" s="239"/>
      <c r="AF1233" s="239"/>
      <c r="AG1233" s="239"/>
      <c r="AH1233" s="239"/>
      <c r="AI1233" s="239"/>
      <c r="AJ1233" s="239"/>
      <c r="AK1233" s="239"/>
      <c r="AL1233" s="239"/>
      <c r="AM1233" s="239"/>
      <c r="AN1233" s="239"/>
      <c r="AO1233" s="239"/>
      <c r="AP1233" s="239"/>
      <c r="AQ1233" s="239"/>
      <c r="AR1233" s="239"/>
      <c r="AS1233" s="239"/>
      <c r="AT1233" s="239"/>
      <c r="AU1233" s="239"/>
      <c r="AV1233" s="239"/>
      <c r="AW1233" s="239"/>
      <c r="AX1233" s="239"/>
      <c r="AY1233" s="239"/>
      <c r="AZ1233" s="239"/>
      <c r="BA1233" s="239"/>
      <c r="BB1233" s="239"/>
      <c r="BC1233" s="239"/>
      <c r="BD1233" s="239"/>
      <c r="BE1233" s="239"/>
      <c r="BF1233" s="239"/>
      <c r="BG1233" s="239"/>
      <c r="BH1233" s="239"/>
      <c r="BI1233" s="239"/>
      <c r="BJ1233" s="239"/>
      <c r="BK1233" s="239"/>
      <c r="BL1233" s="239"/>
      <c r="BM1233" s="242"/>
    </row>
    <row r="1234" spans="1:65">
      <c r="A1234" s="29"/>
      <c r="B1234" s="3" t="s">
        <v>87</v>
      </c>
      <c r="C1234" s="28"/>
      <c r="D1234" s="12">
        <v>1.7830906605203638E-2</v>
      </c>
      <c r="E1234" s="12">
        <v>1.2068544503435573E-2</v>
      </c>
      <c r="F1234" s="12">
        <v>0.15158166824381566</v>
      </c>
      <c r="G1234" s="12">
        <v>7.3647310864403577E-3</v>
      </c>
      <c r="H1234" s="12">
        <v>4.6099512742732433E-2</v>
      </c>
      <c r="I1234" s="12">
        <v>0.11696620411046835</v>
      </c>
      <c r="J1234" s="12">
        <v>2.7654794882109892E-2</v>
      </c>
      <c r="K1234" s="12">
        <v>1.1009498643319897E-2</v>
      </c>
      <c r="L1234" s="12">
        <v>1.9518001458970653E-2</v>
      </c>
      <c r="M1234" s="12">
        <v>2.3036892828336788E-2</v>
      </c>
      <c r="N1234" s="12">
        <v>1.2974436352046745E-2</v>
      </c>
      <c r="O1234" s="12">
        <v>1.2824227209017222E-2</v>
      </c>
      <c r="P1234" s="12">
        <v>1.1706968675281723E-2</v>
      </c>
      <c r="Q1234" s="12">
        <v>5.9743652263004349E-2</v>
      </c>
      <c r="R1234" s="12">
        <v>5.1570740350976731E-2</v>
      </c>
      <c r="S1234" s="12">
        <v>3.9736748011685079E-2</v>
      </c>
      <c r="T1234" s="12">
        <v>5.6806455470619979E-2</v>
      </c>
      <c r="U1234" s="12">
        <v>2.2253017375445789E-2</v>
      </c>
      <c r="V1234" s="12">
        <v>6.3716391346443496E-3</v>
      </c>
      <c r="W1234" s="12">
        <v>5.4788232518841989E-2</v>
      </c>
      <c r="X1234" s="15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55"/>
    </row>
    <row r="1235" spans="1:65">
      <c r="A1235" s="29"/>
      <c r="B1235" s="3" t="s">
        <v>274</v>
      </c>
      <c r="C1235" s="28"/>
      <c r="D1235" s="12">
        <v>-1.1780256379310017E-2</v>
      </c>
      <c r="E1235" s="12">
        <v>0.60778299026744498</v>
      </c>
      <c r="F1235" s="12">
        <v>-0.47551468490282456</v>
      </c>
      <c r="G1235" s="12">
        <v>0.13769592961439447</v>
      </c>
      <c r="H1235" s="12">
        <v>0.1471619448929089</v>
      </c>
      <c r="I1235" s="12">
        <v>-0.33341668476995201</v>
      </c>
      <c r="J1235" s="12">
        <v>0.26052102365059326</v>
      </c>
      <c r="K1235" s="12">
        <v>-4.682577438960811E-2</v>
      </c>
      <c r="L1235" s="12">
        <v>5.8622481315691033E-3</v>
      </c>
      <c r="M1235" s="12">
        <v>5.0639447600362431E-3</v>
      </c>
      <c r="N1235" s="12">
        <v>4.4180809965152834E-2</v>
      </c>
      <c r="O1235" s="12">
        <v>8.2499371798736343E-2</v>
      </c>
      <c r="P1235" s="12">
        <v>0.17307745903095451</v>
      </c>
      <c r="Q1235" s="12">
        <v>-0.34539123534294702</v>
      </c>
      <c r="R1235" s="12">
        <v>-9.6320583424653772E-2</v>
      </c>
      <c r="S1235" s="12">
        <v>0.13438909094838047</v>
      </c>
      <c r="T1235" s="12">
        <v>0.14716194489290868</v>
      </c>
      <c r="U1235" s="12">
        <v>-0.27090953077891888</v>
      </c>
      <c r="V1235" s="12">
        <v>3.6389480767085569</v>
      </c>
      <c r="W1235" s="12">
        <v>-2.7046291583472271E-2</v>
      </c>
      <c r="X1235" s="15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55"/>
    </row>
    <row r="1236" spans="1:65">
      <c r="A1236" s="29"/>
      <c r="B1236" s="46" t="s">
        <v>275</v>
      </c>
      <c r="C1236" s="47"/>
      <c r="D1236" s="45">
        <v>0.2</v>
      </c>
      <c r="E1236" s="45">
        <v>3.23</v>
      </c>
      <c r="F1236" s="45">
        <v>2.77</v>
      </c>
      <c r="G1236" s="45">
        <v>0.62</v>
      </c>
      <c r="H1236" s="45">
        <v>0.68</v>
      </c>
      <c r="I1236" s="45">
        <v>1.99</v>
      </c>
      <c r="J1236" s="45">
        <v>1.3</v>
      </c>
      <c r="K1236" s="45">
        <v>0.4</v>
      </c>
      <c r="L1236" s="45">
        <v>0.11</v>
      </c>
      <c r="M1236" s="45">
        <v>0.11</v>
      </c>
      <c r="N1236" s="45">
        <v>0.11</v>
      </c>
      <c r="O1236" s="45">
        <v>0.32</v>
      </c>
      <c r="P1236" s="45">
        <v>0.82</v>
      </c>
      <c r="Q1236" s="45">
        <v>2.0499999999999998</v>
      </c>
      <c r="R1236" s="45">
        <v>0.67</v>
      </c>
      <c r="S1236" s="45">
        <v>0.61</v>
      </c>
      <c r="T1236" s="45">
        <v>0.68</v>
      </c>
      <c r="U1236" s="45">
        <v>1.64</v>
      </c>
      <c r="V1236" s="45">
        <v>20.02</v>
      </c>
      <c r="W1236" s="45">
        <v>0.28999999999999998</v>
      </c>
      <c r="X1236" s="15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55"/>
    </row>
    <row r="1237" spans="1:65">
      <c r="B1237" s="30"/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BM1237" s="55"/>
    </row>
    <row r="1238" spans="1:65">
      <c r="BM1238" s="55"/>
    </row>
    <row r="1239" spans="1:65">
      <c r="BM1239" s="55"/>
    </row>
    <row r="1240" spans="1:65">
      <c r="BM1240" s="55"/>
    </row>
    <row r="1241" spans="1:65">
      <c r="BM1241" s="55"/>
    </row>
    <row r="1242" spans="1:65">
      <c r="BM1242" s="55"/>
    </row>
    <row r="1243" spans="1:65">
      <c r="BM1243" s="55"/>
    </row>
    <row r="1244" spans="1:65">
      <c r="BM1244" s="55"/>
    </row>
    <row r="1245" spans="1:65">
      <c r="BM1245" s="55"/>
    </row>
    <row r="1246" spans="1:65">
      <c r="BM1246" s="55"/>
    </row>
    <row r="1247" spans="1:65">
      <c r="BM1247" s="55"/>
    </row>
    <row r="1248" spans="1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5"/>
    </row>
    <row r="1283" spans="65:65">
      <c r="BM1283" s="55"/>
    </row>
    <row r="1284" spans="65:65">
      <c r="BM1284" s="55"/>
    </row>
    <row r="1285" spans="65:65">
      <c r="BM1285" s="55"/>
    </row>
    <row r="1286" spans="65:65">
      <c r="BM1286" s="56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  <row r="1317" spans="65:65">
      <c r="BM1317" s="57"/>
    </row>
    <row r="1318" spans="65:65">
      <c r="BM1318" s="57"/>
    </row>
    <row r="1319" spans="65:65">
      <c r="BM1319" s="57"/>
    </row>
    <row r="1320" spans="65:65">
      <c r="BM1320" s="57"/>
    </row>
  </sheetData>
  <dataConsolidate/>
  <conditionalFormatting sqref="B6:X11 B25:W30 B43:Z48 B61:N66 B79:Y84 B97:Y102 B116:Y121 B135:W140 B153:Y158 B172:T177 B190:Z195 B209:Y214 B227:R232 B245:AA250 B263:G268 B281:G286 B299:G304 B317:X322 B335:V340 B354:G359 B372:N377 B391:R396 B409:R414 B427:G432 B445:Q450 B463:D468 B481:X486 B499:W504 B517:U522 B535:H540 B553:X558 B571:X576 B589:X594 B608:X613 B626:R631 B644:G649 B662:Z667 B680:W685 B698:Y703 B717:F722 B735:G740 B753:F758 B771:T776 B789:O794 B807:D812 B825:D830 B843:W848 B861:X866 B879:Y884 B898:V903 B916:D921 B934:G939 B952:V957 B970:Y975 B988:Q993 B1006:H1011 B1024:R1029 B1042:W1047 B1060:X1065 B1078:V1083 B1096:G1101 B1114:V1119 B1133:Y1138 B1151:U1156 B1170:W1175 B1189:I1194 B1207:AA1212 B1225:W1230">
    <cfRule type="expression" dxfId="14" priority="204">
      <formula>AND($B6&lt;&gt;$B5,NOT(ISBLANK(INDIRECT(Anlyt_LabRefThisCol))))</formula>
    </cfRule>
  </conditionalFormatting>
  <conditionalFormatting sqref="C2:X17 C21:W36 C39:Z54 C57:N72 C75:Y90 C93:Y108 C112:Y127 C131:W146 C149:Y164 C168:T183 C186:Z201 C205:Y220 C223:R238 C241:AA256 C259:G274 C277:G292 C295:G310 C313:X328 C331:V346 C350:G365 C368:N383 C387:R402 C405:R420 C423:G438 C441:Q456 C459:D474 C477:X492 C495:W510 C513:U528 C531:H546 C549:X564 C567:X582 C585:X600 C604:X619 C622:R637 C640:G655 C658:Z673 C676:W691 C694:Y709 C713:F728 C731:G746 C749:F764 C767:T782 C785:O800 C803:D818 C821:D836 C839:W854 C857:X872 C875:Y890 C894:V909 C912:D927 C930:G945 C948:V963 C966:Y981 C984:Q999 C1002:H1017 C1020:R1035 C1038:W1053 C1056:X1071 C1074:V1089 C1092:G1107 C1110:V1125 C1129:Y1144 C1147:U1162 C1166:W1181 C1185:I1200 C1203:AA1218 C1221:W1236">
    <cfRule type="expression" dxfId="13" priority="202" stopIfTrue="1">
      <formula>AND(ISBLANK(INDIRECT(Anlyt_LabRefLastCol)),ISBLANK(INDIRECT(Anlyt_LabRefThisCol)))</formula>
    </cfRule>
    <cfRule type="expression" dxfId="12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1D5F-74C9-4009-BA88-6C1611653991}">
  <sheetPr codeName="Sheet17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7" t="s">
        <v>617</v>
      </c>
      <c r="BM1" s="27" t="s">
        <v>277</v>
      </c>
    </row>
    <row r="2" spans="1:66" ht="19.5">
      <c r="A2" s="24" t="s">
        <v>118</v>
      </c>
      <c r="B2" s="17" t="s">
        <v>111</v>
      </c>
      <c r="C2" s="14" t="s">
        <v>112</v>
      </c>
      <c r="D2" s="15" t="s">
        <v>343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9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99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7">
        <v>1</v>
      </c>
      <c r="C6" s="13">
        <v>1</v>
      </c>
      <c r="D6" s="21">
        <v>15.010000000000002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15.039999999999997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16</v>
      </c>
    </row>
    <row r="8" spans="1:66">
      <c r="A8" s="29"/>
      <c r="B8" s="19" t="s">
        <v>271</v>
      </c>
      <c r="C8" s="11"/>
      <c r="D8" s="22">
        <v>15.024999999999999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272</v>
      </c>
      <c r="C9" s="28"/>
      <c r="D9" s="10">
        <v>15.024999999999999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15.025</v>
      </c>
      <c r="BN9" s="27"/>
    </row>
    <row r="10" spans="1:66">
      <c r="A10" s="29"/>
      <c r="B10" s="3" t="s">
        <v>273</v>
      </c>
      <c r="C10" s="28"/>
      <c r="D10" s="23">
        <v>2.1213203435593461E-2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22</v>
      </c>
    </row>
    <row r="11" spans="1:66">
      <c r="A11" s="29"/>
      <c r="B11" s="3" t="s">
        <v>87</v>
      </c>
      <c r="C11" s="28"/>
      <c r="D11" s="12">
        <v>1.4118604616035581E-3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274</v>
      </c>
      <c r="C12" s="28"/>
      <c r="D12" s="12">
        <v>-1.1102230246251565E-16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275</v>
      </c>
      <c r="C13" s="47"/>
      <c r="D13" s="45" t="s">
        <v>276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 ht="15">
      <c r="B15" s="7" t="s">
        <v>618</v>
      </c>
      <c r="BM15" s="27" t="s">
        <v>277</v>
      </c>
    </row>
    <row r="16" spans="1:66" ht="15">
      <c r="A16" s="24" t="s">
        <v>101</v>
      </c>
      <c r="B16" s="17" t="s">
        <v>111</v>
      </c>
      <c r="C16" s="14" t="s">
        <v>112</v>
      </c>
      <c r="D16" s="15" t="s">
        <v>343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8" t="s">
        <v>232</v>
      </c>
      <c r="C17" s="8" t="s">
        <v>232</v>
      </c>
      <c r="D17" s="9" t="s">
        <v>113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8"/>
      <c r="C18" s="8"/>
      <c r="D18" s="9" t="s">
        <v>99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8"/>
      <c r="C19" s="8"/>
      <c r="D19" s="25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7">
        <v>1</v>
      </c>
      <c r="C20" s="13">
        <v>1</v>
      </c>
      <c r="D20" s="21">
        <v>1.21</v>
      </c>
      <c r="E20" s="15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8">
        <v>1</v>
      </c>
      <c r="C21" s="8">
        <v>2</v>
      </c>
      <c r="D21" s="10">
        <v>1.21</v>
      </c>
      <c r="E21" s="15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17</v>
      </c>
    </row>
    <row r="22" spans="1:65">
      <c r="A22" s="29"/>
      <c r="B22" s="19" t="s">
        <v>271</v>
      </c>
      <c r="C22" s="11"/>
      <c r="D22" s="22">
        <v>1.21</v>
      </c>
      <c r="E22" s="15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272</v>
      </c>
      <c r="C23" s="28"/>
      <c r="D23" s="10">
        <v>1.21</v>
      </c>
      <c r="E23" s="15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1.21</v>
      </c>
    </row>
    <row r="24" spans="1:65">
      <c r="A24" s="29"/>
      <c r="B24" s="3" t="s">
        <v>273</v>
      </c>
      <c r="C24" s="28"/>
      <c r="D24" s="23">
        <v>0</v>
      </c>
      <c r="E24" s="15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23</v>
      </c>
    </row>
    <row r="25" spans="1:65">
      <c r="A25" s="29"/>
      <c r="B25" s="3" t="s">
        <v>87</v>
      </c>
      <c r="C25" s="28"/>
      <c r="D25" s="12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274</v>
      </c>
      <c r="C26" s="28"/>
      <c r="D26" s="12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6" t="s">
        <v>275</v>
      </c>
      <c r="C27" s="47"/>
      <c r="D27" s="45" t="s">
        <v>276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19"/>
      <c r="D28" s="19"/>
      <c r="BM28" s="55"/>
    </row>
    <row r="29" spans="1:65" ht="19.5">
      <c r="B29" s="7" t="s">
        <v>619</v>
      </c>
      <c r="BM29" s="27" t="s">
        <v>277</v>
      </c>
    </row>
    <row r="30" spans="1:65" ht="19.5">
      <c r="A30" s="24" t="s">
        <v>344</v>
      </c>
      <c r="B30" s="17" t="s">
        <v>111</v>
      </c>
      <c r="C30" s="14" t="s">
        <v>112</v>
      </c>
      <c r="D30" s="15" t="s">
        <v>343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8" t="s">
        <v>232</v>
      </c>
      <c r="C31" s="8" t="s">
        <v>232</v>
      </c>
      <c r="D31" s="9" t="s">
        <v>113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8"/>
      <c r="C32" s="8"/>
      <c r="D32" s="9" t="s">
        <v>99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8"/>
      <c r="C33" s="8"/>
      <c r="D33" s="25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7">
        <v>1</v>
      </c>
      <c r="C34" s="13">
        <v>1</v>
      </c>
      <c r="D34" s="21">
        <v>6.06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8">
        <v>1</v>
      </c>
      <c r="C35" s="8">
        <v>2</v>
      </c>
      <c r="D35" s="10">
        <v>6.06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18</v>
      </c>
    </row>
    <row r="36" spans="1:65">
      <c r="A36" s="29"/>
      <c r="B36" s="19" t="s">
        <v>271</v>
      </c>
      <c r="C36" s="11"/>
      <c r="D36" s="22">
        <v>6.06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272</v>
      </c>
      <c r="C37" s="28"/>
      <c r="D37" s="10">
        <v>6.06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6.06</v>
      </c>
    </row>
    <row r="38" spans="1:65">
      <c r="A38" s="29"/>
      <c r="B38" s="3" t="s">
        <v>273</v>
      </c>
      <c r="C38" s="28"/>
      <c r="D38" s="23">
        <v>0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24</v>
      </c>
    </row>
    <row r="39" spans="1:65">
      <c r="A39" s="29"/>
      <c r="B39" s="3" t="s">
        <v>87</v>
      </c>
      <c r="C39" s="28"/>
      <c r="D39" s="12">
        <v>0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274</v>
      </c>
      <c r="C40" s="28"/>
      <c r="D40" s="12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6" t="s">
        <v>275</v>
      </c>
      <c r="C41" s="47"/>
      <c r="D41" s="45" t="s">
        <v>276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19"/>
      <c r="D42" s="19"/>
      <c r="BM42" s="55"/>
    </row>
    <row r="43" spans="1:65" ht="19.5">
      <c r="B43" s="7" t="s">
        <v>620</v>
      </c>
      <c r="BM43" s="27" t="s">
        <v>277</v>
      </c>
    </row>
    <row r="44" spans="1:65" ht="19.5">
      <c r="A44" s="24" t="s">
        <v>345</v>
      </c>
      <c r="B44" s="17" t="s">
        <v>111</v>
      </c>
      <c r="C44" s="14" t="s">
        <v>112</v>
      </c>
      <c r="D44" s="15" t="s">
        <v>343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8" t="s">
        <v>232</v>
      </c>
      <c r="C45" s="8" t="s">
        <v>232</v>
      </c>
      <c r="D45" s="9" t="s">
        <v>113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8"/>
      <c r="C46" s="8"/>
      <c r="D46" s="9" t="s">
        <v>99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8"/>
      <c r="C47" s="8"/>
      <c r="D47" s="25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7">
        <v>1</v>
      </c>
      <c r="C48" s="13">
        <v>1</v>
      </c>
      <c r="D48" s="21">
        <v>3.44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8">
        <v>1</v>
      </c>
      <c r="C49" s="8">
        <v>2</v>
      </c>
      <c r="D49" s="10">
        <v>3.44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19</v>
      </c>
    </row>
    <row r="50" spans="1:65">
      <c r="A50" s="29"/>
      <c r="B50" s="19" t="s">
        <v>271</v>
      </c>
      <c r="C50" s="11"/>
      <c r="D50" s="22">
        <v>3.44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272</v>
      </c>
      <c r="C51" s="28"/>
      <c r="D51" s="10">
        <v>3.44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3.44</v>
      </c>
    </row>
    <row r="52" spans="1:65">
      <c r="A52" s="29"/>
      <c r="B52" s="3" t="s">
        <v>273</v>
      </c>
      <c r="C52" s="28"/>
      <c r="D52" s="23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25</v>
      </c>
    </row>
    <row r="53" spans="1:65">
      <c r="A53" s="29"/>
      <c r="B53" s="3" t="s">
        <v>87</v>
      </c>
      <c r="C53" s="28"/>
      <c r="D53" s="12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274</v>
      </c>
      <c r="C54" s="28"/>
      <c r="D54" s="12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6" t="s">
        <v>275</v>
      </c>
      <c r="C55" s="47"/>
      <c r="D55" s="45" t="s">
        <v>276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19"/>
      <c r="D56" s="19"/>
      <c r="BM56" s="55"/>
    </row>
    <row r="57" spans="1:65" ht="15">
      <c r="B57" s="7" t="s">
        <v>621</v>
      </c>
      <c r="BM57" s="27" t="s">
        <v>277</v>
      </c>
    </row>
    <row r="58" spans="1:65" ht="15">
      <c r="A58" s="24" t="s">
        <v>108</v>
      </c>
      <c r="B58" s="17" t="s">
        <v>111</v>
      </c>
      <c r="C58" s="14" t="s">
        <v>112</v>
      </c>
      <c r="D58" s="15" t="s">
        <v>343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8" t="s">
        <v>232</v>
      </c>
      <c r="C59" s="8" t="s">
        <v>232</v>
      </c>
      <c r="D59" s="9" t="s">
        <v>113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8"/>
      <c r="C60" s="8"/>
      <c r="D60" s="9" t="s">
        <v>99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8"/>
      <c r="C61" s="8"/>
      <c r="D61" s="25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7">
        <v>1</v>
      </c>
      <c r="C62" s="13">
        <v>1</v>
      </c>
      <c r="D62" s="21">
        <v>3.01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8">
        <v>1</v>
      </c>
      <c r="C63" s="8">
        <v>2</v>
      </c>
      <c r="D63" s="10">
        <v>3.01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16</v>
      </c>
    </row>
    <row r="64" spans="1:65">
      <c r="A64" s="29"/>
      <c r="B64" s="19" t="s">
        <v>271</v>
      </c>
      <c r="C64" s="11"/>
      <c r="D64" s="22">
        <v>3.01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272</v>
      </c>
      <c r="C65" s="28"/>
      <c r="D65" s="10">
        <v>3.01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3.01</v>
      </c>
    </row>
    <row r="66" spans="1:65">
      <c r="A66" s="29"/>
      <c r="B66" s="3" t="s">
        <v>273</v>
      </c>
      <c r="C66" s="28"/>
      <c r="D66" s="23">
        <v>0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22</v>
      </c>
    </row>
    <row r="67" spans="1:65">
      <c r="A67" s="29"/>
      <c r="B67" s="3" t="s">
        <v>87</v>
      </c>
      <c r="C67" s="28"/>
      <c r="D67" s="12">
        <v>0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274</v>
      </c>
      <c r="C68" s="28"/>
      <c r="D68" s="12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6" t="s">
        <v>275</v>
      </c>
      <c r="C69" s="47"/>
      <c r="D69" s="45" t="s">
        <v>276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19"/>
      <c r="D70" s="19"/>
      <c r="BM70" s="55"/>
    </row>
    <row r="71" spans="1:65" ht="15">
      <c r="B71" s="7" t="s">
        <v>622</v>
      </c>
      <c r="BM71" s="27" t="s">
        <v>277</v>
      </c>
    </row>
    <row r="72" spans="1:65" ht="15">
      <c r="A72" s="24" t="s">
        <v>109</v>
      </c>
      <c r="B72" s="17" t="s">
        <v>111</v>
      </c>
      <c r="C72" s="14" t="s">
        <v>112</v>
      </c>
      <c r="D72" s="15" t="s">
        <v>343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8" t="s">
        <v>232</v>
      </c>
      <c r="C73" s="8" t="s">
        <v>232</v>
      </c>
      <c r="D73" s="9" t="s">
        <v>113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8"/>
      <c r="C74" s="8"/>
      <c r="D74" s="9" t="s">
        <v>99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8"/>
      <c r="C75" s="8"/>
      <c r="D75" s="25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7">
        <v>1</v>
      </c>
      <c r="C76" s="13">
        <v>1</v>
      </c>
      <c r="D76" s="221">
        <v>0.05</v>
      </c>
      <c r="E76" s="219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2">
        <v>1</v>
      </c>
    </row>
    <row r="77" spans="1:65">
      <c r="A77" s="29"/>
      <c r="B77" s="18">
        <v>1</v>
      </c>
      <c r="C77" s="8">
        <v>2</v>
      </c>
      <c r="D77" s="23">
        <v>0.05</v>
      </c>
      <c r="E77" s="219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2">
        <v>17</v>
      </c>
    </row>
    <row r="78" spans="1:65">
      <c r="A78" s="29"/>
      <c r="B78" s="19" t="s">
        <v>271</v>
      </c>
      <c r="C78" s="11"/>
      <c r="D78" s="223">
        <v>0.05</v>
      </c>
      <c r="E78" s="219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2">
        <v>16</v>
      </c>
    </row>
    <row r="79" spans="1:65">
      <c r="A79" s="29"/>
      <c r="B79" s="3" t="s">
        <v>272</v>
      </c>
      <c r="C79" s="28"/>
      <c r="D79" s="23">
        <v>0.05</v>
      </c>
      <c r="E79" s="219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2">
        <v>0.05</v>
      </c>
    </row>
    <row r="80" spans="1:65">
      <c r="A80" s="29"/>
      <c r="B80" s="3" t="s">
        <v>273</v>
      </c>
      <c r="C80" s="28"/>
      <c r="D80" s="23">
        <v>0</v>
      </c>
      <c r="E80" s="219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2">
        <v>23</v>
      </c>
    </row>
    <row r="81" spans="1:65">
      <c r="A81" s="29"/>
      <c r="B81" s="3" t="s">
        <v>87</v>
      </c>
      <c r="C81" s="28"/>
      <c r="D81" s="12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274</v>
      </c>
      <c r="C82" s="28"/>
      <c r="D82" s="12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6" t="s">
        <v>275</v>
      </c>
      <c r="C83" s="47"/>
      <c r="D83" s="45" t="s">
        <v>276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19"/>
      <c r="D84" s="19"/>
      <c r="BM84" s="55"/>
    </row>
    <row r="85" spans="1:65" ht="19.5">
      <c r="B85" s="7" t="s">
        <v>623</v>
      </c>
      <c r="BM85" s="27" t="s">
        <v>277</v>
      </c>
    </row>
    <row r="86" spans="1:65" ht="19.5">
      <c r="A86" s="24" t="s">
        <v>346</v>
      </c>
      <c r="B86" s="17" t="s">
        <v>111</v>
      </c>
      <c r="C86" s="14" t="s">
        <v>112</v>
      </c>
      <c r="D86" s="15" t="s">
        <v>343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8" t="s">
        <v>232</v>
      </c>
      <c r="C87" s="8" t="s">
        <v>232</v>
      </c>
      <c r="D87" s="9" t="s">
        <v>113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8"/>
      <c r="C88" s="8"/>
      <c r="D88" s="9" t="s">
        <v>99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8"/>
      <c r="C89" s="8"/>
      <c r="D89" s="25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7">
        <v>1</v>
      </c>
      <c r="C90" s="13">
        <v>1</v>
      </c>
      <c r="D90" s="21">
        <v>1.04</v>
      </c>
      <c r="E90" s="15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8">
        <v>1</v>
      </c>
      <c r="C91" s="8">
        <v>2</v>
      </c>
      <c r="D91" s="10">
        <v>1.04</v>
      </c>
      <c r="E91" s="15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18</v>
      </c>
    </row>
    <row r="92" spans="1:65">
      <c r="A92" s="29"/>
      <c r="B92" s="19" t="s">
        <v>271</v>
      </c>
      <c r="C92" s="11"/>
      <c r="D92" s="22">
        <v>1.04</v>
      </c>
      <c r="E92" s="15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272</v>
      </c>
      <c r="C93" s="28"/>
      <c r="D93" s="10">
        <v>1.04</v>
      </c>
      <c r="E93" s="15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1.04</v>
      </c>
    </row>
    <row r="94" spans="1:65">
      <c r="A94" s="29"/>
      <c r="B94" s="3" t="s">
        <v>273</v>
      </c>
      <c r="C94" s="28"/>
      <c r="D94" s="23">
        <v>0</v>
      </c>
      <c r="E94" s="15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24</v>
      </c>
    </row>
    <row r="95" spans="1:65">
      <c r="A95" s="29"/>
      <c r="B95" s="3" t="s">
        <v>87</v>
      </c>
      <c r="C95" s="28"/>
      <c r="D95" s="12">
        <v>0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274</v>
      </c>
      <c r="C96" s="28"/>
      <c r="D96" s="12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6" t="s">
        <v>275</v>
      </c>
      <c r="C97" s="47"/>
      <c r="D97" s="45" t="s">
        <v>276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19"/>
      <c r="D98" s="19"/>
      <c r="BM98" s="55"/>
    </row>
    <row r="99" spans="1:65" ht="19.5">
      <c r="B99" s="7" t="s">
        <v>624</v>
      </c>
      <c r="BM99" s="27" t="s">
        <v>277</v>
      </c>
    </row>
    <row r="100" spans="1:65" ht="19.5">
      <c r="A100" s="24" t="s">
        <v>347</v>
      </c>
      <c r="B100" s="17" t="s">
        <v>111</v>
      </c>
      <c r="C100" s="14" t="s">
        <v>112</v>
      </c>
      <c r="D100" s="15" t="s">
        <v>343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8" t="s">
        <v>232</v>
      </c>
      <c r="C101" s="8" t="s">
        <v>232</v>
      </c>
      <c r="D101" s="9" t="s">
        <v>113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8"/>
      <c r="C102" s="8"/>
      <c r="D102" s="9" t="s">
        <v>99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8"/>
      <c r="C103" s="8"/>
      <c r="D103" s="25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7">
        <v>1</v>
      </c>
      <c r="C104" s="13">
        <v>1</v>
      </c>
      <c r="D104" s="221">
        <v>0.17399999999999999</v>
      </c>
      <c r="E104" s="219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2">
        <v>1</v>
      </c>
    </row>
    <row r="105" spans="1:65">
      <c r="A105" s="29"/>
      <c r="B105" s="18">
        <v>1</v>
      </c>
      <c r="C105" s="8">
        <v>2</v>
      </c>
      <c r="D105" s="23">
        <v>0.17399999999999999</v>
      </c>
      <c r="E105" s="219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2">
        <v>19</v>
      </c>
    </row>
    <row r="106" spans="1:65">
      <c r="A106" s="29"/>
      <c r="B106" s="19" t="s">
        <v>271</v>
      </c>
      <c r="C106" s="11"/>
      <c r="D106" s="223">
        <v>0.17399999999999999</v>
      </c>
      <c r="E106" s="219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2">
        <v>16</v>
      </c>
    </row>
    <row r="107" spans="1:65">
      <c r="A107" s="29"/>
      <c r="B107" s="3" t="s">
        <v>272</v>
      </c>
      <c r="C107" s="28"/>
      <c r="D107" s="23">
        <v>0.17399999999999999</v>
      </c>
      <c r="E107" s="219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2">
        <v>0.17399999999999999</v>
      </c>
    </row>
    <row r="108" spans="1:65">
      <c r="A108" s="29"/>
      <c r="B108" s="3" t="s">
        <v>273</v>
      </c>
      <c r="C108" s="28"/>
      <c r="D108" s="23">
        <v>0</v>
      </c>
      <c r="E108" s="219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2">
        <v>25</v>
      </c>
    </row>
    <row r="109" spans="1:65">
      <c r="A109" s="29"/>
      <c r="B109" s="3" t="s">
        <v>87</v>
      </c>
      <c r="C109" s="28"/>
      <c r="D109" s="12">
        <v>0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274</v>
      </c>
      <c r="C110" s="28"/>
      <c r="D110" s="12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6" t="s">
        <v>275</v>
      </c>
      <c r="C111" s="47"/>
      <c r="D111" s="45" t="s">
        <v>276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19"/>
      <c r="D112" s="19"/>
      <c r="BM112" s="55"/>
    </row>
    <row r="113" spans="1:65" ht="19.5">
      <c r="B113" s="7" t="s">
        <v>625</v>
      </c>
      <c r="BM113" s="27" t="s">
        <v>277</v>
      </c>
    </row>
    <row r="114" spans="1:65" ht="19.5">
      <c r="A114" s="24" t="s">
        <v>348</v>
      </c>
      <c r="B114" s="17" t="s">
        <v>111</v>
      </c>
      <c r="C114" s="14" t="s">
        <v>112</v>
      </c>
      <c r="D114" s="15" t="s">
        <v>343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8" t="s">
        <v>232</v>
      </c>
      <c r="C115" s="8" t="s">
        <v>232</v>
      </c>
      <c r="D115" s="9" t="s">
        <v>113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8"/>
      <c r="C116" s="8"/>
      <c r="D116" s="9" t="s">
        <v>99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8"/>
      <c r="C117" s="8"/>
      <c r="D117" s="25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7">
        <v>1</v>
      </c>
      <c r="C118" s="13">
        <v>1</v>
      </c>
      <c r="D118" s="21">
        <v>66.77</v>
      </c>
      <c r="E118" s="15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8">
        <v>1</v>
      </c>
      <c r="C119" s="8">
        <v>2</v>
      </c>
      <c r="D119" s="10">
        <v>66.84</v>
      </c>
      <c r="E119" s="15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 t="s">
        <v>271</v>
      </c>
      <c r="C120" s="11"/>
      <c r="D120" s="22">
        <v>66.805000000000007</v>
      </c>
      <c r="E120" s="15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272</v>
      </c>
      <c r="C121" s="28"/>
      <c r="D121" s="10">
        <v>66.805000000000007</v>
      </c>
      <c r="E121" s="15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66.805000000000007</v>
      </c>
    </row>
    <row r="122" spans="1:65">
      <c r="A122" s="29"/>
      <c r="B122" s="3" t="s">
        <v>273</v>
      </c>
      <c r="C122" s="28"/>
      <c r="D122" s="23">
        <v>4.949747468306355E-2</v>
      </c>
      <c r="E122" s="15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22</v>
      </c>
    </row>
    <row r="123" spans="1:65">
      <c r="A123" s="29"/>
      <c r="B123" s="3" t="s">
        <v>87</v>
      </c>
      <c r="C123" s="28"/>
      <c r="D123" s="12">
        <v>7.4092470149036071E-4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274</v>
      </c>
      <c r="C124" s="28"/>
      <c r="D124" s="12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6" t="s">
        <v>275</v>
      </c>
      <c r="C125" s="47"/>
      <c r="D125" s="45" t="s">
        <v>276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19"/>
      <c r="D126" s="19"/>
      <c r="BM126" s="55"/>
    </row>
    <row r="127" spans="1:65" ht="19.5">
      <c r="B127" s="7" t="s">
        <v>626</v>
      </c>
      <c r="BM127" s="27" t="s">
        <v>277</v>
      </c>
    </row>
    <row r="128" spans="1:65" ht="19.5">
      <c r="A128" s="24" t="s">
        <v>349</v>
      </c>
      <c r="B128" s="17" t="s">
        <v>111</v>
      </c>
      <c r="C128" s="14" t="s">
        <v>112</v>
      </c>
      <c r="D128" s="15" t="s">
        <v>343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8" t="s">
        <v>232</v>
      </c>
      <c r="C129" s="8" t="s">
        <v>232</v>
      </c>
      <c r="D129" s="9" t="s">
        <v>113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8"/>
      <c r="C130" s="8"/>
      <c r="D130" s="9" t="s">
        <v>99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8"/>
      <c r="C131" s="8"/>
      <c r="D131" s="25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7">
        <v>1</v>
      </c>
      <c r="C132" s="13">
        <v>1</v>
      </c>
      <c r="D132" s="221">
        <v>0.35699999999999998</v>
      </c>
      <c r="E132" s="219"/>
      <c r="F132" s="220"/>
      <c r="G132" s="220"/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2">
        <v>1</v>
      </c>
    </row>
    <row r="133" spans="1:65">
      <c r="A133" s="29"/>
      <c r="B133" s="18">
        <v>1</v>
      </c>
      <c r="C133" s="8">
        <v>2</v>
      </c>
      <c r="D133" s="23">
        <v>0.35599999999999998</v>
      </c>
      <c r="E133" s="219"/>
      <c r="F133" s="220"/>
      <c r="G133" s="220"/>
      <c r="H133" s="220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0"/>
      <c r="BB133" s="220"/>
      <c r="BC133" s="220"/>
      <c r="BD133" s="220"/>
      <c r="BE133" s="220"/>
      <c r="BF133" s="220"/>
      <c r="BG133" s="220"/>
      <c r="BH133" s="220"/>
      <c r="BI133" s="220"/>
      <c r="BJ133" s="220"/>
      <c r="BK133" s="220"/>
      <c r="BL133" s="220"/>
      <c r="BM133" s="222">
        <v>17</v>
      </c>
    </row>
    <row r="134" spans="1:65">
      <c r="A134" s="29"/>
      <c r="B134" s="19" t="s">
        <v>271</v>
      </c>
      <c r="C134" s="11"/>
      <c r="D134" s="223">
        <v>0.35649999999999998</v>
      </c>
      <c r="E134" s="219"/>
      <c r="F134" s="220"/>
      <c r="G134" s="220"/>
      <c r="H134" s="220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0"/>
      <c r="BB134" s="220"/>
      <c r="BC134" s="220"/>
      <c r="BD134" s="220"/>
      <c r="BE134" s="220"/>
      <c r="BF134" s="220"/>
      <c r="BG134" s="220"/>
      <c r="BH134" s="220"/>
      <c r="BI134" s="220"/>
      <c r="BJ134" s="220"/>
      <c r="BK134" s="220"/>
      <c r="BL134" s="220"/>
      <c r="BM134" s="222">
        <v>16</v>
      </c>
    </row>
    <row r="135" spans="1:65">
      <c r="A135" s="29"/>
      <c r="B135" s="3" t="s">
        <v>272</v>
      </c>
      <c r="C135" s="28"/>
      <c r="D135" s="23">
        <v>0.35649999999999998</v>
      </c>
      <c r="E135" s="219"/>
      <c r="F135" s="220"/>
      <c r="G135" s="220"/>
      <c r="H135" s="220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  <c r="BI135" s="220"/>
      <c r="BJ135" s="220"/>
      <c r="BK135" s="220"/>
      <c r="BL135" s="220"/>
      <c r="BM135" s="222">
        <v>0.35649999999999998</v>
      </c>
    </row>
    <row r="136" spans="1:65">
      <c r="A136" s="29"/>
      <c r="B136" s="3" t="s">
        <v>273</v>
      </c>
      <c r="C136" s="28"/>
      <c r="D136" s="23">
        <v>7.0710678118654816E-4</v>
      </c>
      <c r="E136" s="219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  <c r="BI136" s="220"/>
      <c r="BJ136" s="220"/>
      <c r="BK136" s="220"/>
      <c r="BL136" s="220"/>
      <c r="BM136" s="222">
        <v>23</v>
      </c>
    </row>
    <row r="137" spans="1:65">
      <c r="A137" s="29"/>
      <c r="B137" s="3" t="s">
        <v>87</v>
      </c>
      <c r="C137" s="28"/>
      <c r="D137" s="12">
        <v>1.9834692319398266E-3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274</v>
      </c>
      <c r="C138" s="28"/>
      <c r="D138" s="12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6" t="s">
        <v>275</v>
      </c>
      <c r="C139" s="47"/>
      <c r="D139" s="45" t="s">
        <v>276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19"/>
      <c r="D140" s="19"/>
      <c r="BM140" s="55"/>
    </row>
    <row r="141" spans="1:65" ht="19.5">
      <c r="B141" s="7" t="s">
        <v>627</v>
      </c>
      <c r="BM141" s="27" t="s">
        <v>277</v>
      </c>
    </row>
    <row r="142" spans="1:65" ht="19.5">
      <c r="A142" s="24" t="s">
        <v>350</v>
      </c>
      <c r="B142" s="17" t="s">
        <v>111</v>
      </c>
      <c r="C142" s="14" t="s">
        <v>112</v>
      </c>
      <c r="D142" s="15" t="s">
        <v>343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8" t="s">
        <v>232</v>
      </c>
      <c r="C143" s="8" t="s">
        <v>232</v>
      </c>
      <c r="D143" s="9" t="s">
        <v>113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8"/>
      <c r="C144" s="8"/>
      <c r="D144" s="9" t="s">
        <v>99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8"/>
      <c r="C145" s="8"/>
      <c r="D145" s="25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7">
        <v>1</v>
      </c>
      <c r="C146" s="13">
        <v>1</v>
      </c>
      <c r="D146" s="221">
        <v>0.86</v>
      </c>
      <c r="E146" s="219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0"/>
      <c r="AV146" s="220"/>
      <c r="AW146" s="220"/>
      <c r="AX146" s="220"/>
      <c r="AY146" s="220"/>
      <c r="AZ146" s="220"/>
      <c r="BA146" s="220"/>
      <c r="BB146" s="220"/>
      <c r="BC146" s="220"/>
      <c r="BD146" s="220"/>
      <c r="BE146" s="220"/>
      <c r="BF146" s="220"/>
      <c r="BG146" s="220"/>
      <c r="BH146" s="220"/>
      <c r="BI146" s="220"/>
      <c r="BJ146" s="220"/>
      <c r="BK146" s="220"/>
      <c r="BL146" s="220"/>
      <c r="BM146" s="222">
        <v>1</v>
      </c>
    </row>
    <row r="147" spans="1:65">
      <c r="A147" s="29"/>
      <c r="B147" s="18">
        <v>1</v>
      </c>
      <c r="C147" s="8">
        <v>2</v>
      </c>
      <c r="D147" s="23">
        <v>0.86999999999999988</v>
      </c>
      <c r="E147" s="219"/>
      <c r="F147" s="220"/>
      <c r="G147" s="220"/>
      <c r="H147" s="220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0"/>
      <c r="BA147" s="220"/>
      <c r="BB147" s="220"/>
      <c r="BC147" s="220"/>
      <c r="BD147" s="220"/>
      <c r="BE147" s="220"/>
      <c r="BF147" s="220"/>
      <c r="BG147" s="220"/>
      <c r="BH147" s="220"/>
      <c r="BI147" s="220"/>
      <c r="BJ147" s="220"/>
      <c r="BK147" s="220"/>
      <c r="BL147" s="220"/>
      <c r="BM147" s="222">
        <v>18</v>
      </c>
    </row>
    <row r="148" spans="1:65">
      <c r="A148" s="29"/>
      <c r="B148" s="19" t="s">
        <v>271</v>
      </c>
      <c r="C148" s="11"/>
      <c r="D148" s="223">
        <v>0.86499999999999999</v>
      </c>
      <c r="E148" s="219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  <c r="AJ148" s="220"/>
      <c r="AK148" s="220"/>
      <c r="AL148" s="220"/>
      <c r="AM148" s="220"/>
      <c r="AN148" s="220"/>
      <c r="AO148" s="220"/>
      <c r="AP148" s="220"/>
      <c r="AQ148" s="220"/>
      <c r="AR148" s="220"/>
      <c r="AS148" s="220"/>
      <c r="AT148" s="220"/>
      <c r="AU148" s="220"/>
      <c r="AV148" s="220"/>
      <c r="AW148" s="220"/>
      <c r="AX148" s="220"/>
      <c r="AY148" s="220"/>
      <c r="AZ148" s="220"/>
      <c r="BA148" s="220"/>
      <c r="BB148" s="220"/>
      <c r="BC148" s="220"/>
      <c r="BD148" s="220"/>
      <c r="BE148" s="220"/>
      <c r="BF148" s="220"/>
      <c r="BG148" s="220"/>
      <c r="BH148" s="220"/>
      <c r="BI148" s="220"/>
      <c r="BJ148" s="220"/>
      <c r="BK148" s="220"/>
      <c r="BL148" s="220"/>
      <c r="BM148" s="222">
        <v>16</v>
      </c>
    </row>
    <row r="149" spans="1:65">
      <c r="A149" s="29"/>
      <c r="B149" s="3" t="s">
        <v>272</v>
      </c>
      <c r="C149" s="28"/>
      <c r="D149" s="23">
        <v>0.86499999999999999</v>
      </c>
      <c r="E149" s="219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220"/>
      <c r="BF149" s="220"/>
      <c r="BG149" s="220"/>
      <c r="BH149" s="220"/>
      <c r="BI149" s="220"/>
      <c r="BJ149" s="220"/>
      <c r="BK149" s="220"/>
      <c r="BL149" s="220"/>
      <c r="BM149" s="222">
        <v>0.86499999999999999</v>
      </c>
    </row>
    <row r="150" spans="1:65">
      <c r="A150" s="29"/>
      <c r="B150" s="3" t="s">
        <v>273</v>
      </c>
      <c r="C150" s="28"/>
      <c r="D150" s="23">
        <v>7.0710678118654034E-3</v>
      </c>
      <c r="E150" s="219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  <c r="AJ150" s="220"/>
      <c r="AK150" s="220"/>
      <c r="AL150" s="220"/>
      <c r="AM150" s="220"/>
      <c r="AN150" s="220"/>
      <c r="AO150" s="220"/>
      <c r="AP150" s="220"/>
      <c r="AQ150" s="220"/>
      <c r="AR150" s="220"/>
      <c r="AS150" s="220"/>
      <c r="AT150" s="220"/>
      <c r="AU150" s="220"/>
      <c r="AV150" s="220"/>
      <c r="AW150" s="220"/>
      <c r="AX150" s="220"/>
      <c r="AY150" s="220"/>
      <c r="AZ150" s="220"/>
      <c r="BA150" s="220"/>
      <c r="BB150" s="220"/>
      <c r="BC150" s="220"/>
      <c r="BD150" s="220"/>
      <c r="BE150" s="220"/>
      <c r="BF150" s="220"/>
      <c r="BG150" s="220"/>
      <c r="BH150" s="220"/>
      <c r="BI150" s="220"/>
      <c r="BJ150" s="220"/>
      <c r="BK150" s="220"/>
      <c r="BL150" s="220"/>
      <c r="BM150" s="222">
        <v>24</v>
      </c>
    </row>
    <row r="151" spans="1:65">
      <c r="A151" s="29"/>
      <c r="B151" s="3" t="s">
        <v>87</v>
      </c>
      <c r="C151" s="28"/>
      <c r="D151" s="12">
        <v>8.1746448692085593E-3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274</v>
      </c>
      <c r="C152" s="28"/>
      <c r="D152" s="12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6" t="s">
        <v>275</v>
      </c>
      <c r="C153" s="47"/>
      <c r="D153" s="45" t="s">
        <v>276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19"/>
      <c r="D154" s="19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8037-8315-49B9-8136-FE15B9BBC0E6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7" t="s">
        <v>628</v>
      </c>
      <c r="BM1" s="27" t="s">
        <v>277</v>
      </c>
    </row>
    <row r="2" spans="1:66" ht="18">
      <c r="A2" s="24" t="s">
        <v>475</v>
      </c>
      <c r="B2" s="17" t="s">
        <v>111</v>
      </c>
      <c r="C2" s="14" t="s">
        <v>112</v>
      </c>
      <c r="D2" s="15" t="s">
        <v>343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9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351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7">
        <v>1</v>
      </c>
      <c r="C6" s="13">
        <v>1</v>
      </c>
      <c r="D6" s="21">
        <v>2.1800000000000002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2.11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21</v>
      </c>
    </row>
    <row r="8" spans="1:66">
      <c r="A8" s="29"/>
      <c r="B8" s="19" t="s">
        <v>271</v>
      </c>
      <c r="C8" s="11"/>
      <c r="D8" s="22">
        <v>2.145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272</v>
      </c>
      <c r="C9" s="28"/>
      <c r="D9" s="10">
        <v>2.145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2.145</v>
      </c>
      <c r="BN9" s="27"/>
    </row>
    <row r="10" spans="1:66">
      <c r="A10" s="29"/>
      <c r="B10" s="3" t="s">
        <v>273</v>
      </c>
      <c r="C10" s="28"/>
      <c r="D10" s="23">
        <v>4.9497474683058526E-2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27</v>
      </c>
    </row>
    <row r="11" spans="1:66">
      <c r="A11" s="29"/>
      <c r="B11" s="3" t="s">
        <v>87</v>
      </c>
      <c r="C11" s="28"/>
      <c r="D11" s="12">
        <v>2.3075745772987658E-2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274</v>
      </c>
      <c r="C12" s="28"/>
      <c r="D12" s="12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275</v>
      </c>
      <c r="C13" s="47"/>
      <c r="D13" s="45" t="s">
        <v>276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F390-9E31-4853-904D-4E23F71E59CD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629</v>
      </c>
      <c r="BM1" s="27" t="s">
        <v>277</v>
      </c>
    </row>
    <row r="2" spans="1:66" ht="15">
      <c r="A2" s="24" t="s">
        <v>110</v>
      </c>
      <c r="B2" s="17" t="s">
        <v>111</v>
      </c>
      <c r="C2" s="14" t="s">
        <v>112</v>
      </c>
      <c r="D2" s="15" t="s">
        <v>343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9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100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7.0000000000000007E-2</v>
      </c>
      <c r="E6" s="219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0.06</v>
      </c>
      <c r="E7" s="219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23</v>
      </c>
    </row>
    <row r="8" spans="1:66">
      <c r="A8" s="29"/>
      <c r="B8" s="19" t="s">
        <v>271</v>
      </c>
      <c r="C8" s="11"/>
      <c r="D8" s="223">
        <v>6.5000000000000002E-2</v>
      </c>
      <c r="E8" s="219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3" t="s">
        <v>272</v>
      </c>
      <c r="C9" s="28"/>
      <c r="D9" s="23">
        <v>6.5000000000000002E-2</v>
      </c>
      <c r="E9" s="219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6.5000000000000002E-2</v>
      </c>
      <c r="BN9" s="27"/>
    </row>
    <row r="10" spans="1:66">
      <c r="A10" s="29"/>
      <c r="B10" s="3" t="s">
        <v>273</v>
      </c>
      <c r="C10" s="28"/>
      <c r="D10" s="23">
        <v>7.0710678118654814E-3</v>
      </c>
      <c r="E10" s="219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29</v>
      </c>
    </row>
    <row r="11" spans="1:66">
      <c r="A11" s="29"/>
      <c r="B11" s="3" t="s">
        <v>87</v>
      </c>
      <c r="C11" s="28"/>
      <c r="D11" s="12">
        <v>0.10878565864408432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274</v>
      </c>
      <c r="C12" s="28"/>
      <c r="D12" s="12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275</v>
      </c>
      <c r="C13" s="47"/>
      <c r="D13" s="45" t="s">
        <v>276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 ht="15">
      <c r="B15" s="7" t="s">
        <v>630</v>
      </c>
      <c r="BM15" s="27" t="s">
        <v>277</v>
      </c>
    </row>
    <row r="16" spans="1:66" ht="15">
      <c r="A16" s="24" t="s">
        <v>60</v>
      </c>
      <c r="B16" s="17" t="s">
        <v>111</v>
      </c>
      <c r="C16" s="14" t="s">
        <v>112</v>
      </c>
      <c r="D16" s="15" t="s">
        <v>352</v>
      </c>
      <c r="E16" s="16" t="s">
        <v>343</v>
      </c>
      <c r="F16" s="15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8" t="s">
        <v>232</v>
      </c>
      <c r="C17" s="8" t="s">
        <v>232</v>
      </c>
      <c r="D17" s="9" t="s">
        <v>353</v>
      </c>
      <c r="E17" s="10" t="s">
        <v>113</v>
      </c>
      <c r="F17" s="15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8"/>
      <c r="C18" s="8"/>
      <c r="D18" s="9" t="s">
        <v>100</v>
      </c>
      <c r="E18" s="10" t="s">
        <v>100</v>
      </c>
      <c r="F18" s="15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8"/>
      <c r="C19" s="8"/>
      <c r="D19" s="25"/>
      <c r="E19" s="25"/>
      <c r="F19" s="15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7">
        <v>1</v>
      </c>
      <c r="C20" s="13">
        <v>1</v>
      </c>
      <c r="D20" s="221">
        <v>0.13</v>
      </c>
      <c r="E20" s="221">
        <v>0.13</v>
      </c>
      <c r="F20" s="219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2">
        <v>1</v>
      </c>
    </row>
    <row r="21" spans="1:65">
      <c r="A21" s="29"/>
      <c r="B21" s="18">
        <v>1</v>
      </c>
      <c r="C21" s="8">
        <v>2</v>
      </c>
      <c r="D21" s="23">
        <v>0.14000000000000001</v>
      </c>
      <c r="E21" s="23">
        <v>0.13</v>
      </c>
      <c r="F21" s="219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2">
        <v>23</v>
      </c>
    </row>
    <row r="22" spans="1:65">
      <c r="A22" s="29"/>
      <c r="B22" s="18">
        <v>1</v>
      </c>
      <c r="C22" s="8">
        <v>3</v>
      </c>
      <c r="D22" s="23">
        <v>0.14000000000000001</v>
      </c>
      <c r="E22" s="23"/>
      <c r="F22" s="219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2">
        <v>16</v>
      </c>
    </row>
    <row r="23" spans="1:65">
      <c r="A23" s="29"/>
      <c r="B23" s="18">
        <v>1</v>
      </c>
      <c r="C23" s="8">
        <v>4</v>
      </c>
      <c r="D23" s="23">
        <v>0.14000000000000001</v>
      </c>
      <c r="E23" s="23"/>
      <c r="F23" s="219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2">
        <v>0.13416666666666699</v>
      </c>
    </row>
    <row r="24" spans="1:65">
      <c r="A24" s="29"/>
      <c r="B24" s="18">
        <v>1</v>
      </c>
      <c r="C24" s="8">
        <v>5</v>
      </c>
      <c r="D24" s="23">
        <v>0.14000000000000001</v>
      </c>
      <c r="E24" s="23"/>
      <c r="F24" s="219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2">
        <v>29</v>
      </c>
    </row>
    <row r="25" spans="1:65">
      <c r="A25" s="29"/>
      <c r="B25" s="18">
        <v>1</v>
      </c>
      <c r="C25" s="8">
        <v>6</v>
      </c>
      <c r="D25" s="23">
        <v>0.14000000000000001</v>
      </c>
      <c r="E25" s="23"/>
      <c r="F25" s="219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56"/>
    </row>
    <row r="26" spans="1:65">
      <c r="A26" s="29"/>
      <c r="B26" s="19" t="s">
        <v>271</v>
      </c>
      <c r="C26" s="11"/>
      <c r="D26" s="223">
        <v>0.13833333333333334</v>
      </c>
      <c r="E26" s="223">
        <v>0.13</v>
      </c>
      <c r="F26" s="219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56"/>
    </row>
    <row r="27" spans="1:65">
      <c r="A27" s="29"/>
      <c r="B27" s="3" t="s">
        <v>272</v>
      </c>
      <c r="C27" s="28"/>
      <c r="D27" s="23">
        <v>0.14000000000000001</v>
      </c>
      <c r="E27" s="23">
        <v>0.13</v>
      </c>
      <c r="F27" s="219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56"/>
    </row>
    <row r="28" spans="1:65">
      <c r="A28" s="29"/>
      <c r="B28" s="3" t="s">
        <v>273</v>
      </c>
      <c r="C28" s="28"/>
      <c r="D28" s="23">
        <v>4.0824829046386341E-3</v>
      </c>
      <c r="E28" s="23">
        <v>0</v>
      </c>
      <c r="F28" s="219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2.9511924611845548E-2</v>
      </c>
      <c r="E29" s="12">
        <v>0</v>
      </c>
      <c r="F29" s="15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274</v>
      </c>
      <c r="C30" s="28"/>
      <c r="D30" s="12">
        <v>3.1055900621115518E-2</v>
      </c>
      <c r="E30" s="12">
        <v>-3.1055900621120291E-2</v>
      </c>
      <c r="F30" s="15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275</v>
      </c>
      <c r="C31" s="47"/>
      <c r="D31" s="45">
        <v>0.67</v>
      </c>
      <c r="E31" s="45">
        <v>0.67</v>
      </c>
      <c r="F31" s="15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E25">
    <cfRule type="expression" dxfId="5" priority="6">
      <formula>AND($B6&lt;&gt;$B5,NOT(ISBLANK(INDIRECT(Anlyt_LabRefThisCol))))</formula>
    </cfRule>
  </conditionalFormatting>
  <conditionalFormatting sqref="C2:D13 C16:E31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ABFC-E535-4DDC-A3E0-D7F6B3EBB81E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631</v>
      </c>
      <c r="BM1" s="27" t="s">
        <v>277</v>
      </c>
    </row>
    <row r="2" spans="1:66" ht="15">
      <c r="A2" s="24" t="s">
        <v>4</v>
      </c>
      <c r="B2" s="17" t="s">
        <v>111</v>
      </c>
      <c r="C2" s="14" t="s">
        <v>112</v>
      </c>
      <c r="D2" s="15" t="s">
        <v>343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9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354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0.2</v>
      </c>
      <c r="E6" s="219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0.2</v>
      </c>
      <c r="E7" s="219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25</v>
      </c>
    </row>
    <row r="8" spans="1:66">
      <c r="A8" s="29"/>
      <c r="B8" s="19" t="s">
        <v>271</v>
      </c>
      <c r="C8" s="11"/>
      <c r="D8" s="223">
        <v>0.2</v>
      </c>
      <c r="E8" s="219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3" t="s">
        <v>272</v>
      </c>
      <c r="C9" s="28"/>
      <c r="D9" s="23">
        <v>0.2</v>
      </c>
      <c r="E9" s="219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0.2</v>
      </c>
      <c r="BN9" s="27"/>
    </row>
    <row r="10" spans="1:66">
      <c r="A10" s="29"/>
      <c r="B10" s="3" t="s">
        <v>273</v>
      </c>
      <c r="C10" s="28"/>
      <c r="D10" s="23">
        <v>0</v>
      </c>
      <c r="E10" s="219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31</v>
      </c>
    </row>
    <row r="11" spans="1:66">
      <c r="A11" s="29"/>
      <c r="B11" s="3" t="s">
        <v>87</v>
      </c>
      <c r="C11" s="28"/>
      <c r="D11" s="12">
        <v>0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274</v>
      </c>
      <c r="C12" s="28"/>
      <c r="D12" s="12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275</v>
      </c>
      <c r="C13" s="47"/>
      <c r="D13" s="45" t="s">
        <v>276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 ht="15">
      <c r="B15" s="7" t="s">
        <v>632</v>
      </c>
      <c r="BM15" s="27" t="s">
        <v>277</v>
      </c>
    </row>
    <row r="16" spans="1:66" ht="15">
      <c r="A16" s="24" t="s">
        <v>7</v>
      </c>
      <c r="B16" s="17" t="s">
        <v>111</v>
      </c>
      <c r="C16" s="14" t="s">
        <v>112</v>
      </c>
      <c r="D16" s="15" t="s">
        <v>343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8" t="s">
        <v>232</v>
      </c>
      <c r="C17" s="8" t="s">
        <v>232</v>
      </c>
      <c r="D17" s="9" t="s">
        <v>113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8"/>
      <c r="C18" s="8"/>
      <c r="D18" s="9" t="s">
        <v>354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8"/>
      <c r="C19" s="8"/>
      <c r="D19" s="25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7">
        <v>1</v>
      </c>
      <c r="C20" s="13">
        <v>1</v>
      </c>
      <c r="D20" s="227">
        <v>362</v>
      </c>
      <c r="E20" s="229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1">
        <v>1</v>
      </c>
    </row>
    <row r="21" spans="1:65">
      <c r="A21" s="29"/>
      <c r="B21" s="18">
        <v>1</v>
      </c>
      <c r="C21" s="8">
        <v>2</v>
      </c>
      <c r="D21" s="232">
        <v>365</v>
      </c>
      <c r="E21" s="229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1">
        <v>26</v>
      </c>
    </row>
    <row r="22" spans="1:65">
      <c r="A22" s="29"/>
      <c r="B22" s="19" t="s">
        <v>271</v>
      </c>
      <c r="C22" s="11"/>
      <c r="D22" s="236">
        <v>363.5</v>
      </c>
      <c r="E22" s="229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0"/>
      <c r="BJ22" s="230"/>
      <c r="BK22" s="230"/>
      <c r="BL22" s="230"/>
      <c r="BM22" s="231">
        <v>16</v>
      </c>
    </row>
    <row r="23" spans="1:65">
      <c r="A23" s="29"/>
      <c r="B23" s="3" t="s">
        <v>272</v>
      </c>
      <c r="C23" s="28"/>
      <c r="D23" s="232">
        <v>363.5</v>
      </c>
      <c r="E23" s="229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0"/>
      <c r="BH23" s="230"/>
      <c r="BI23" s="230"/>
      <c r="BJ23" s="230"/>
      <c r="BK23" s="230"/>
      <c r="BL23" s="230"/>
      <c r="BM23" s="231">
        <v>363.5</v>
      </c>
    </row>
    <row r="24" spans="1:65">
      <c r="A24" s="29"/>
      <c r="B24" s="3" t="s">
        <v>273</v>
      </c>
      <c r="C24" s="28"/>
      <c r="D24" s="232">
        <v>2.1213203435596424</v>
      </c>
      <c r="E24" s="229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1">
        <v>32</v>
      </c>
    </row>
    <row r="25" spans="1:65">
      <c r="A25" s="29"/>
      <c r="B25" s="3" t="s">
        <v>87</v>
      </c>
      <c r="C25" s="28"/>
      <c r="D25" s="12">
        <v>5.835819377055412E-3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274</v>
      </c>
      <c r="C26" s="28"/>
      <c r="D26" s="12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6" t="s">
        <v>275</v>
      </c>
      <c r="C27" s="47"/>
      <c r="D27" s="45" t="s">
        <v>276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19"/>
      <c r="D28" s="19"/>
      <c r="BM28" s="55"/>
    </row>
    <row r="29" spans="1:65" ht="15">
      <c r="B29" s="7" t="s">
        <v>633</v>
      </c>
      <c r="BM29" s="27" t="s">
        <v>277</v>
      </c>
    </row>
    <row r="30" spans="1:65" ht="15">
      <c r="A30" s="24" t="s">
        <v>10</v>
      </c>
      <c r="B30" s="17" t="s">
        <v>111</v>
      </c>
      <c r="C30" s="14" t="s">
        <v>112</v>
      </c>
      <c r="D30" s="15" t="s">
        <v>343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8" t="s">
        <v>232</v>
      </c>
      <c r="C31" s="8" t="s">
        <v>232</v>
      </c>
      <c r="D31" s="9" t="s">
        <v>113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8"/>
      <c r="C32" s="8"/>
      <c r="D32" s="9" t="s">
        <v>354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8"/>
      <c r="C33" s="8"/>
      <c r="D33" s="25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7">
        <v>1</v>
      </c>
      <c r="C34" s="13">
        <v>1</v>
      </c>
      <c r="D34" s="227">
        <v>693</v>
      </c>
      <c r="E34" s="229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1">
        <v>1</v>
      </c>
    </row>
    <row r="35" spans="1:65">
      <c r="A35" s="29"/>
      <c r="B35" s="18">
        <v>1</v>
      </c>
      <c r="C35" s="8">
        <v>2</v>
      </c>
      <c r="D35" s="232">
        <v>692</v>
      </c>
      <c r="E35" s="229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1">
        <v>27</v>
      </c>
    </row>
    <row r="36" spans="1:65">
      <c r="A36" s="29"/>
      <c r="B36" s="19" t="s">
        <v>271</v>
      </c>
      <c r="C36" s="11"/>
      <c r="D36" s="236">
        <v>692.5</v>
      </c>
      <c r="E36" s="229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1">
        <v>16</v>
      </c>
    </row>
    <row r="37" spans="1:65">
      <c r="A37" s="29"/>
      <c r="B37" s="3" t="s">
        <v>272</v>
      </c>
      <c r="C37" s="28"/>
      <c r="D37" s="232">
        <v>692.5</v>
      </c>
      <c r="E37" s="229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1">
        <v>692.5</v>
      </c>
    </row>
    <row r="38" spans="1:65">
      <c r="A38" s="29"/>
      <c r="B38" s="3" t="s">
        <v>273</v>
      </c>
      <c r="C38" s="28"/>
      <c r="D38" s="232">
        <v>0.70710678118654757</v>
      </c>
      <c r="E38" s="229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1">
        <v>33</v>
      </c>
    </row>
    <row r="39" spans="1:65">
      <c r="A39" s="29"/>
      <c r="B39" s="3" t="s">
        <v>87</v>
      </c>
      <c r="C39" s="28"/>
      <c r="D39" s="12">
        <v>1.0210928248181193E-3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274</v>
      </c>
      <c r="C40" s="28"/>
      <c r="D40" s="12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6" t="s">
        <v>275</v>
      </c>
      <c r="C41" s="47"/>
      <c r="D41" s="45" t="s">
        <v>276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19"/>
      <c r="D42" s="19"/>
      <c r="BM42" s="55"/>
    </row>
    <row r="43" spans="1:65" ht="15">
      <c r="B43" s="7" t="s">
        <v>634</v>
      </c>
      <c r="BM43" s="27" t="s">
        <v>277</v>
      </c>
    </row>
    <row r="44" spans="1:65" ht="15">
      <c r="A44" s="24" t="s">
        <v>13</v>
      </c>
      <c r="B44" s="17" t="s">
        <v>111</v>
      </c>
      <c r="C44" s="14" t="s">
        <v>112</v>
      </c>
      <c r="D44" s="15" t="s">
        <v>343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8" t="s">
        <v>232</v>
      </c>
      <c r="C45" s="8" t="s">
        <v>232</v>
      </c>
      <c r="D45" s="9" t="s">
        <v>113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8"/>
      <c r="C46" s="8"/>
      <c r="D46" s="9" t="s">
        <v>354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8"/>
      <c r="C47" s="8"/>
      <c r="D47" s="25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7">
        <v>1</v>
      </c>
      <c r="C48" s="13">
        <v>1</v>
      </c>
      <c r="D48" s="21">
        <v>3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8">
        <v>1</v>
      </c>
      <c r="C49" s="8">
        <v>2</v>
      </c>
      <c r="D49" s="10">
        <v>3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28</v>
      </c>
    </row>
    <row r="50" spans="1:65">
      <c r="A50" s="29"/>
      <c r="B50" s="19" t="s">
        <v>271</v>
      </c>
      <c r="C50" s="11"/>
      <c r="D50" s="22">
        <v>3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272</v>
      </c>
      <c r="C51" s="28"/>
      <c r="D51" s="10">
        <v>3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3</v>
      </c>
    </row>
    <row r="52" spans="1:65">
      <c r="A52" s="29"/>
      <c r="B52" s="3" t="s">
        <v>273</v>
      </c>
      <c r="C52" s="28"/>
      <c r="D52" s="23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34</v>
      </c>
    </row>
    <row r="53" spans="1:65">
      <c r="A53" s="29"/>
      <c r="B53" s="3" t="s">
        <v>87</v>
      </c>
      <c r="C53" s="28"/>
      <c r="D53" s="12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274</v>
      </c>
      <c r="C54" s="28"/>
      <c r="D54" s="12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6" t="s">
        <v>275</v>
      </c>
      <c r="C55" s="47"/>
      <c r="D55" s="45" t="s">
        <v>276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19"/>
      <c r="D56" s="19"/>
      <c r="BM56" s="55"/>
    </row>
    <row r="57" spans="1:65" ht="15">
      <c r="B57" s="7" t="s">
        <v>635</v>
      </c>
      <c r="BM57" s="27" t="s">
        <v>277</v>
      </c>
    </row>
    <row r="58" spans="1:65" ht="15">
      <c r="A58" s="24" t="s">
        <v>16</v>
      </c>
      <c r="B58" s="17" t="s">
        <v>111</v>
      </c>
      <c r="C58" s="14" t="s">
        <v>112</v>
      </c>
      <c r="D58" s="15" t="s">
        <v>343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8" t="s">
        <v>232</v>
      </c>
      <c r="C59" s="8" t="s">
        <v>232</v>
      </c>
      <c r="D59" s="9" t="s">
        <v>113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8"/>
      <c r="C60" s="8"/>
      <c r="D60" s="9" t="s">
        <v>354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8"/>
      <c r="C61" s="8"/>
      <c r="D61" s="25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7">
        <v>1</v>
      </c>
      <c r="C62" s="13">
        <v>1</v>
      </c>
      <c r="D62" s="21">
        <v>0.38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8">
        <v>1</v>
      </c>
      <c r="C63" s="8">
        <v>2</v>
      </c>
      <c r="D63" s="10">
        <v>0.36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29</v>
      </c>
    </row>
    <row r="64" spans="1:65">
      <c r="A64" s="29"/>
      <c r="B64" s="19" t="s">
        <v>271</v>
      </c>
      <c r="C64" s="11"/>
      <c r="D64" s="22">
        <v>0.37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272</v>
      </c>
      <c r="C65" s="28"/>
      <c r="D65" s="10">
        <v>0.37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0.37</v>
      </c>
    </row>
    <row r="66" spans="1:65">
      <c r="A66" s="29"/>
      <c r="B66" s="3" t="s">
        <v>273</v>
      </c>
      <c r="C66" s="28"/>
      <c r="D66" s="23">
        <v>1.4142135623730963E-2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35</v>
      </c>
    </row>
    <row r="67" spans="1:65">
      <c r="A67" s="29"/>
      <c r="B67" s="3" t="s">
        <v>87</v>
      </c>
      <c r="C67" s="28"/>
      <c r="D67" s="12">
        <v>3.8221988172245848E-2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274</v>
      </c>
      <c r="C68" s="28"/>
      <c r="D68" s="12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6" t="s">
        <v>275</v>
      </c>
      <c r="C69" s="47"/>
      <c r="D69" s="45" t="s">
        <v>276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19"/>
      <c r="D70" s="19"/>
      <c r="BM70" s="55"/>
    </row>
    <row r="71" spans="1:65" ht="15">
      <c r="B71" s="7" t="s">
        <v>636</v>
      </c>
      <c r="BM71" s="27" t="s">
        <v>277</v>
      </c>
    </row>
    <row r="72" spans="1:65" ht="15">
      <c r="A72" s="24" t="s">
        <v>19</v>
      </c>
      <c r="B72" s="17" t="s">
        <v>111</v>
      </c>
      <c r="C72" s="14" t="s">
        <v>112</v>
      </c>
      <c r="D72" s="15" t="s">
        <v>343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8" t="s">
        <v>232</v>
      </c>
      <c r="C73" s="8" t="s">
        <v>232</v>
      </c>
      <c r="D73" s="9" t="s">
        <v>113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8"/>
      <c r="C74" s="8"/>
      <c r="D74" s="9" t="s">
        <v>354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8"/>
      <c r="C75" s="8"/>
      <c r="D75" s="25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7">
        <v>1</v>
      </c>
      <c r="C76" s="13">
        <v>1</v>
      </c>
      <c r="D76" s="21">
        <v>0.2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8">
        <v>1</v>
      </c>
      <c r="C77" s="8">
        <v>2</v>
      </c>
      <c r="D77" s="10">
        <v>0.2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5</v>
      </c>
    </row>
    <row r="78" spans="1:65">
      <c r="A78" s="29"/>
      <c r="B78" s="19" t="s">
        <v>271</v>
      </c>
      <c r="C78" s="11"/>
      <c r="D78" s="22">
        <v>0.2</v>
      </c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272</v>
      </c>
      <c r="C79" s="28"/>
      <c r="D79" s="10">
        <v>0.2</v>
      </c>
      <c r="E79" s="15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0.2</v>
      </c>
    </row>
    <row r="80" spans="1:65">
      <c r="A80" s="29"/>
      <c r="B80" s="3" t="s">
        <v>273</v>
      </c>
      <c r="C80" s="28"/>
      <c r="D80" s="23">
        <v>0</v>
      </c>
      <c r="E80" s="15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36</v>
      </c>
    </row>
    <row r="81" spans="1:65">
      <c r="A81" s="29"/>
      <c r="B81" s="3" t="s">
        <v>87</v>
      </c>
      <c r="C81" s="28"/>
      <c r="D81" s="12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274</v>
      </c>
      <c r="C82" s="28"/>
      <c r="D82" s="12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6" t="s">
        <v>275</v>
      </c>
      <c r="C83" s="47"/>
      <c r="D83" s="45" t="s">
        <v>276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19"/>
      <c r="D84" s="19"/>
      <c r="BM84" s="55"/>
    </row>
    <row r="85" spans="1:65" ht="15">
      <c r="B85" s="7" t="s">
        <v>637</v>
      </c>
      <c r="BM85" s="27" t="s">
        <v>277</v>
      </c>
    </row>
    <row r="86" spans="1:65" ht="15">
      <c r="A86" s="24" t="s">
        <v>22</v>
      </c>
      <c r="B86" s="17" t="s">
        <v>111</v>
      </c>
      <c r="C86" s="14" t="s">
        <v>112</v>
      </c>
      <c r="D86" s="15" t="s">
        <v>343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8" t="s">
        <v>232</v>
      </c>
      <c r="C87" s="8" t="s">
        <v>232</v>
      </c>
      <c r="D87" s="9" t="s">
        <v>113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8"/>
      <c r="C88" s="8"/>
      <c r="D88" s="9" t="s">
        <v>354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8"/>
      <c r="C89" s="8"/>
      <c r="D89" s="25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7">
        <v>1</v>
      </c>
      <c r="C90" s="13">
        <v>1</v>
      </c>
      <c r="D90" s="227">
        <v>83.1</v>
      </c>
      <c r="E90" s="229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  <c r="AX90" s="230"/>
      <c r="AY90" s="230"/>
      <c r="AZ90" s="230"/>
      <c r="BA90" s="230"/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1">
        <v>1</v>
      </c>
    </row>
    <row r="91" spans="1:65">
      <c r="A91" s="29"/>
      <c r="B91" s="18">
        <v>1</v>
      </c>
      <c r="C91" s="8">
        <v>2</v>
      </c>
      <c r="D91" s="232">
        <v>82.3</v>
      </c>
      <c r="E91" s="229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  <c r="AV91" s="230"/>
      <c r="AW91" s="230"/>
      <c r="AX91" s="230"/>
      <c r="AY91" s="230"/>
      <c r="AZ91" s="230"/>
      <c r="BA91" s="230"/>
      <c r="BB91" s="230"/>
      <c r="BC91" s="230"/>
      <c r="BD91" s="230"/>
      <c r="BE91" s="230"/>
      <c r="BF91" s="230"/>
      <c r="BG91" s="230"/>
      <c r="BH91" s="230"/>
      <c r="BI91" s="230"/>
      <c r="BJ91" s="230"/>
      <c r="BK91" s="230"/>
      <c r="BL91" s="230"/>
      <c r="BM91" s="231">
        <v>31</v>
      </c>
    </row>
    <row r="92" spans="1:65">
      <c r="A92" s="29"/>
      <c r="B92" s="19" t="s">
        <v>271</v>
      </c>
      <c r="C92" s="11"/>
      <c r="D92" s="236">
        <v>82.699999999999989</v>
      </c>
      <c r="E92" s="229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  <c r="AV92" s="230"/>
      <c r="AW92" s="230"/>
      <c r="AX92" s="230"/>
      <c r="AY92" s="230"/>
      <c r="AZ92" s="230"/>
      <c r="BA92" s="230"/>
      <c r="BB92" s="230"/>
      <c r="BC92" s="230"/>
      <c r="BD92" s="230"/>
      <c r="BE92" s="230"/>
      <c r="BF92" s="230"/>
      <c r="BG92" s="230"/>
      <c r="BH92" s="230"/>
      <c r="BI92" s="230"/>
      <c r="BJ92" s="230"/>
      <c r="BK92" s="230"/>
      <c r="BL92" s="230"/>
      <c r="BM92" s="231">
        <v>16</v>
      </c>
    </row>
    <row r="93" spans="1:65">
      <c r="A93" s="29"/>
      <c r="B93" s="3" t="s">
        <v>272</v>
      </c>
      <c r="C93" s="28"/>
      <c r="D93" s="232">
        <v>82.699999999999989</v>
      </c>
      <c r="E93" s="229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  <c r="AV93" s="230"/>
      <c r="AW93" s="230"/>
      <c r="AX93" s="230"/>
      <c r="AY93" s="230"/>
      <c r="AZ93" s="230"/>
      <c r="BA93" s="230"/>
      <c r="BB93" s="230"/>
      <c r="BC93" s="230"/>
      <c r="BD93" s="230"/>
      <c r="BE93" s="230"/>
      <c r="BF93" s="230"/>
      <c r="BG93" s="230"/>
      <c r="BH93" s="230"/>
      <c r="BI93" s="230"/>
      <c r="BJ93" s="230"/>
      <c r="BK93" s="230"/>
      <c r="BL93" s="230"/>
      <c r="BM93" s="231">
        <v>82.7</v>
      </c>
    </row>
    <row r="94" spans="1:65">
      <c r="A94" s="29"/>
      <c r="B94" s="3" t="s">
        <v>273</v>
      </c>
      <c r="C94" s="28"/>
      <c r="D94" s="232">
        <v>0.56568542494923602</v>
      </c>
      <c r="E94" s="229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  <c r="AV94" s="230"/>
      <c r="AW94" s="230"/>
      <c r="AX94" s="230"/>
      <c r="AY94" s="230"/>
      <c r="AZ94" s="230"/>
      <c r="BA94" s="230"/>
      <c r="BB94" s="230"/>
      <c r="BC94" s="230"/>
      <c r="BD94" s="230"/>
      <c r="BE94" s="230"/>
      <c r="BF94" s="230"/>
      <c r="BG94" s="230"/>
      <c r="BH94" s="230"/>
      <c r="BI94" s="230"/>
      <c r="BJ94" s="230"/>
      <c r="BK94" s="230"/>
      <c r="BL94" s="230"/>
      <c r="BM94" s="231">
        <v>37</v>
      </c>
    </row>
    <row r="95" spans="1:65">
      <c r="A95" s="29"/>
      <c r="B95" s="3" t="s">
        <v>87</v>
      </c>
      <c r="C95" s="28"/>
      <c r="D95" s="12">
        <v>6.8402107007162769E-3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274</v>
      </c>
      <c r="C96" s="28"/>
      <c r="D96" s="12">
        <v>-2.2204460492503131E-16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6" t="s">
        <v>275</v>
      </c>
      <c r="C97" s="47"/>
      <c r="D97" s="45" t="s">
        <v>276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19"/>
      <c r="D98" s="19"/>
      <c r="BM98" s="55"/>
    </row>
    <row r="99" spans="1:65" ht="15">
      <c r="B99" s="7" t="s">
        <v>638</v>
      </c>
      <c r="BM99" s="27" t="s">
        <v>277</v>
      </c>
    </row>
    <row r="100" spans="1:65" ht="15">
      <c r="A100" s="24" t="s">
        <v>25</v>
      </c>
      <c r="B100" s="17" t="s">
        <v>111</v>
      </c>
      <c r="C100" s="14" t="s">
        <v>112</v>
      </c>
      <c r="D100" s="15" t="s">
        <v>343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8" t="s">
        <v>232</v>
      </c>
      <c r="C101" s="8" t="s">
        <v>232</v>
      </c>
      <c r="D101" s="9" t="s">
        <v>113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8"/>
      <c r="C102" s="8"/>
      <c r="D102" s="9" t="s">
        <v>354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8"/>
      <c r="C103" s="8"/>
      <c r="D103" s="25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7">
        <v>1</v>
      </c>
      <c r="C104" s="13">
        <v>1</v>
      </c>
      <c r="D104" s="237">
        <v>18.899999999999999</v>
      </c>
      <c r="E104" s="238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239"/>
      <c r="AY104" s="239"/>
      <c r="AZ104" s="239"/>
      <c r="BA104" s="239"/>
      <c r="BB104" s="239"/>
      <c r="BC104" s="239"/>
      <c r="BD104" s="239"/>
      <c r="BE104" s="239"/>
      <c r="BF104" s="239"/>
      <c r="BG104" s="239"/>
      <c r="BH104" s="239"/>
      <c r="BI104" s="239"/>
      <c r="BJ104" s="239"/>
      <c r="BK104" s="239"/>
      <c r="BL104" s="239"/>
      <c r="BM104" s="240">
        <v>1</v>
      </c>
    </row>
    <row r="105" spans="1:65">
      <c r="A105" s="29"/>
      <c r="B105" s="18">
        <v>1</v>
      </c>
      <c r="C105" s="8">
        <v>2</v>
      </c>
      <c r="D105" s="241">
        <v>18.600000000000001</v>
      </c>
      <c r="E105" s="238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39"/>
      <c r="BM105" s="240">
        <v>32</v>
      </c>
    </row>
    <row r="106" spans="1:65">
      <c r="A106" s="29"/>
      <c r="B106" s="19" t="s">
        <v>271</v>
      </c>
      <c r="C106" s="11"/>
      <c r="D106" s="243">
        <v>18.75</v>
      </c>
      <c r="E106" s="238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239"/>
      <c r="AY106" s="239"/>
      <c r="AZ106" s="239"/>
      <c r="BA106" s="239"/>
      <c r="BB106" s="239"/>
      <c r="BC106" s="239"/>
      <c r="BD106" s="239"/>
      <c r="BE106" s="239"/>
      <c r="BF106" s="239"/>
      <c r="BG106" s="239"/>
      <c r="BH106" s="239"/>
      <c r="BI106" s="239"/>
      <c r="BJ106" s="239"/>
      <c r="BK106" s="239"/>
      <c r="BL106" s="239"/>
      <c r="BM106" s="240">
        <v>16</v>
      </c>
    </row>
    <row r="107" spans="1:65">
      <c r="A107" s="29"/>
      <c r="B107" s="3" t="s">
        <v>272</v>
      </c>
      <c r="C107" s="28"/>
      <c r="D107" s="241">
        <v>18.75</v>
      </c>
      <c r="E107" s="238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40">
        <v>18.75</v>
      </c>
    </row>
    <row r="108" spans="1:65">
      <c r="A108" s="29"/>
      <c r="B108" s="3" t="s">
        <v>273</v>
      </c>
      <c r="C108" s="28"/>
      <c r="D108" s="241">
        <v>0.21213203435596223</v>
      </c>
      <c r="E108" s="238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  <c r="AY108" s="239"/>
      <c r="AZ108" s="239"/>
      <c r="BA108" s="239"/>
      <c r="BB108" s="239"/>
      <c r="BC108" s="239"/>
      <c r="BD108" s="239"/>
      <c r="BE108" s="239"/>
      <c r="BF108" s="239"/>
      <c r="BG108" s="239"/>
      <c r="BH108" s="239"/>
      <c r="BI108" s="239"/>
      <c r="BJ108" s="239"/>
      <c r="BK108" s="239"/>
      <c r="BL108" s="239"/>
      <c r="BM108" s="240">
        <v>38</v>
      </c>
    </row>
    <row r="109" spans="1:65">
      <c r="A109" s="29"/>
      <c r="B109" s="3" t="s">
        <v>87</v>
      </c>
      <c r="C109" s="28"/>
      <c r="D109" s="12">
        <v>1.1313708498984653E-2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274</v>
      </c>
      <c r="C110" s="28"/>
      <c r="D110" s="12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6" t="s">
        <v>275</v>
      </c>
      <c r="C111" s="47"/>
      <c r="D111" s="45" t="s">
        <v>276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19"/>
      <c r="D112" s="19"/>
      <c r="BM112" s="55"/>
    </row>
    <row r="113" spans="1:65" ht="15">
      <c r="B113" s="7" t="s">
        <v>639</v>
      </c>
      <c r="BM113" s="27" t="s">
        <v>277</v>
      </c>
    </row>
    <row r="114" spans="1:65" ht="15">
      <c r="A114" s="24" t="s">
        <v>51</v>
      </c>
      <c r="B114" s="17" t="s">
        <v>111</v>
      </c>
      <c r="C114" s="14" t="s">
        <v>112</v>
      </c>
      <c r="D114" s="15" t="s">
        <v>343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8" t="s">
        <v>232</v>
      </c>
      <c r="C115" s="8" t="s">
        <v>232</v>
      </c>
      <c r="D115" s="9" t="s">
        <v>113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8"/>
      <c r="C116" s="8"/>
      <c r="D116" s="9" t="s">
        <v>354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8"/>
      <c r="C117" s="8"/>
      <c r="D117" s="25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7">
        <v>1</v>
      </c>
      <c r="C118" s="13">
        <v>1</v>
      </c>
      <c r="D118" s="227">
        <v>152</v>
      </c>
      <c r="E118" s="229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  <c r="AV118" s="230"/>
      <c r="AW118" s="230"/>
      <c r="AX118" s="230"/>
      <c r="AY118" s="230"/>
      <c r="AZ118" s="230"/>
      <c r="BA118" s="230"/>
      <c r="BB118" s="230"/>
      <c r="BC118" s="230"/>
      <c r="BD118" s="230"/>
      <c r="BE118" s="230"/>
      <c r="BF118" s="230"/>
      <c r="BG118" s="230"/>
      <c r="BH118" s="230"/>
      <c r="BI118" s="230"/>
      <c r="BJ118" s="230"/>
      <c r="BK118" s="230"/>
      <c r="BL118" s="230"/>
      <c r="BM118" s="231">
        <v>1</v>
      </c>
    </row>
    <row r="119" spans="1:65">
      <c r="A119" s="29"/>
      <c r="B119" s="18">
        <v>1</v>
      </c>
      <c r="C119" s="8">
        <v>2</v>
      </c>
      <c r="D119" s="232">
        <v>151</v>
      </c>
      <c r="E119" s="229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  <c r="AV119" s="230"/>
      <c r="AW119" s="230"/>
      <c r="AX119" s="230"/>
      <c r="AY119" s="230"/>
      <c r="AZ119" s="230"/>
      <c r="BA119" s="230"/>
      <c r="BB119" s="230"/>
      <c r="BC119" s="230"/>
      <c r="BD119" s="230"/>
      <c r="BE119" s="230"/>
      <c r="BF119" s="230"/>
      <c r="BG119" s="230"/>
      <c r="BH119" s="230"/>
      <c r="BI119" s="230"/>
      <c r="BJ119" s="230"/>
      <c r="BK119" s="230"/>
      <c r="BL119" s="230"/>
      <c r="BM119" s="231">
        <v>33</v>
      </c>
    </row>
    <row r="120" spans="1:65">
      <c r="A120" s="29"/>
      <c r="B120" s="19" t="s">
        <v>271</v>
      </c>
      <c r="C120" s="11"/>
      <c r="D120" s="236">
        <v>151.5</v>
      </c>
      <c r="E120" s="229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  <c r="AV120" s="230"/>
      <c r="AW120" s="230"/>
      <c r="AX120" s="230"/>
      <c r="AY120" s="230"/>
      <c r="AZ120" s="230"/>
      <c r="BA120" s="230"/>
      <c r="BB120" s="230"/>
      <c r="BC120" s="230"/>
      <c r="BD120" s="230"/>
      <c r="BE120" s="230"/>
      <c r="BF120" s="230"/>
      <c r="BG120" s="230"/>
      <c r="BH120" s="230"/>
      <c r="BI120" s="230"/>
      <c r="BJ120" s="230"/>
      <c r="BK120" s="230"/>
      <c r="BL120" s="230"/>
      <c r="BM120" s="231">
        <v>16</v>
      </c>
    </row>
    <row r="121" spans="1:65">
      <c r="A121" s="29"/>
      <c r="B121" s="3" t="s">
        <v>272</v>
      </c>
      <c r="C121" s="28"/>
      <c r="D121" s="232">
        <v>151.5</v>
      </c>
      <c r="E121" s="229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  <c r="AY121" s="230"/>
      <c r="AZ121" s="230"/>
      <c r="BA121" s="230"/>
      <c r="BB121" s="230"/>
      <c r="BC121" s="230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1">
        <v>151.5</v>
      </c>
    </row>
    <row r="122" spans="1:65">
      <c r="A122" s="29"/>
      <c r="B122" s="3" t="s">
        <v>273</v>
      </c>
      <c r="C122" s="28"/>
      <c r="D122" s="232">
        <v>0.70710678118654757</v>
      </c>
      <c r="E122" s="229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  <c r="AY122" s="230"/>
      <c r="AZ122" s="230"/>
      <c r="BA122" s="230"/>
      <c r="BB122" s="230"/>
      <c r="BC122" s="230"/>
      <c r="BD122" s="230"/>
      <c r="BE122" s="230"/>
      <c r="BF122" s="230"/>
      <c r="BG122" s="230"/>
      <c r="BH122" s="230"/>
      <c r="BI122" s="230"/>
      <c r="BJ122" s="230"/>
      <c r="BK122" s="230"/>
      <c r="BL122" s="230"/>
      <c r="BM122" s="231">
        <v>39</v>
      </c>
    </row>
    <row r="123" spans="1:65">
      <c r="A123" s="29"/>
      <c r="B123" s="3" t="s">
        <v>87</v>
      </c>
      <c r="C123" s="28"/>
      <c r="D123" s="12">
        <v>4.6673714929805123E-3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274</v>
      </c>
      <c r="C124" s="28"/>
      <c r="D124" s="12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6" t="s">
        <v>275</v>
      </c>
      <c r="C125" s="47"/>
      <c r="D125" s="45" t="s">
        <v>276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19"/>
      <c r="D126" s="19"/>
      <c r="BM126" s="55"/>
    </row>
    <row r="127" spans="1:65" ht="15">
      <c r="B127" s="7" t="s">
        <v>640</v>
      </c>
      <c r="BM127" s="27" t="s">
        <v>277</v>
      </c>
    </row>
    <row r="128" spans="1:65" ht="15">
      <c r="A128" s="24" t="s">
        <v>28</v>
      </c>
      <c r="B128" s="17" t="s">
        <v>111</v>
      </c>
      <c r="C128" s="14" t="s">
        <v>112</v>
      </c>
      <c r="D128" s="15" t="s">
        <v>343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8" t="s">
        <v>232</v>
      </c>
      <c r="C129" s="8" t="s">
        <v>232</v>
      </c>
      <c r="D129" s="9" t="s">
        <v>113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8"/>
      <c r="C130" s="8"/>
      <c r="D130" s="9" t="s">
        <v>354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8"/>
      <c r="C131" s="8"/>
      <c r="D131" s="25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7">
        <v>1</v>
      </c>
      <c r="C132" s="13">
        <v>1</v>
      </c>
      <c r="D132" s="21">
        <v>9.89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8">
        <v>1</v>
      </c>
      <c r="C133" s="8">
        <v>2</v>
      </c>
      <c r="D133" s="10">
        <v>9.99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34</v>
      </c>
    </row>
    <row r="134" spans="1:65">
      <c r="A134" s="29"/>
      <c r="B134" s="19" t="s">
        <v>271</v>
      </c>
      <c r="C134" s="11"/>
      <c r="D134" s="22">
        <v>9.9400000000000013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272</v>
      </c>
      <c r="C135" s="28"/>
      <c r="D135" s="10">
        <v>9.9400000000000013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9.94</v>
      </c>
    </row>
    <row r="136" spans="1:65">
      <c r="A136" s="29"/>
      <c r="B136" s="3" t="s">
        <v>273</v>
      </c>
      <c r="C136" s="28"/>
      <c r="D136" s="23">
        <v>7.0710678118654502E-2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40</v>
      </c>
    </row>
    <row r="137" spans="1:65">
      <c r="A137" s="29"/>
      <c r="B137" s="3" t="s">
        <v>87</v>
      </c>
      <c r="C137" s="28"/>
      <c r="D137" s="12">
        <v>7.1137503137479368E-3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274</v>
      </c>
      <c r="C138" s="28"/>
      <c r="D138" s="12">
        <v>2.2204460492503131E-16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6" t="s">
        <v>275</v>
      </c>
      <c r="C139" s="47"/>
      <c r="D139" s="45" t="s">
        <v>276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19"/>
      <c r="D140" s="19"/>
      <c r="BM140" s="55"/>
    </row>
    <row r="141" spans="1:65" ht="15">
      <c r="B141" s="7" t="s">
        <v>641</v>
      </c>
      <c r="BM141" s="27" t="s">
        <v>277</v>
      </c>
    </row>
    <row r="142" spans="1:65" ht="15">
      <c r="A142" s="24" t="s">
        <v>0</v>
      </c>
      <c r="B142" s="17" t="s">
        <v>111</v>
      </c>
      <c r="C142" s="14" t="s">
        <v>112</v>
      </c>
      <c r="D142" s="15" t="s">
        <v>343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8" t="s">
        <v>232</v>
      </c>
      <c r="C143" s="8" t="s">
        <v>232</v>
      </c>
      <c r="D143" s="9" t="s">
        <v>113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8"/>
      <c r="C144" s="8"/>
      <c r="D144" s="9" t="s">
        <v>354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8"/>
      <c r="C145" s="8"/>
      <c r="D145" s="25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7">
        <v>1</v>
      </c>
      <c r="C146" s="13">
        <v>1</v>
      </c>
      <c r="D146" s="237">
        <v>32</v>
      </c>
      <c r="E146" s="238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239"/>
      <c r="AX146" s="239"/>
      <c r="AY146" s="239"/>
      <c r="AZ146" s="239"/>
      <c r="BA146" s="239"/>
      <c r="BB146" s="239"/>
      <c r="BC146" s="239"/>
      <c r="BD146" s="239"/>
      <c r="BE146" s="239"/>
      <c r="BF146" s="239"/>
      <c r="BG146" s="239"/>
      <c r="BH146" s="239"/>
      <c r="BI146" s="239"/>
      <c r="BJ146" s="239"/>
      <c r="BK146" s="239"/>
      <c r="BL146" s="239"/>
      <c r="BM146" s="240">
        <v>1</v>
      </c>
    </row>
    <row r="147" spans="1:65">
      <c r="A147" s="29"/>
      <c r="B147" s="18">
        <v>1</v>
      </c>
      <c r="C147" s="8">
        <v>2</v>
      </c>
      <c r="D147" s="241">
        <v>30</v>
      </c>
      <c r="E147" s="238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  <c r="BC147" s="239"/>
      <c r="BD147" s="239"/>
      <c r="BE147" s="239"/>
      <c r="BF147" s="239"/>
      <c r="BG147" s="239"/>
      <c r="BH147" s="239"/>
      <c r="BI147" s="239"/>
      <c r="BJ147" s="239"/>
      <c r="BK147" s="239"/>
      <c r="BL147" s="239"/>
      <c r="BM147" s="240">
        <v>35</v>
      </c>
    </row>
    <row r="148" spans="1:65">
      <c r="A148" s="29"/>
      <c r="B148" s="19" t="s">
        <v>271</v>
      </c>
      <c r="C148" s="11"/>
      <c r="D148" s="243">
        <v>31</v>
      </c>
      <c r="E148" s="238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239"/>
      <c r="AX148" s="239"/>
      <c r="AY148" s="239"/>
      <c r="AZ148" s="239"/>
      <c r="BA148" s="239"/>
      <c r="BB148" s="239"/>
      <c r="BC148" s="239"/>
      <c r="BD148" s="239"/>
      <c r="BE148" s="239"/>
      <c r="BF148" s="239"/>
      <c r="BG148" s="239"/>
      <c r="BH148" s="239"/>
      <c r="BI148" s="239"/>
      <c r="BJ148" s="239"/>
      <c r="BK148" s="239"/>
      <c r="BL148" s="239"/>
      <c r="BM148" s="240">
        <v>16</v>
      </c>
    </row>
    <row r="149" spans="1:65">
      <c r="A149" s="29"/>
      <c r="B149" s="3" t="s">
        <v>272</v>
      </c>
      <c r="C149" s="28"/>
      <c r="D149" s="241">
        <v>31</v>
      </c>
      <c r="E149" s="238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239"/>
      <c r="AX149" s="239"/>
      <c r="AY149" s="239"/>
      <c r="AZ149" s="239"/>
      <c r="BA149" s="239"/>
      <c r="BB149" s="239"/>
      <c r="BC149" s="239"/>
      <c r="BD149" s="239"/>
      <c r="BE149" s="239"/>
      <c r="BF149" s="239"/>
      <c r="BG149" s="239"/>
      <c r="BH149" s="239"/>
      <c r="BI149" s="239"/>
      <c r="BJ149" s="239"/>
      <c r="BK149" s="239"/>
      <c r="BL149" s="239"/>
      <c r="BM149" s="240">
        <v>31</v>
      </c>
    </row>
    <row r="150" spans="1:65">
      <c r="A150" s="29"/>
      <c r="B150" s="3" t="s">
        <v>273</v>
      </c>
      <c r="C150" s="28"/>
      <c r="D150" s="241">
        <v>1.4142135623730951</v>
      </c>
      <c r="E150" s="238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239"/>
      <c r="AY150" s="239"/>
      <c r="AZ150" s="239"/>
      <c r="BA150" s="239"/>
      <c r="BB150" s="239"/>
      <c r="BC150" s="239"/>
      <c r="BD150" s="239"/>
      <c r="BE150" s="239"/>
      <c r="BF150" s="239"/>
      <c r="BG150" s="239"/>
      <c r="BH150" s="239"/>
      <c r="BI150" s="239"/>
      <c r="BJ150" s="239"/>
      <c r="BK150" s="239"/>
      <c r="BL150" s="239"/>
      <c r="BM150" s="240">
        <v>41</v>
      </c>
    </row>
    <row r="151" spans="1:65">
      <c r="A151" s="29"/>
      <c r="B151" s="3" t="s">
        <v>87</v>
      </c>
      <c r="C151" s="28"/>
      <c r="D151" s="12">
        <v>4.5619792334615973E-2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274</v>
      </c>
      <c r="C152" s="28"/>
      <c r="D152" s="12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6" t="s">
        <v>275</v>
      </c>
      <c r="C153" s="47"/>
      <c r="D153" s="45" t="s">
        <v>276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19"/>
      <c r="D154" s="19"/>
      <c r="BM154" s="55"/>
    </row>
    <row r="155" spans="1:65" ht="15">
      <c r="B155" s="7" t="s">
        <v>642</v>
      </c>
      <c r="BM155" s="27" t="s">
        <v>277</v>
      </c>
    </row>
    <row r="156" spans="1:65" ht="15">
      <c r="A156" s="24" t="s">
        <v>33</v>
      </c>
      <c r="B156" s="17" t="s">
        <v>111</v>
      </c>
      <c r="C156" s="14" t="s">
        <v>112</v>
      </c>
      <c r="D156" s="15" t="s">
        <v>343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8" t="s">
        <v>232</v>
      </c>
      <c r="C157" s="8" t="s">
        <v>232</v>
      </c>
      <c r="D157" s="9" t="s">
        <v>113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8"/>
      <c r="C158" s="8"/>
      <c r="D158" s="9" t="s">
        <v>354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8"/>
      <c r="C159" s="8"/>
      <c r="D159" s="25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7">
        <v>1</v>
      </c>
      <c r="C160" s="13">
        <v>1</v>
      </c>
      <c r="D160" s="21">
        <v>5.72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8">
        <v>1</v>
      </c>
      <c r="C161" s="8">
        <v>2</v>
      </c>
      <c r="D161" s="10">
        <v>5.71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9</v>
      </c>
    </row>
    <row r="162" spans="1:65">
      <c r="A162" s="29"/>
      <c r="B162" s="19" t="s">
        <v>271</v>
      </c>
      <c r="C162" s="11"/>
      <c r="D162" s="22">
        <v>5.7149999999999999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272</v>
      </c>
      <c r="C163" s="28"/>
      <c r="D163" s="10">
        <v>5.7149999999999999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5.7149999999999999</v>
      </c>
    </row>
    <row r="164" spans="1:65">
      <c r="A164" s="29"/>
      <c r="B164" s="3" t="s">
        <v>273</v>
      </c>
      <c r="C164" s="28"/>
      <c r="D164" s="23">
        <v>7.0710678118653244E-3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42</v>
      </c>
    </row>
    <row r="165" spans="1:65">
      <c r="A165" s="29"/>
      <c r="B165" s="3" t="s">
        <v>87</v>
      </c>
      <c r="C165" s="28"/>
      <c r="D165" s="12">
        <v>1.2372822068005818E-3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274</v>
      </c>
      <c r="C166" s="28"/>
      <c r="D166" s="12">
        <v>0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6" t="s">
        <v>275</v>
      </c>
      <c r="C167" s="47"/>
      <c r="D167" s="45" t="s">
        <v>276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19"/>
      <c r="D168" s="19"/>
      <c r="BM168" s="55"/>
    </row>
    <row r="169" spans="1:65" ht="15">
      <c r="B169" s="7" t="s">
        <v>643</v>
      </c>
      <c r="BM169" s="27" t="s">
        <v>277</v>
      </c>
    </row>
    <row r="170" spans="1:65" ht="15">
      <c r="A170" s="24" t="s">
        <v>36</v>
      </c>
      <c r="B170" s="17" t="s">
        <v>111</v>
      </c>
      <c r="C170" s="14" t="s">
        <v>112</v>
      </c>
      <c r="D170" s="15" t="s">
        <v>343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8" t="s">
        <v>232</v>
      </c>
      <c r="C171" s="8" t="s">
        <v>232</v>
      </c>
      <c r="D171" s="9" t="s">
        <v>113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8"/>
      <c r="C172" s="8"/>
      <c r="D172" s="9" t="s">
        <v>354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8"/>
      <c r="C173" s="8"/>
      <c r="D173" s="25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7">
        <v>1</v>
      </c>
      <c r="C174" s="13">
        <v>1</v>
      </c>
      <c r="D174" s="21">
        <v>3.4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8">
        <v>1</v>
      </c>
      <c r="C175" s="8">
        <v>2</v>
      </c>
      <c r="D175" s="10">
        <v>3.35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10</v>
      </c>
    </row>
    <row r="176" spans="1:65">
      <c r="A176" s="29"/>
      <c r="B176" s="19" t="s">
        <v>271</v>
      </c>
      <c r="C176" s="11"/>
      <c r="D176" s="22">
        <v>3.375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272</v>
      </c>
      <c r="C177" s="28"/>
      <c r="D177" s="10">
        <v>3.375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3.375</v>
      </c>
    </row>
    <row r="178" spans="1:65">
      <c r="A178" s="29"/>
      <c r="B178" s="3" t="s">
        <v>273</v>
      </c>
      <c r="C178" s="28"/>
      <c r="D178" s="23">
        <v>3.5355339059327251E-2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43</v>
      </c>
    </row>
    <row r="179" spans="1:65">
      <c r="A179" s="29"/>
      <c r="B179" s="3" t="s">
        <v>87</v>
      </c>
      <c r="C179" s="28"/>
      <c r="D179" s="12">
        <v>1.0475656017578446E-2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274</v>
      </c>
      <c r="C180" s="28"/>
      <c r="D180" s="12">
        <v>0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6" t="s">
        <v>275</v>
      </c>
      <c r="C181" s="47"/>
      <c r="D181" s="45" t="s">
        <v>276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19"/>
      <c r="D182" s="19"/>
      <c r="BM182" s="55"/>
    </row>
    <row r="183" spans="1:65" ht="15">
      <c r="B183" s="7" t="s">
        <v>644</v>
      </c>
      <c r="BM183" s="27" t="s">
        <v>277</v>
      </c>
    </row>
    <row r="184" spans="1:65" ht="15">
      <c r="A184" s="24" t="s">
        <v>39</v>
      </c>
      <c r="B184" s="17" t="s">
        <v>111</v>
      </c>
      <c r="C184" s="14" t="s">
        <v>112</v>
      </c>
      <c r="D184" s="15" t="s">
        <v>343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8" t="s">
        <v>232</v>
      </c>
      <c r="C185" s="8" t="s">
        <v>232</v>
      </c>
      <c r="D185" s="9" t="s">
        <v>113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8"/>
      <c r="C186" s="8"/>
      <c r="D186" s="9" t="s">
        <v>354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8"/>
      <c r="C187" s="8"/>
      <c r="D187" s="25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7">
        <v>1</v>
      </c>
      <c r="C188" s="13">
        <v>1</v>
      </c>
      <c r="D188" s="21">
        <v>1.4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8">
        <v>1</v>
      </c>
      <c r="C189" s="8">
        <v>2</v>
      </c>
      <c r="D189" s="10">
        <v>1.42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11</v>
      </c>
    </row>
    <row r="190" spans="1:65">
      <c r="A190" s="29"/>
      <c r="B190" s="19" t="s">
        <v>271</v>
      </c>
      <c r="C190" s="11"/>
      <c r="D190" s="22">
        <v>1.41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272</v>
      </c>
      <c r="C191" s="28"/>
      <c r="D191" s="10">
        <v>1.41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1.41</v>
      </c>
    </row>
    <row r="192" spans="1:65">
      <c r="A192" s="29"/>
      <c r="B192" s="3" t="s">
        <v>273</v>
      </c>
      <c r="C192" s="28"/>
      <c r="D192" s="23">
        <v>1.4142135623730963E-2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44</v>
      </c>
    </row>
    <row r="193" spans="1:65">
      <c r="A193" s="29"/>
      <c r="B193" s="3" t="s">
        <v>87</v>
      </c>
      <c r="C193" s="28"/>
      <c r="D193" s="12">
        <v>1.0029883421085789E-2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274</v>
      </c>
      <c r="C194" s="28"/>
      <c r="D194" s="12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6" t="s">
        <v>275</v>
      </c>
      <c r="C195" s="47"/>
      <c r="D195" s="45" t="s">
        <v>276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19"/>
      <c r="D196" s="19"/>
      <c r="BM196" s="55"/>
    </row>
    <row r="197" spans="1:65" ht="15">
      <c r="B197" s="7" t="s">
        <v>645</v>
      </c>
      <c r="BM197" s="27" t="s">
        <v>277</v>
      </c>
    </row>
    <row r="198" spans="1:65" ht="15">
      <c r="A198" s="24" t="s">
        <v>42</v>
      </c>
      <c r="B198" s="17" t="s">
        <v>111</v>
      </c>
      <c r="C198" s="14" t="s">
        <v>112</v>
      </c>
      <c r="D198" s="15" t="s">
        <v>343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8" t="s">
        <v>232</v>
      </c>
      <c r="C199" s="8" t="s">
        <v>232</v>
      </c>
      <c r="D199" s="9" t="s">
        <v>113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8"/>
      <c r="C200" s="8"/>
      <c r="D200" s="9" t="s">
        <v>354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8"/>
      <c r="C201" s="8"/>
      <c r="D201" s="25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7">
        <v>1</v>
      </c>
      <c r="C202" s="13">
        <v>1</v>
      </c>
      <c r="D202" s="237">
        <v>19.3</v>
      </c>
      <c r="E202" s="238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  <c r="AJ202" s="239"/>
      <c r="AK202" s="239"/>
      <c r="AL202" s="239"/>
      <c r="AM202" s="239"/>
      <c r="AN202" s="239"/>
      <c r="AO202" s="239"/>
      <c r="AP202" s="239"/>
      <c r="AQ202" s="239"/>
      <c r="AR202" s="239"/>
      <c r="AS202" s="239"/>
      <c r="AT202" s="239"/>
      <c r="AU202" s="239"/>
      <c r="AV202" s="239"/>
      <c r="AW202" s="239"/>
      <c r="AX202" s="239"/>
      <c r="AY202" s="239"/>
      <c r="AZ202" s="239"/>
      <c r="BA202" s="239"/>
      <c r="BB202" s="239"/>
      <c r="BC202" s="239"/>
      <c r="BD202" s="239"/>
      <c r="BE202" s="239"/>
      <c r="BF202" s="239"/>
      <c r="BG202" s="239"/>
      <c r="BH202" s="239"/>
      <c r="BI202" s="239"/>
      <c r="BJ202" s="239"/>
      <c r="BK202" s="239"/>
      <c r="BL202" s="239"/>
      <c r="BM202" s="240">
        <v>1</v>
      </c>
    </row>
    <row r="203" spans="1:65">
      <c r="A203" s="29"/>
      <c r="B203" s="18">
        <v>1</v>
      </c>
      <c r="C203" s="8">
        <v>2</v>
      </c>
      <c r="D203" s="241">
        <v>19.899999999999999</v>
      </c>
      <c r="E203" s="238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  <c r="AJ203" s="239"/>
      <c r="AK203" s="239"/>
      <c r="AL203" s="239"/>
      <c r="AM203" s="239"/>
      <c r="AN203" s="239"/>
      <c r="AO203" s="239"/>
      <c r="AP203" s="239"/>
      <c r="AQ203" s="239"/>
      <c r="AR203" s="239"/>
      <c r="AS203" s="239"/>
      <c r="AT203" s="239"/>
      <c r="AU203" s="239"/>
      <c r="AV203" s="239"/>
      <c r="AW203" s="239"/>
      <c r="AX203" s="239"/>
      <c r="AY203" s="239"/>
      <c r="AZ203" s="239"/>
      <c r="BA203" s="239"/>
      <c r="BB203" s="239"/>
      <c r="BC203" s="239"/>
      <c r="BD203" s="239"/>
      <c r="BE203" s="239"/>
      <c r="BF203" s="239"/>
      <c r="BG203" s="239"/>
      <c r="BH203" s="239"/>
      <c r="BI203" s="239"/>
      <c r="BJ203" s="239"/>
      <c r="BK203" s="239"/>
      <c r="BL203" s="239"/>
      <c r="BM203" s="240">
        <v>39</v>
      </c>
    </row>
    <row r="204" spans="1:65">
      <c r="A204" s="29"/>
      <c r="B204" s="19" t="s">
        <v>271</v>
      </c>
      <c r="C204" s="11"/>
      <c r="D204" s="243">
        <v>19.600000000000001</v>
      </c>
      <c r="E204" s="238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  <c r="AJ204" s="239"/>
      <c r="AK204" s="239"/>
      <c r="AL204" s="239"/>
      <c r="AM204" s="239"/>
      <c r="AN204" s="239"/>
      <c r="AO204" s="239"/>
      <c r="AP204" s="239"/>
      <c r="AQ204" s="239"/>
      <c r="AR204" s="239"/>
      <c r="AS204" s="239"/>
      <c r="AT204" s="239"/>
      <c r="AU204" s="239"/>
      <c r="AV204" s="239"/>
      <c r="AW204" s="239"/>
      <c r="AX204" s="239"/>
      <c r="AY204" s="239"/>
      <c r="AZ204" s="239"/>
      <c r="BA204" s="239"/>
      <c r="BB204" s="239"/>
      <c r="BC204" s="239"/>
      <c r="BD204" s="239"/>
      <c r="BE204" s="239"/>
      <c r="BF204" s="239"/>
      <c r="BG204" s="239"/>
      <c r="BH204" s="239"/>
      <c r="BI204" s="239"/>
      <c r="BJ204" s="239"/>
      <c r="BK204" s="239"/>
      <c r="BL204" s="239"/>
      <c r="BM204" s="240">
        <v>16</v>
      </c>
    </row>
    <row r="205" spans="1:65">
      <c r="A205" s="29"/>
      <c r="B205" s="3" t="s">
        <v>272</v>
      </c>
      <c r="C205" s="28"/>
      <c r="D205" s="241">
        <v>19.600000000000001</v>
      </c>
      <c r="E205" s="238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  <c r="AJ205" s="239"/>
      <c r="AK205" s="239"/>
      <c r="AL205" s="239"/>
      <c r="AM205" s="239"/>
      <c r="AN205" s="239"/>
      <c r="AO205" s="239"/>
      <c r="AP205" s="239"/>
      <c r="AQ205" s="239"/>
      <c r="AR205" s="239"/>
      <c r="AS205" s="239"/>
      <c r="AT205" s="239"/>
      <c r="AU205" s="239"/>
      <c r="AV205" s="239"/>
      <c r="AW205" s="239"/>
      <c r="AX205" s="239"/>
      <c r="AY205" s="239"/>
      <c r="AZ205" s="239"/>
      <c r="BA205" s="239"/>
      <c r="BB205" s="239"/>
      <c r="BC205" s="239"/>
      <c r="BD205" s="239"/>
      <c r="BE205" s="239"/>
      <c r="BF205" s="239"/>
      <c r="BG205" s="239"/>
      <c r="BH205" s="239"/>
      <c r="BI205" s="239"/>
      <c r="BJ205" s="239"/>
      <c r="BK205" s="239"/>
      <c r="BL205" s="239"/>
      <c r="BM205" s="240">
        <v>19.600000000000001</v>
      </c>
    </row>
    <row r="206" spans="1:65">
      <c r="A206" s="29"/>
      <c r="B206" s="3" t="s">
        <v>273</v>
      </c>
      <c r="C206" s="28"/>
      <c r="D206" s="241">
        <v>0.42426406871192701</v>
      </c>
      <c r="E206" s="238"/>
      <c r="F206" s="239"/>
      <c r="G206" s="239"/>
      <c r="H206" s="239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  <c r="AJ206" s="239"/>
      <c r="AK206" s="239"/>
      <c r="AL206" s="239"/>
      <c r="AM206" s="239"/>
      <c r="AN206" s="239"/>
      <c r="AO206" s="239"/>
      <c r="AP206" s="239"/>
      <c r="AQ206" s="239"/>
      <c r="AR206" s="239"/>
      <c r="AS206" s="239"/>
      <c r="AT206" s="239"/>
      <c r="AU206" s="239"/>
      <c r="AV206" s="239"/>
      <c r="AW206" s="239"/>
      <c r="AX206" s="239"/>
      <c r="AY206" s="239"/>
      <c r="AZ206" s="239"/>
      <c r="BA206" s="239"/>
      <c r="BB206" s="239"/>
      <c r="BC206" s="239"/>
      <c r="BD206" s="239"/>
      <c r="BE206" s="239"/>
      <c r="BF206" s="239"/>
      <c r="BG206" s="239"/>
      <c r="BH206" s="239"/>
      <c r="BI206" s="239"/>
      <c r="BJ206" s="239"/>
      <c r="BK206" s="239"/>
      <c r="BL206" s="239"/>
      <c r="BM206" s="240">
        <v>45</v>
      </c>
    </row>
    <row r="207" spans="1:65">
      <c r="A207" s="29"/>
      <c r="B207" s="3" t="s">
        <v>87</v>
      </c>
      <c r="C207" s="28"/>
      <c r="D207" s="12">
        <v>2.1646125954690152E-2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274</v>
      </c>
      <c r="C208" s="28"/>
      <c r="D208" s="12">
        <v>0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6" t="s">
        <v>275</v>
      </c>
      <c r="C209" s="47"/>
      <c r="D209" s="45" t="s">
        <v>276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19"/>
      <c r="D210" s="19"/>
      <c r="BM210" s="55"/>
    </row>
    <row r="211" spans="1:65" ht="15">
      <c r="B211" s="7" t="s">
        <v>646</v>
      </c>
      <c r="BM211" s="27" t="s">
        <v>277</v>
      </c>
    </row>
    <row r="212" spans="1:65" ht="15">
      <c r="A212" s="24" t="s">
        <v>5</v>
      </c>
      <c r="B212" s="17" t="s">
        <v>111</v>
      </c>
      <c r="C212" s="14" t="s">
        <v>112</v>
      </c>
      <c r="D212" s="15" t="s">
        <v>343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8" t="s">
        <v>232</v>
      </c>
      <c r="C213" s="8" t="s">
        <v>232</v>
      </c>
      <c r="D213" s="9" t="s">
        <v>113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8"/>
      <c r="C214" s="8"/>
      <c r="D214" s="9" t="s">
        <v>354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8"/>
      <c r="C215" s="8"/>
      <c r="D215" s="25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7">
        <v>1</v>
      </c>
      <c r="C216" s="13">
        <v>1</v>
      </c>
      <c r="D216" s="21">
        <v>6.24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8">
        <v>1</v>
      </c>
      <c r="C217" s="8">
        <v>2</v>
      </c>
      <c r="D217" s="10">
        <v>6.17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12</v>
      </c>
    </row>
    <row r="218" spans="1:65">
      <c r="A218" s="29"/>
      <c r="B218" s="19" t="s">
        <v>271</v>
      </c>
      <c r="C218" s="11"/>
      <c r="D218" s="22">
        <v>6.2050000000000001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272</v>
      </c>
      <c r="C219" s="28"/>
      <c r="D219" s="10">
        <v>6.2050000000000001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6.2050000000000001</v>
      </c>
    </row>
    <row r="220" spans="1:65">
      <c r="A220" s="29"/>
      <c r="B220" s="3" t="s">
        <v>273</v>
      </c>
      <c r="C220" s="28"/>
      <c r="D220" s="23">
        <v>4.9497474683058526E-2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46</v>
      </c>
    </row>
    <row r="221" spans="1:65">
      <c r="A221" s="29"/>
      <c r="B221" s="3" t="s">
        <v>87</v>
      </c>
      <c r="C221" s="28"/>
      <c r="D221" s="12">
        <v>7.9770305693889643E-3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274</v>
      </c>
      <c r="C222" s="28"/>
      <c r="D222" s="12">
        <v>0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6" t="s">
        <v>275</v>
      </c>
      <c r="C223" s="47"/>
      <c r="D223" s="45" t="s">
        <v>276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19"/>
      <c r="D224" s="19"/>
      <c r="BM224" s="55"/>
    </row>
    <row r="225" spans="1:65" ht="15">
      <c r="B225" s="7" t="s">
        <v>647</v>
      </c>
      <c r="BM225" s="27" t="s">
        <v>277</v>
      </c>
    </row>
    <row r="226" spans="1:65" ht="15">
      <c r="A226" s="24" t="s">
        <v>82</v>
      </c>
      <c r="B226" s="17" t="s">
        <v>111</v>
      </c>
      <c r="C226" s="14" t="s">
        <v>112</v>
      </c>
      <c r="D226" s="15" t="s">
        <v>343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8" t="s">
        <v>232</v>
      </c>
      <c r="C227" s="8" t="s">
        <v>232</v>
      </c>
      <c r="D227" s="9" t="s">
        <v>113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8"/>
      <c r="C228" s="8"/>
      <c r="D228" s="9" t="s">
        <v>354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8"/>
      <c r="C229" s="8"/>
      <c r="D229" s="25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7">
        <v>1</v>
      </c>
      <c r="C230" s="13">
        <v>1</v>
      </c>
      <c r="D230" s="21">
        <v>1.65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8">
        <v>1</v>
      </c>
      <c r="C231" s="8">
        <v>2</v>
      </c>
      <c r="D231" s="10">
        <v>1.45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6</v>
      </c>
    </row>
    <row r="232" spans="1:65">
      <c r="A232" s="29"/>
      <c r="B232" s="19" t="s">
        <v>271</v>
      </c>
      <c r="C232" s="11"/>
      <c r="D232" s="22">
        <v>1.5499999999999998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272</v>
      </c>
      <c r="C233" s="28"/>
      <c r="D233" s="10">
        <v>1.5499999999999998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1.55</v>
      </c>
    </row>
    <row r="234" spans="1:65">
      <c r="A234" s="29"/>
      <c r="B234" s="3" t="s">
        <v>273</v>
      </c>
      <c r="C234" s="28"/>
      <c r="D234" s="23">
        <v>0.14142135623730948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47</v>
      </c>
    </row>
    <row r="235" spans="1:65">
      <c r="A235" s="29"/>
      <c r="B235" s="3" t="s">
        <v>87</v>
      </c>
      <c r="C235" s="28"/>
      <c r="D235" s="12">
        <v>9.1239584669231932E-2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274</v>
      </c>
      <c r="C236" s="28"/>
      <c r="D236" s="12">
        <v>-1.1102230246251565E-16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6" t="s">
        <v>275</v>
      </c>
      <c r="C237" s="47"/>
      <c r="D237" s="45" t="s">
        <v>276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19"/>
      <c r="D238" s="19"/>
      <c r="BM238" s="55"/>
    </row>
    <row r="239" spans="1:65" ht="15">
      <c r="B239" s="7" t="s">
        <v>648</v>
      </c>
      <c r="BM239" s="27" t="s">
        <v>277</v>
      </c>
    </row>
    <row r="240" spans="1:65" ht="15">
      <c r="A240" s="24" t="s">
        <v>8</v>
      </c>
      <c r="B240" s="17" t="s">
        <v>111</v>
      </c>
      <c r="C240" s="14" t="s">
        <v>112</v>
      </c>
      <c r="D240" s="15" t="s">
        <v>343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 t="s">
        <v>232</v>
      </c>
      <c r="C241" s="8" t="s">
        <v>232</v>
      </c>
      <c r="D241" s="9" t="s">
        <v>113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8"/>
      <c r="C242" s="8"/>
      <c r="D242" s="9" t="s">
        <v>354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8"/>
      <c r="C243" s="8"/>
      <c r="D243" s="25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7">
        <v>1</v>
      </c>
      <c r="C244" s="13">
        <v>1</v>
      </c>
      <c r="D244" s="21">
        <v>6.35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8">
        <v>1</v>
      </c>
      <c r="C245" s="8">
        <v>2</v>
      </c>
      <c r="D245" s="10">
        <v>6.4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25</v>
      </c>
    </row>
    <row r="246" spans="1:65">
      <c r="A246" s="29"/>
      <c r="B246" s="19" t="s">
        <v>271</v>
      </c>
      <c r="C246" s="11"/>
      <c r="D246" s="22">
        <v>6.375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272</v>
      </c>
      <c r="C247" s="28"/>
      <c r="D247" s="10">
        <v>6.375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6.375</v>
      </c>
    </row>
    <row r="248" spans="1:65">
      <c r="A248" s="29"/>
      <c r="B248" s="3" t="s">
        <v>273</v>
      </c>
      <c r="C248" s="28"/>
      <c r="D248" s="23">
        <v>3.5355339059327882E-2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31</v>
      </c>
    </row>
    <row r="249" spans="1:65">
      <c r="A249" s="29"/>
      <c r="B249" s="3" t="s">
        <v>87</v>
      </c>
      <c r="C249" s="28"/>
      <c r="D249" s="12">
        <v>5.5459355387180989E-3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274</v>
      </c>
      <c r="C250" s="28"/>
      <c r="D250" s="12">
        <v>0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6" t="s">
        <v>275</v>
      </c>
      <c r="C251" s="47"/>
      <c r="D251" s="45" t="s">
        <v>276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19"/>
      <c r="D252" s="19"/>
      <c r="BM252" s="55"/>
    </row>
    <row r="253" spans="1:65" ht="15">
      <c r="B253" s="7" t="s">
        <v>649</v>
      </c>
      <c r="BM253" s="27" t="s">
        <v>277</v>
      </c>
    </row>
    <row r="254" spans="1:65" ht="15">
      <c r="A254" s="24" t="s">
        <v>11</v>
      </c>
      <c r="B254" s="17" t="s">
        <v>111</v>
      </c>
      <c r="C254" s="14" t="s">
        <v>112</v>
      </c>
      <c r="D254" s="15" t="s">
        <v>343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8" t="s">
        <v>232</v>
      </c>
      <c r="C255" s="8" t="s">
        <v>232</v>
      </c>
      <c r="D255" s="9" t="s">
        <v>113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8"/>
      <c r="C256" s="8"/>
      <c r="D256" s="9" t="s">
        <v>354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8"/>
      <c r="C257" s="8"/>
      <c r="D257" s="25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7">
        <v>1</v>
      </c>
      <c r="C258" s="13">
        <v>1</v>
      </c>
      <c r="D258" s="21">
        <v>1.21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8">
        <v>1</v>
      </c>
      <c r="C259" s="8">
        <v>2</v>
      </c>
      <c r="D259" s="10">
        <v>1.1599999999999999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14</v>
      </c>
    </row>
    <row r="260" spans="1:65">
      <c r="A260" s="29"/>
      <c r="B260" s="19" t="s">
        <v>271</v>
      </c>
      <c r="C260" s="11"/>
      <c r="D260" s="22">
        <v>1.1850000000000001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272</v>
      </c>
      <c r="C261" s="28"/>
      <c r="D261" s="10">
        <v>1.1850000000000001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1.1850000000000001</v>
      </c>
    </row>
    <row r="262" spans="1:65">
      <c r="A262" s="29"/>
      <c r="B262" s="3" t="s">
        <v>273</v>
      </c>
      <c r="C262" s="28"/>
      <c r="D262" s="23">
        <v>3.5355339059327411E-2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32</v>
      </c>
    </row>
    <row r="263" spans="1:65">
      <c r="A263" s="29"/>
      <c r="B263" s="3" t="s">
        <v>87</v>
      </c>
      <c r="C263" s="28"/>
      <c r="D263" s="12">
        <v>2.9835729163989376E-2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274</v>
      </c>
      <c r="C264" s="28"/>
      <c r="D264" s="12">
        <v>0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6" t="s">
        <v>275</v>
      </c>
      <c r="C265" s="47"/>
      <c r="D265" s="45" t="s">
        <v>276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19"/>
      <c r="D266" s="19"/>
      <c r="BM266" s="55"/>
    </row>
    <row r="267" spans="1:65" ht="15">
      <c r="B267" s="7" t="s">
        <v>650</v>
      </c>
      <c r="BM267" s="27" t="s">
        <v>277</v>
      </c>
    </row>
    <row r="268" spans="1:65" ht="15">
      <c r="A268" s="24" t="s">
        <v>14</v>
      </c>
      <c r="B268" s="17" t="s">
        <v>111</v>
      </c>
      <c r="C268" s="14" t="s">
        <v>112</v>
      </c>
      <c r="D268" s="15" t="s">
        <v>343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8" t="s">
        <v>232</v>
      </c>
      <c r="C269" s="8" t="s">
        <v>232</v>
      </c>
      <c r="D269" s="9" t="s">
        <v>113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8"/>
      <c r="C270" s="8"/>
      <c r="D270" s="9" t="s">
        <v>354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8"/>
      <c r="C271" s="8"/>
      <c r="D271" s="25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7">
        <v>1</v>
      </c>
      <c r="C272" s="13">
        <v>1</v>
      </c>
      <c r="D272" s="221">
        <v>0.1</v>
      </c>
      <c r="E272" s="219"/>
      <c r="F272" s="220"/>
      <c r="G272" s="220"/>
      <c r="H272" s="220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  <c r="AJ272" s="220"/>
      <c r="AK272" s="220"/>
      <c r="AL272" s="220"/>
      <c r="AM272" s="220"/>
      <c r="AN272" s="220"/>
      <c r="AO272" s="220"/>
      <c r="AP272" s="220"/>
      <c r="AQ272" s="220"/>
      <c r="AR272" s="220"/>
      <c r="AS272" s="220"/>
      <c r="AT272" s="220"/>
      <c r="AU272" s="220"/>
      <c r="AV272" s="220"/>
      <c r="AW272" s="220"/>
      <c r="AX272" s="220"/>
      <c r="AY272" s="220"/>
      <c r="AZ272" s="220"/>
      <c r="BA272" s="220"/>
      <c r="BB272" s="220"/>
      <c r="BC272" s="220"/>
      <c r="BD272" s="220"/>
      <c r="BE272" s="220"/>
      <c r="BF272" s="220"/>
      <c r="BG272" s="220"/>
      <c r="BH272" s="220"/>
      <c r="BI272" s="220"/>
      <c r="BJ272" s="220"/>
      <c r="BK272" s="220"/>
      <c r="BL272" s="220"/>
      <c r="BM272" s="222">
        <v>1</v>
      </c>
    </row>
    <row r="273" spans="1:65">
      <c r="A273" s="29"/>
      <c r="B273" s="18">
        <v>1</v>
      </c>
      <c r="C273" s="8">
        <v>2</v>
      </c>
      <c r="D273" s="23" t="s">
        <v>311</v>
      </c>
      <c r="E273" s="219"/>
      <c r="F273" s="220"/>
      <c r="G273" s="220"/>
      <c r="H273" s="220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  <c r="AJ273" s="220"/>
      <c r="AK273" s="220"/>
      <c r="AL273" s="220"/>
      <c r="AM273" s="220"/>
      <c r="AN273" s="220"/>
      <c r="AO273" s="220"/>
      <c r="AP273" s="220"/>
      <c r="AQ273" s="220"/>
      <c r="AR273" s="220"/>
      <c r="AS273" s="220"/>
      <c r="AT273" s="220"/>
      <c r="AU273" s="220"/>
      <c r="AV273" s="220"/>
      <c r="AW273" s="220"/>
      <c r="AX273" s="220"/>
      <c r="AY273" s="220"/>
      <c r="AZ273" s="220"/>
      <c r="BA273" s="220"/>
      <c r="BB273" s="220"/>
      <c r="BC273" s="220"/>
      <c r="BD273" s="220"/>
      <c r="BE273" s="220"/>
      <c r="BF273" s="220"/>
      <c r="BG273" s="220"/>
      <c r="BH273" s="220"/>
      <c r="BI273" s="220"/>
      <c r="BJ273" s="220"/>
      <c r="BK273" s="220"/>
      <c r="BL273" s="220"/>
      <c r="BM273" s="222">
        <v>27</v>
      </c>
    </row>
    <row r="274" spans="1:65">
      <c r="A274" s="29"/>
      <c r="B274" s="19" t="s">
        <v>271</v>
      </c>
      <c r="C274" s="11"/>
      <c r="D274" s="223">
        <v>0.1</v>
      </c>
      <c r="E274" s="219"/>
      <c r="F274" s="220"/>
      <c r="G274" s="220"/>
      <c r="H274" s="220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  <c r="AJ274" s="220"/>
      <c r="AK274" s="220"/>
      <c r="AL274" s="220"/>
      <c r="AM274" s="220"/>
      <c r="AN274" s="220"/>
      <c r="AO274" s="220"/>
      <c r="AP274" s="220"/>
      <c r="AQ274" s="220"/>
      <c r="AR274" s="220"/>
      <c r="AS274" s="220"/>
      <c r="AT274" s="220"/>
      <c r="AU274" s="220"/>
      <c r="AV274" s="220"/>
      <c r="AW274" s="220"/>
      <c r="AX274" s="220"/>
      <c r="AY274" s="220"/>
      <c r="AZ274" s="220"/>
      <c r="BA274" s="220"/>
      <c r="BB274" s="220"/>
      <c r="BC274" s="220"/>
      <c r="BD274" s="220"/>
      <c r="BE274" s="220"/>
      <c r="BF274" s="220"/>
      <c r="BG274" s="220"/>
      <c r="BH274" s="220"/>
      <c r="BI274" s="220"/>
      <c r="BJ274" s="220"/>
      <c r="BK274" s="220"/>
      <c r="BL274" s="220"/>
      <c r="BM274" s="222">
        <v>16</v>
      </c>
    </row>
    <row r="275" spans="1:65">
      <c r="A275" s="29"/>
      <c r="B275" s="3" t="s">
        <v>272</v>
      </c>
      <c r="C275" s="28"/>
      <c r="D275" s="23">
        <v>0.1</v>
      </c>
      <c r="E275" s="219"/>
      <c r="F275" s="220"/>
      <c r="G275" s="220"/>
      <c r="H275" s="220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  <c r="AJ275" s="220"/>
      <c r="AK275" s="220"/>
      <c r="AL275" s="220"/>
      <c r="AM275" s="220"/>
      <c r="AN275" s="220"/>
      <c r="AO275" s="220"/>
      <c r="AP275" s="220"/>
      <c r="AQ275" s="220"/>
      <c r="AR275" s="220"/>
      <c r="AS275" s="220"/>
      <c r="AT275" s="220"/>
      <c r="AU275" s="220"/>
      <c r="AV275" s="220"/>
      <c r="AW275" s="220"/>
      <c r="AX275" s="220"/>
      <c r="AY275" s="220"/>
      <c r="AZ275" s="220"/>
      <c r="BA275" s="220"/>
      <c r="BB275" s="220"/>
      <c r="BC275" s="220"/>
      <c r="BD275" s="220"/>
      <c r="BE275" s="220"/>
      <c r="BF275" s="220"/>
      <c r="BG275" s="220"/>
      <c r="BH275" s="220"/>
      <c r="BI275" s="220"/>
      <c r="BJ275" s="220"/>
      <c r="BK275" s="220"/>
      <c r="BL275" s="220"/>
      <c r="BM275" s="222">
        <v>6.25E-2</v>
      </c>
    </row>
    <row r="276" spans="1:65">
      <c r="A276" s="29"/>
      <c r="B276" s="3" t="s">
        <v>273</v>
      </c>
      <c r="C276" s="28"/>
      <c r="D276" s="23" t="s">
        <v>682</v>
      </c>
      <c r="E276" s="219"/>
      <c r="F276" s="220"/>
      <c r="G276" s="220"/>
      <c r="H276" s="220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  <c r="AJ276" s="220"/>
      <c r="AK276" s="220"/>
      <c r="AL276" s="220"/>
      <c r="AM276" s="220"/>
      <c r="AN276" s="220"/>
      <c r="AO276" s="220"/>
      <c r="AP276" s="220"/>
      <c r="AQ276" s="220"/>
      <c r="AR276" s="220"/>
      <c r="AS276" s="220"/>
      <c r="AT276" s="220"/>
      <c r="AU276" s="220"/>
      <c r="AV276" s="220"/>
      <c r="AW276" s="220"/>
      <c r="AX276" s="220"/>
      <c r="AY276" s="220"/>
      <c r="AZ276" s="220"/>
      <c r="BA276" s="220"/>
      <c r="BB276" s="220"/>
      <c r="BC276" s="220"/>
      <c r="BD276" s="220"/>
      <c r="BE276" s="220"/>
      <c r="BF276" s="220"/>
      <c r="BG276" s="220"/>
      <c r="BH276" s="220"/>
      <c r="BI276" s="220"/>
      <c r="BJ276" s="220"/>
      <c r="BK276" s="220"/>
      <c r="BL276" s="220"/>
      <c r="BM276" s="222">
        <v>33</v>
      </c>
    </row>
    <row r="277" spans="1:65">
      <c r="A277" s="29"/>
      <c r="B277" s="3" t="s">
        <v>87</v>
      </c>
      <c r="C277" s="28"/>
      <c r="D277" s="12" t="s">
        <v>682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274</v>
      </c>
      <c r="C278" s="28"/>
      <c r="D278" s="12">
        <v>0.60000000000000009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6" t="s">
        <v>275</v>
      </c>
      <c r="C279" s="47"/>
      <c r="D279" s="45" t="s">
        <v>276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19"/>
      <c r="D280" s="19"/>
      <c r="BM280" s="55"/>
    </row>
    <row r="281" spans="1:65" ht="15">
      <c r="B281" s="7" t="s">
        <v>651</v>
      </c>
      <c r="BM281" s="27" t="s">
        <v>277</v>
      </c>
    </row>
    <row r="282" spans="1:65" ht="15">
      <c r="A282" s="24" t="s">
        <v>17</v>
      </c>
      <c r="B282" s="17" t="s">
        <v>111</v>
      </c>
      <c r="C282" s="14" t="s">
        <v>112</v>
      </c>
      <c r="D282" s="15" t="s">
        <v>343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8" t="s">
        <v>232</v>
      </c>
      <c r="C283" s="8" t="s">
        <v>232</v>
      </c>
      <c r="D283" s="9" t="s">
        <v>113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8"/>
      <c r="C284" s="8"/>
      <c r="D284" s="9" t="s">
        <v>354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8"/>
      <c r="C285" s="8"/>
      <c r="D285" s="25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7">
        <v>1</v>
      </c>
      <c r="C286" s="13">
        <v>1</v>
      </c>
      <c r="D286" s="237">
        <v>42.5</v>
      </c>
      <c r="E286" s="238"/>
      <c r="F286" s="239"/>
      <c r="G286" s="239"/>
      <c r="H286" s="239"/>
      <c r="I286" s="239"/>
      <c r="J286" s="239"/>
      <c r="K286" s="239"/>
      <c r="L286" s="239"/>
      <c r="M286" s="239"/>
      <c r="N286" s="239"/>
      <c r="O286" s="239"/>
      <c r="P286" s="239"/>
      <c r="Q286" s="239"/>
      <c r="R286" s="239"/>
      <c r="S286" s="239"/>
      <c r="T286" s="239"/>
      <c r="U286" s="239"/>
      <c r="V286" s="239"/>
      <c r="W286" s="239"/>
      <c r="X286" s="239"/>
      <c r="Y286" s="239"/>
      <c r="Z286" s="239"/>
      <c r="AA286" s="239"/>
      <c r="AB286" s="239"/>
      <c r="AC286" s="239"/>
      <c r="AD286" s="239"/>
      <c r="AE286" s="239"/>
      <c r="AF286" s="239"/>
      <c r="AG286" s="239"/>
      <c r="AH286" s="239"/>
      <c r="AI286" s="239"/>
      <c r="AJ286" s="239"/>
      <c r="AK286" s="239"/>
      <c r="AL286" s="239"/>
      <c r="AM286" s="239"/>
      <c r="AN286" s="239"/>
      <c r="AO286" s="239"/>
      <c r="AP286" s="239"/>
      <c r="AQ286" s="239"/>
      <c r="AR286" s="239"/>
      <c r="AS286" s="239"/>
      <c r="AT286" s="239"/>
      <c r="AU286" s="239"/>
      <c r="AV286" s="239"/>
      <c r="AW286" s="239"/>
      <c r="AX286" s="239"/>
      <c r="AY286" s="239"/>
      <c r="AZ286" s="239"/>
      <c r="BA286" s="239"/>
      <c r="BB286" s="239"/>
      <c r="BC286" s="239"/>
      <c r="BD286" s="239"/>
      <c r="BE286" s="239"/>
      <c r="BF286" s="239"/>
      <c r="BG286" s="239"/>
      <c r="BH286" s="239"/>
      <c r="BI286" s="239"/>
      <c r="BJ286" s="239"/>
      <c r="BK286" s="239"/>
      <c r="BL286" s="239"/>
      <c r="BM286" s="240">
        <v>1</v>
      </c>
    </row>
    <row r="287" spans="1:65">
      <c r="A287" s="29"/>
      <c r="B287" s="18">
        <v>1</v>
      </c>
      <c r="C287" s="8">
        <v>2</v>
      </c>
      <c r="D287" s="241">
        <v>42.1</v>
      </c>
      <c r="E287" s="238"/>
      <c r="F287" s="239"/>
      <c r="G287" s="239"/>
      <c r="H287" s="239"/>
      <c r="I287" s="239"/>
      <c r="J287" s="239"/>
      <c r="K287" s="239"/>
      <c r="L287" s="239"/>
      <c r="M287" s="239"/>
      <c r="N287" s="239"/>
      <c r="O287" s="239"/>
      <c r="P287" s="239"/>
      <c r="Q287" s="239"/>
      <c r="R287" s="239"/>
      <c r="S287" s="239"/>
      <c r="T287" s="239"/>
      <c r="U287" s="239"/>
      <c r="V287" s="239"/>
      <c r="W287" s="239"/>
      <c r="X287" s="239"/>
      <c r="Y287" s="239"/>
      <c r="Z287" s="239"/>
      <c r="AA287" s="239"/>
      <c r="AB287" s="239"/>
      <c r="AC287" s="239"/>
      <c r="AD287" s="239"/>
      <c r="AE287" s="239"/>
      <c r="AF287" s="239"/>
      <c r="AG287" s="239"/>
      <c r="AH287" s="239"/>
      <c r="AI287" s="239"/>
      <c r="AJ287" s="239"/>
      <c r="AK287" s="239"/>
      <c r="AL287" s="239"/>
      <c r="AM287" s="239"/>
      <c r="AN287" s="239"/>
      <c r="AO287" s="239"/>
      <c r="AP287" s="239"/>
      <c r="AQ287" s="239"/>
      <c r="AR287" s="239"/>
      <c r="AS287" s="239"/>
      <c r="AT287" s="239"/>
      <c r="AU287" s="239"/>
      <c r="AV287" s="239"/>
      <c r="AW287" s="239"/>
      <c r="AX287" s="239"/>
      <c r="AY287" s="239"/>
      <c r="AZ287" s="239"/>
      <c r="BA287" s="239"/>
      <c r="BB287" s="239"/>
      <c r="BC287" s="239"/>
      <c r="BD287" s="239"/>
      <c r="BE287" s="239"/>
      <c r="BF287" s="239"/>
      <c r="BG287" s="239"/>
      <c r="BH287" s="239"/>
      <c r="BI287" s="239"/>
      <c r="BJ287" s="239"/>
      <c r="BK287" s="239"/>
      <c r="BL287" s="239"/>
      <c r="BM287" s="240">
        <v>28</v>
      </c>
    </row>
    <row r="288" spans="1:65">
      <c r="A288" s="29"/>
      <c r="B288" s="19" t="s">
        <v>271</v>
      </c>
      <c r="C288" s="11"/>
      <c r="D288" s="243">
        <v>42.3</v>
      </c>
      <c r="E288" s="238"/>
      <c r="F288" s="239"/>
      <c r="G288" s="239"/>
      <c r="H288" s="239"/>
      <c r="I288" s="239"/>
      <c r="J288" s="239"/>
      <c r="K288" s="239"/>
      <c r="L288" s="239"/>
      <c r="M288" s="239"/>
      <c r="N288" s="239"/>
      <c r="O288" s="239"/>
      <c r="P288" s="239"/>
      <c r="Q288" s="239"/>
      <c r="R288" s="239"/>
      <c r="S288" s="239"/>
      <c r="T288" s="239"/>
      <c r="U288" s="239"/>
      <c r="V288" s="239"/>
      <c r="W288" s="239"/>
      <c r="X288" s="239"/>
      <c r="Y288" s="239"/>
      <c r="Z288" s="239"/>
      <c r="AA288" s="239"/>
      <c r="AB288" s="239"/>
      <c r="AC288" s="239"/>
      <c r="AD288" s="239"/>
      <c r="AE288" s="239"/>
      <c r="AF288" s="239"/>
      <c r="AG288" s="239"/>
      <c r="AH288" s="239"/>
      <c r="AI288" s="239"/>
      <c r="AJ288" s="239"/>
      <c r="AK288" s="239"/>
      <c r="AL288" s="239"/>
      <c r="AM288" s="239"/>
      <c r="AN288" s="239"/>
      <c r="AO288" s="239"/>
      <c r="AP288" s="239"/>
      <c r="AQ288" s="239"/>
      <c r="AR288" s="239"/>
      <c r="AS288" s="239"/>
      <c r="AT288" s="239"/>
      <c r="AU288" s="239"/>
      <c r="AV288" s="239"/>
      <c r="AW288" s="239"/>
      <c r="AX288" s="239"/>
      <c r="AY288" s="239"/>
      <c r="AZ288" s="239"/>
      <c r="BA288" s="239"/>
      <c r="BB288" s="239"/>
      <c r="BC288" s="239"/>
      <c r="BD288" s="239"/>
      <c r="BE288" s="239"/>
      <c r="BF288" s="239"/>
      <c r="BG288" s="239"/>
      <c r="BH288" s="239"/>
      <c r="BI288" s="239"/>
      <c r="BJ288" s="239"/>
      <c r="BK288" s="239"/>
      <c r="BL288" s="239"/>
      <c r="BM288" s="240">
        <v>16</v>
      </c>
    </row>
    <row r="289" spans="1:65">
      <c r="A289" s="29"/>
      <c r="B289" s="3" t="s">
        <v>272</v>
      </c>
      <c r="C289" s="28"/>
      <c r="D289" s="241">
        <v>42.3</v>
      </c>
      <c r="E289" s="238"/>
      <c r="F289" s="239"/>
      <c r="G289" s="239"/>
      <c r="H289" s="239"/>
      <c r="I289" s="239"/>
      <c r="J289" s="239"/>
      <c r="K289" s="239"/>
      <c r="L289" s="239"/>
      <c r="M289" s="239"/>
      <c r="N289" s="239"/>
      <c r="O289" s="239"/>
      <c r="P289" s="239"/>
      <c r="Q289" s="239"/>
      <c r="R289" s="239"/>
      <c r="S289" s="239"/>
      <c r="T289" s="239"/>
      <c r="U289" s="239"/>
      <c r="V289" s="239"/>
      <c r="W289" s="239"/>
      <c r="X289" s="239"/>
      <c r="Y289" s="239"/>
      <c r="Z289" s="239"/>
      <c r="AA289" s="239"/>
      <c r="AB289" s="239"/>
      <c r="AC289" s="239"/>
      <c r="AD289" s="239"/>
      <c r="AE289" s="239"/>
      <c r="AF289" s="239"/>
      <c r="AG289" s="239"/>
      <c r="AH289" s="239"/>
      <c r="AI289" s="239"/>
      <c r="AJ289" s="239"/>
      <c r="AK289" s="239"/>
      <c r="AL289" s="239"/>
      <c r="AM289" s="239"/>
      <c r="AN289" s="239"/>
      <c r="AO289" s="239"/>
      <c r="AP289" s="239"/>
      <c r="AQ289" s="239"/>
      <c r="AR289" s="239"/>
      <c r="AS289" s="239"/>
      <c r="AT289" s="239"/>
      <c r="AU289" s="239"/>
      <c r="AV289" s="239"/>
      <c r="AW289" s="239"/>
      <c r="AX289" s="239"/>
      <c r="AY289" s="239"/>
      <c r="AZ289" s="239"/>
      <c r="BA289" s="239"/>
      <c r="BB289" s="239"/>
      <c r="BC289" s="239"/>
      <c r="BD289" s="239"/>
      <c r="BE289" s="239"/>
      <c r="BF289" s="239"/>
      <c r="BG289" s="239"/>
      <c r="BH289" s="239"/>
      <c r="BI289" s="239"/>
      <c r="BJ289" s="239"/>
      <c r="BK289" s="239"/>
      <c r="BL289" s="239"/>
      <c r="BM289" s="240">
        <v>42.3</v>
      </c>
    </row>
    <row r="290" spans="1:65">
      <c r="A290" s="29"/>
      <c r="B290" s="3" t="s">
        <v>273</v>
      </c>
      <c r="C290" s="28"/>
      <c r="D290" s="241">
        <v>0.28284271247461801</v>
      </c>
      <c r="E290" s="238"/>
      <c r="F290" s="239"/>
      <c r="G290" s="239"/>
      <c r="H290" s="239"/>
      <c r="I290" s="239"/>
      <c r="J290" s="239"/>
      <c r="K290" s="239"/>
      <c r="L290" s="239"/>
      <c r="M290" s="239"/>
      <c r="N290" s="239"/>
      <c r="O290" s="239"/>
      <c r="P290" s="239"/>
      <c r="Q290" s="239"/>
      <c r="R290" s="239"/>
      <c r="S290" s="239"/>
      <c r="T290" s="239"/>
      <c r="U290" s="239"/>
      <c r="V290" s="239"/>
      <c r="W290" s="239"/>
      <c r="X290" s="239"/>
      <c r="Y290" s="239"/>
      <c r="Z290" s="239"/>
      <c r="AA290" s="239"/>
      <c r="AB290" s="239"/>
      <c r="AC290" s="239"/>
      <c r="AD290" s="239"/>
      <c r="AE290" s="239"/>
      <c r="AF290" s="239"/>
      <c r="AG290" s="239"/>
      <c r="AH290" s="239"/>
      <c r="AI290" s="239"/>
      <c r="AJ290" s="239"/>
      <c r="AK290" s="239"/>
      <c r="AL290" s="239"/>
      <c r="AM290" s="239"/>
      <c r="AN290" s="239"/>
      <c r="AO290" s="239"/>
      <c r="AP290" s="239"/>
      <c r="AQ290" s="239"/>
      <c r="AR290" s="239"/>
      <c r="AS290" s="239"/>
      <c r="AT290" s="239"/>
      <c r="AU290" s="239"/>
      <c r="AV290" s="239"/>
      <c r="AW290" s="239"/>
      <c r="AX290" s="239"/>
      <c r="AY290" s="239"/>
      <c r="AZ290" s="239"/>
      <c r="BA290" s="239"/>
      <c r="BB290" s="239"/>
      <c r="BC290" s="239"/>
      <c r="BD290" s="239"/>
      <c r="BE290" s="239"/>
      <c r="BF290" s="239"/>
      <c r="BG290" s="239"/>
      <c r="BH290" s="239"/>
      <c r="BI290" s="239"/>
      <c r="BJ290" s="239"/>
      <c r="BK290" s="239"/>
      <c r="BL290" s="239"/>
      <c r="BM290" s="240">
        <v>34</v>
      </c>
    </row>
    <row r="291" spans="1:65">
      <c r="A291" s="29"/>
      <c r="B291" s="3" t="s">
        <v>87</v>
      </c>
      <c r="C291" s="28"/>
      <c r="D291" s="12">
        <v>6.686588947390497E-3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274</v>
      </c>
      <c r="C292" s="28"/>
      <c r="D292" s="12">
        <v>0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6" t="s">
        <v>275</v>
      </c>
      <c r="C293" s="47"/>
      <c r="D293" s="45" t="s">
        <v>276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19"/>
      <c r="D294" s="19"/>
      <c r="BM294" s="55"/>
    </row>
    <row r="295" spans="1:65" ht="15">
      <c r="B295" s="7" t="s">
        <v>652</v>
      </c>
      <c r="BM295" s="27" t="s">
        <v>277</v>
      </c>
    </row>
    <row r="296" spans="1:65" ht="15">
      <c r="A296" s="24" t="s">
        <v>23</v>
      </c>
      <c r="B296" s="17" t="s">
        <v>111</v>
      </c>
      <c r="C296" s="14" t="s">
        <v>112</v>
      </c>
      <c r="D296" s="15" t="s">
        <v>343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8" t="s">
        <v>232</v>
      </c>
      <c r="C297" s="8" t="s">
        <v>232</v>
      </c>
      <c r="D297" s="9" t="s">
        <v>113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8"/>
      <c r="C298" s="8"/>
      <c r="D298" s="9" t="s">
        <v>354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8"/>
      <c r="C299" s="8"/>
      <c r="D299" s="25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7">
        <v>1</v>
      </c>
      <c r="C300" s="13">
        <v>1</v>
      </c>
      <c r="D300" s="21">
        <v>0.5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8">
        <v>1</v>
      </c>
      <c r="C301" s="8">
        <v>2</v>
      </c>
      <c r="D301" s="10">
        <v>0.48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29</v>
      </c>
    </row>
    <row r="302" spans="1:65">
      <c r="A302" s="29"/>
      <c r="B302" s="19" t="s">
        <v>271</v>
      </c>
      <c r="C302" s="11"/>
      <c r="D302" s="22">
        <v>0.49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272</v>
      </c>
      <c r="C303" s="28"/>
      <c r="D303" s="10">
        <v>0.49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0.49</v>
      </c>
    </row>
    <row r="304" spans="1:65">
      <c r="A304" s="29"/>
      <c r="B304" s="3" t="s">
        <v>273</v>
      </c>
      <c r="C304" s="28"/>
      <c r="D304" s="23">
        <v>1.4142135623730963E-2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35</v>
      </c>
    </row>
    <row r="305" spans="1:65">
      <c r="A305" s="29"/>
      <c r="B305" s="3" t="s">
        <v>87</v>
      </c>
      <c r="C305" s="28"/>
      <c r="D305" s="12">
        <v>2.8861501272920333E-2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274</v>
      </c>
      <c r="C306" s="28"/>
      <c r="D306" s="12">
        <v>0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6" t="s">
        <v>275</v>
      </c>
      <c r="C307" s="47"/>
      <c r="D307" s="45" t="s">
        <v>276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19"/>
      <c r="D308" s="19"/>
      <c r="BM308" s="55"/>
    </row>
    <row r="309" spans="1:65" ht="15">
      <c r="B309" s="7" t="s">
        <v>653</v>
      </c>
      <c r="BM309" s="27" t="s">
        <v>277</v>
      </c>
    </row>
    <row r="310" spans="1:65" ht="15">
      <c r="A310" s="24" t="s">
        <v>56</v>
      </c>
      <c r="B310" s="17" t="s">
        <v>111</v>
      </c>
      <c r="C310" s="14" t="s">
        <v>112</v>
      </c>
      <c r="D310" s="15" t="s">
        <v>343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8" t="s">
        <v>232</v>
      </c>
      <c r="C311" s="8" t="s">
        <v>232</v>
      </c>
      <c r="D311" s="9" t="s">
        <v>113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8"/>
      <c r="C312" s="8"/>
      <c r="D312" s="9" t="s">
        <v>354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8"/>
      <c r="C313" s="8"/>
      <c r="D313" s="25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7">
        <v>1</v>
      </c>
      <c r="C314" s="13">
        <v>1</v>
      </c>
      <c r="D314" s="221">
        <v>4.4000000000000004E-2</v>
      </c>
      <c r="E314" s="219"/>
      <c r="F314" s="220"/>
      <c r="G314" s="220"/>
      <c r="H314" s="220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  <c r="AJ314" s="220"/>
      <c r="AK314" s="220"/>
      <c r="AL314" s="220"/>
      <c r="AM314" s="220"/>
      <c r="AN314" s="220"/>
      <c r="AO314" s="220"/>
      <c r="AP314" s="220"/>
      <c r="AQ314" s="220"/>
      <c r="AR314" s="220"/>
      <c r="AS314" s="220"/>
      <c r="AT314" s="220"/>
      <c r="AU314" s="220"/>
      <c r="AV314" s="220"/>
      <c r="AW314" s="220"/>
      <c r="AX314" s="220"/>
      <c r="AY314" s="220"/>
      <c r="AZ314" s="220"/>
      <c r="BA314" s="220"/>
      <c r="BB314" s="220"/>
      <c r="BC314" s="220"/>
      <c r="BD314" s="220"/>
      <c r="BE314" s="220"/>
      <c r="BF314" s="220"/>
      <c r="BG314" s="220"/>
      <c r="BH314" s="220"/>
      <c r="BI314" s="220"/>
      <c r="BJ314" s="220"/>
      <c r="BK314" s="220"/>
      <c r="BL314" s="220"/>
      <c r="BM314" s="222">
        <v>1</v>
      </c>
    </row>
    <row r="315" spans="1:65">
      <c r="A315" s="29"/>
      <c r="B315" s="18">
        <v>1</v>
      </c>
      <c r="C315" s="8">
        <v>2</v>
      </c>
      <c r="D315" s="23">
        <v>4.4000000000000004E-2</v>
      </c>
      <c r="E315" s="219"/>
      <c r="F315" s="220"/>
      <c r="G315" s="220"/>
      <c r="H315" s="220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  <c r="AJ315" s="220"/>
      <c r="AK315" s="220"/>
      <c r="AL315" s="220"/>
      <c r="AM315" s="220"/>
      <c r="AN315" s="220"/>
      <c r="AO315" s="220"/>
      <c r="AP315" s="220"/>
      <c r="AQ315" s="220"/>
      <c r="AR315" s="220"/>
      <c r="AS315" s="220"/>
      <c r="AT315" s="220"/>
      <c r="AU315" s="220"/>
      <c r="AV315" s="220"/>
      <c r="AW315" s="220"/>
      <c r="AX315" s="220"/>
      <c r="AY315" s="220"/>
      <c r="AZ315" s="220"/>
      <c r="BA315" s="220"/>
      <c r="BB315" s="220"/>
      <c r="BC315" s="220"/>
      <c r="BD315" s="220"/>
      <c r="BE315" s="220"/>
      <c r="BF315" s="220"/>
      <c r="BG315" s="220"/>
      <c r="BH315" s="220"/>
      <c r="BI315" s="220"/>
      <c r="BJ315" s="220"/>
      <c r="BK315" s="220"/>
      <c r="BL315" s="220"/>
      <c r="BM315" s="222">
        <v>30</v>
      </c>
    </row>
    <row r="316" spans="1:65">
      <c r="A316" s="29"/>
      <c r="B316" s="19" t="s">
        <v>271</v>
      </c>
      <c r="C316" s="11"/>
      <c r="D316" s="223">
        <v>4.4000000000000004E-2</v>
      </c>
      <c r="E316" s="219"/>
      <c r="F316" s="220"/>
      <c r="G316" s="220"/>
      <c r="H316" s="220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  <c r="AJ316" s="220"/>
      <c r="AK316" s="220"/>
      <c r="AL316" s="220"/>
      <c r="AM316" s="220"/>
      <c r="AN316" s="220"/>
      <c r="AO316" s="220"/>
      <c r="AP316" s="220"/>
      <c r="AQ316" s="220"/>
      <c r="AR316" s="220"/>
      <c r="AS316" s="220"/>
      <c r="AT316" s="220"/>
      <c r="AU316" s="220"/>
      <c r="AV316" s="220"/>
      <c r="AW316" s="220"/>
      <c r="AX316" s="220"/>
      <c r="AY316" s="220"/>
      <c r="AZ316" s="220"/>
      <c r="BA316" s="220"/>
      <c r="BB316" s="220"/>
      <c r="BC316" s="220"/>
      <c r="BD316" s="220"/>
      <c r="BE316" s="220"/>
      <c r="BF316" s="220"/>
      <c r="BG316" s="220"/>
      <c r="BH316" s="220"/>
      <c r="BI316" s="220"/>
      <c r="BJ316" s="220"/>
      <c r="BK316" s="220"/>
      <c r="BL316" s="220"/>
      <c r="BM316" s="222">
        <v>16</v>
      </c>
    </row>
    <row r="317" spans="1:65">
      <c r="A317" s="29"/>
      <c r="B317" s="3" t="s">
        <v>272</v>
      </c>
      <c r="C317" s="28"/>
      <c r="D317" s="23">
        <v>4.4000000000000004E-2</v>
      </c>
      <c r="E317" s="219"/>
      <c r="F317" s="220"/>
      <c r="G317" s="220"/>
      <c r="H317" s="220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  <c r="AJ317" s="220"/>
      <c r="AK317" s="220"/>
      <c r="AL317" s="220"/>
      <c r="AM317" s="220"/>
      <c r="AN317" s="220"/>
      <c r="AO317" s="220"/>
      <c r="AP317" s="220"/>
      <c r="AQ317" s="220"/>
      <c r="AR317" s="220"/>
      <c r="AS317" s="220"/>
      <c r="AT317" s="220"/>
      <c r="AU317" s="220"/>
      <c r="AV317" s="220"/>
      <c r="AW317" s="220"/>
      <c r="AX317" s="220"/>
      <c r="AY317" s="220"/>
      <c r="AZ317" s="220"/>
      <c r="BA317" s="220"/>
      <c r="BB317" s="220"/>
      <c r="BC317" s="220"/>
      <c r="BD317" s="220"/>
      <c r="BE317" s="220"/>
      <c r="BF317" s="220"/>
      <c r="BG317" s="220"/>
      <c r="BH317" s="220"/>
      <c r="BI317" s="220"/>
      <c r="BJ317" s="220"/>
      <c r="BK317" s="220"/>
      <c r="BL317" s="220"/>
      <c r="BM317" s="222">
        <v>4.3999999999999997E-2</v>
      </c>
    </row>
    <row r="318" spans="1:65">
      <c r="A318" s="29"/>
      <c r="B318" s="3" t="s">
        <v>273</v>
      </c>
      <c r="C318" s="28"/>
      <c r="D318" s="23">
        <v>0</v>
      </c>
      <c r="E318" s="219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  <c r="BI318" s="220"/>
      <c r="BJ318" s="220"/>
      <c r="BK318" s="220"/>
      <c r="BL318" s="220"/>
      <c r="BM318" s="222">
        <v>36</v>
      </c>
    </row>
    <row r="319" spans="1:65">
      <c r="A319" s="29"/>
      <c r="B319" s="3" t="s">
        <v>87</v>
      </c>
      <c r="C319" s="28"/>
      <c r="D319" s="12">
        <v>0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274</v>
      </c>
      <c r="C320" s="28"/>
      <c r="D320" s="12">
        <v>2.2204460492503131E-16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6" t="s">
        <v>275</v>
      </c>
      <c r="C321" s="47"/>
      <c r="D321" s="45" t="s">
        <v>276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19"/>
      <c r="D322" s="19"/>
      <c r="BM322" s="55"/>
    </row>
    <row r="323" spans="1:65" ht="15">
      <c r="B323" s="7" t="s">
        <v>654</v>
      </c>
      <c r="BM323" s="27" t="s">
        <v>277</v>
      </c>
    </row>
    <row r="324" spans="1:65" ht="15">
      <c r="A324" s="24" t="s">
        <v>26</v>
      </c>
      <c r="B324" s="17" t="s">
        <v>111</v>
      </c>
      <c r="C324" s="14" t="s">
        <v>112</v>
      </c>
      <c r="D324" s="15" t="s">
        <v>343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8" t="s">
        <v>232</v>
      </c>
      <c r="C325" s="8" t="s">
        <v>232</v>
      </c>
      <c r="D325" s="9" t="s">
        <v>113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8"/>
      <c r="C326" s="8"/>
      <c r="D326" s="9" t="s">
        <v>354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8"/>
      <c r="C327" s="8"/>
      <c r="D327" s="25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7">
        <v>1</v>
      </c>
      <c r="C328" s="13">
        <v>1</v>
      </c>
      <c r="D328" s="21">
        <v>1.2</v>
      </c>
      <c r="E328" s="15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8">
        <v>1</v>
      </c>
      <c r="C329" s="8">
        <v>2</v>
      </c>
      <c r="D329" s="10">
        <v>1.2</v>
      </c>
      <c r="E329" s="15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31</v>
      </c>
    </row>
    <row r="330" spans="1:65">
      <c r="A330" s="29"/>
      <c r="B330" s="19" t="s">
        <v>271</v>
      </c>
      <c r="C330" s="11"/>
      <c r="D330" s="22">
        <v>1.2</v>
      </c>
      <c r="E330" s="15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272</v>
      </c>
      <c r="C331" s="28"/>
      <c r="D331" s="10">
        <v>1.2</v>
      </c>
      <c r="E331" s="15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1.2</v>
      </c>
    </row>
    <row r="332" spans="1:65">
      <c r="A332" s="29"/>
      <c r="B332" s="3" t="s">
        <v>273</v>
      </c>
      <c r="C332" s="28"/>
      <c r="D332" s="23">
        <v>0</v>
      </c>
      <c r="E332" s="15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37</v>
      </c>
    </row>
    <row r="333" spans="1:65">
      <c r="A333" s="29"/>
      <c r="B333" s="3" t="s">
        <v>87</v>
      </c>
      <c r="C333" s="28"/>
      <c r="D333" s="12">
        <v>0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274</v>
      </c>
      <c r="C334" s="28"/>
      <c r="D334" s="12">
        <v>0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6" t="s">
        <v>275</v>
      </c>
      <c r="C335" s="47"/>
      <c r="D335" s="45" t="s">
        <v>276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19"/>
      <c r="D336" s="19"/>
      <c r="BM336" s="55"/>
    </row>
    <row r="337" spans="1:65" ht="15">
      <c r="B337" s="7" t="s">
        <v>655</v>
      </c>
      <c r="BM337" s="27" t="s">
        <v>277</v>
      </c>
    </row>
    <row r="338" spans="1:65" ht="15">
      <c r="A338" s="24" t="s">
        <v>29</v>
      </c>
      <c r="B338" s="17" t="s">
        <v>111</v>
      </c>
      <c r="C338" s="14" t="s">
        <v>112</v>
      </c>
      <c r="D338" s="15" t="s">
        <v>343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8" t="s">
        <v>232</v>
      </c>
      <c r="C339" s="8" t="s">
        <v>232</v>
      </c>
      <c r="D339" s="9" t="s">
        <v>113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8"/>
      <c r="C340" s="8"/>
      <c r="D340" s="9" t="s">
        <v>354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8"/>
      <c r="C341" s="8"/>
      <c r="D341" s="25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7">
        <v>1</v>
      </c>
      <c r="C342" s="13">
        <v>1</v>
      </c>
      <c r="D342" s="237">
        <v>17.8</v>
      </c>
      <c r="E342" s="238"/>
      <c r="F342" s="239"/>
      <c r="G342" s="239"/>
      <c r="H342" s="239"/>
      <c r="I342" s="239"/>
      <c r="J342" s="239"/>
      <c r="K342" s="239"/>
      <c r="L342" s="239"/>
      <c r="M342" s="239"/>
      <c r="N342" s="239"/>
      <c r="O342" s="239"/>
      <c r="P342" s="239"/>
      <c r="Q342" s="239"/>
      <c r="R342" s="239"/>
      <c r="S342" s="239"/>
      <c r="T342" s="239"/>
      <c r="U342" s="239"/>
      <c r="V342" s="239"/>
      <c r="W342" s="239"/>
      <c r="X342" s="239"/>
      <c r="Y342" s="239"/>
      <c r="Z342" s="239"/>
      <c r="AA342" s="239"/>
      <c r="AB342" s="239"/>
      <c r="AC342" s="239"/>
      <c r="AD342" s="239"/>
      <c r="AE342" s="239"/>
      <c r="AF342" s="239"/>
      <c r="AG342" s="239"/>
      <c r="AH342" s="239"/>
      <c r="AI342" s="239"/>
      <c r="AJ342" s="239"/>
      <c r="AK342" s="239"/>
      <c r="AL342" s="239"/>
      <c r="AM342" s="239"/>
      <c r="AN342" s="239"/>
      <c r="AO342" s="239"/>
      <c r="AP342" s="239"/>
      <c r="AQ342" s="239"/>
      <c r="AR342" s="239"/>
      <c r="AS342" s="239"/>
      <c r="AT342" s="239"/>
      <c r="AU342" s="239"/>
      <c r="AV342" s="239"/>
      <c r="AW342" s="239"/>
      <c r="AX342" s="239"/>
      <c r="AY342" s="239"/>
      <c r="AZ342" s="239"/>
      <c r="BA342" s="239"/>
      <c r="BB342" s="239"/>
      <c r="BC342" s="239"/>
      <c r="BD342" s="239"/>
      <c r="BE342" s="239"/>
      <c r="BF342" s="239"/>
      <c r="BG342" s="239"/>
      <c r="BH342" s="239"/>
      <c r="BI342" s="239"/>
      <c r="BJ342" s="239"/>
      <c r="BK342" s="239"/>
      <c r="BL342" s="239"/>
      <c r="BM342" s="240">
        <v>1</v>
      </c>
    </row>
    <row r="343" spans="1:65">
      <c r="A343" s="29"/>
      <c r="B343" s="18">
        <v>1</v>
      </c>
      <c r="C343" s="8">
        <v>2</v>
      </c>
      <c r="D343" s="241">
        <v>17.600000000000001</v>
      </c>
      <c r="E343" s="238"/>
      <c r="F343" s="239"/>
      <c r="G343" s="239"/>
      <c r="H343" s="239"/>
      <c r="I343" s="239"/>
      <c r="J343" s="239"/>
      <c r="K343" s="239"/>
      <c r="L343" s="239"/>
      <c r="M343" s="239"/>
      <c r="N343" s="239"/>
      <c r="O343" s="239"/>
      <c r="P343" s="239"/>
      <c r="Q343" s="239"/>
      <c r="R343" s="239"/>
      <c r="S343" s="239"/>
      <c r="T343" s="239"/>
      <c r="U343" s="239"/>
      <c r="V343" s="239"/>
      <c r="W343" s="239"/>
      <c r="X343" s="239"/>
      <c r="Y343" s="239"/>
      <c r="Z343" s="239"/>
      <c r="AA343" s="239"/>
      <c r="AB343" s="239"/>
      <c r="AC343" s="239"/>
      <c r="AD343" s="239"/>
      <c r="AE343" s="239"/>
      <c r="AF343" s="239"/>
      <c r="AG343" s="239"/>
      <c r="AH343" s="239"/>
      <c r="AI343" s="239"/>
      <c r="AJ343" s="239"/>
      <c r="AK343" s="239"/>
      <c r="AL343" s="239"/>
      <c r="AM343" s="239"/>
      <c r="AN343" s="239"/>
      <c r="AO343" s="239"/>
      <c r="AP343" s="239"/>
      <c r="AQ343" s="239"/>
      <c r="AR343" s="239"/>
      <c r="AS343" s="239"/>
      <c r="AT343" s="239"/>
      <c r="AU343" s="239"/>
      <c r="AV343" s="239"/>
      <c r="AW343" s="239"/>
      <c r="AX343" s="239"/>
      <c r="AY343" s="239"/>
      <c r="AZ343" s="239"/>
      <c r="BA343" s="239"/>
      <c r="BB343" s="239"/>
      <c r="BC343" s="239"/>
      <c r="BD343" s="239"/>
      <c r="BE343" s="239"/>
      <c r="BF343" s="239"/>
      <c r="BG343" s="239"/>
      <c r="BH343" s="239"/>
      <c r="BI343" s="239"/>
      <c r="BJ343" s="239"/>
      <c r="BK343" s="239"/>
      <c r="BL343" s="239"/>
      <c r="BM343" s="240">
        <v>32</v>
      </c>
    </row>
    <row r="344" spans="1:65">
      <c r="A344" s="29"/>
      <c r="B344" s="19" t="s">
        <v>271</v>
      </c>
      <c r="C344" s="11"/>
      <c r="D344" s="243">
        <v>17.700000000000003</v>
      </c>
      <c r="E344" s="238"/>
      <c r="F344" s="239"/>
      <c r="G344" s="239"/>
      <c r="H344" s="239"/>
      <c r="I344" s="239"/>
      <c r="J344" s="239"/>
      <c r="K344" s="239"/>
      <c r="L344" s="239"/>
      <c r="M344" s="239"/>
      <c r="N344" s="239"/>
      <c r="O344" s="239"/>
      <c r="P344" s="239"/>
      <c r="Q344" s="239"/>
      <c r="R344" s="239"/>
      <c r="S344" s="239"/>
      <c r="T344" s="239"/>
      <c r="U344" s="239"/>
      <c r="V344" s="239"/>
      <c r="W344" s="239"/>
      <c r="X344" s="239"/>
      <c r="Y344" s="239"/>
      <c r="Z344" s="239"/>
      <c r="AA344" s="239"/>
      <c r="AB344" s="239"/>
      <c r="AC344" s="239"/>
      <c r="AD344" s="239"/>
      <c r="AE344" s="239"/>
      <c r="AF344" s="239"/>
      <c r="AG344" s="239"/>
      <c r="AH344" s="239"/>
      <c r="AI344" s="239"/>
      <c r="AJ344" s="239"/>
      <c r="AK344" s="239"/>
      <c r="AL344" s="239"/>
      <c r="AM344" s="239"/>
      <c r="AN344" s="239"/>
      <c r="AO344" s="239"/>
      <c r="AP344" s="239"/>
      <c r="AQ344" s="239"/>
      <c r="AR344" s="239"/>
      <c r="AS344" s="239"/>
      <c r="AT344" s="239"/>
      <c r="AU344" s="239"/>
      <c r="AV344" s="239"/>
      <c r="AW344" s="239"/>
      <c r="AX344" s="239"/>
      <c r="AY344" s="239"/>
      <c r="AZ344" s="239"/>
      <c r="BA344" s="239"/>
      <c r="BB344" s="239"/>
      <c r="BC344" s="239"/>
      <c r="BD344" s="239"/>
      <c r="BE344" s="239"/>
      <c r="BF344" s="239"/>
      <c r="BG344" s="239"/>
      <c r="BH344" s="239"/>
      <c r="BI344" s="239"/>
      <c r="BJ344" s="239"/>
      <c r="BK344" s="239"/>
      <c r="BL344" s="239"/>
      <c r="BM344" s="240">
        <v>16</v>
      </c>
    </row>
    <row r="345" spans="1:65">
      <c r="A345" s="29"/>
      <c r="B345" s="3" t="s">
        <v>272</v>
      </c>
      <c r="C345" s="28"/>
      <c r="D345" s="241">
        <v>17.700000000000003</v>
      </c>
      <c r="E345" s="238"/>
      <c r="F345" s="239"/>
      <c r="G345" s="239"/>
      <c r="H345" s="239"/>
      <c r="I345" s="239"/>
      <c r="J345" s="239"/>
      <c r="K345" s="239"/>
      <c r="L345" s="239"/>
      <c r="M345" s="239"/>
      <c r="N345" s="239"/>
      <c r="O345" s="239"/>
      <c r="P345" s="239"/>
      <c r="Q345" s="239"/>
      <c r="R345" s="239"/>
      <c r="S345" s="239"/>
      <c r="T345" s="239"/>
      <c r="U345" s="239"/>
      <c r="V345" s="239"/>
      <c r="W345" s="239"/>
      <c r="X345" s="239"/>
      <c r="Y345" s="239"/>
      <c r="Z345" s="239"/>
      <c r="AA345" s="239"/>
      <c r="AB345" s="239"/>
      <c r="AC345" s="239"/>
      <c r="AD345" s="239"/>
      <c r="AE345" s="239"/>
      <c r="AF345" s="239"/>
      <c r="AG345" s="239"/>
      <c r="AH345" s="239"/>
      <c r="AI345" s="239"/>
      <c r="AJ345" s="239"/>
      <c r="AK345" s="239"/>
      <c r="AL345" s="239"/>
      <c r="AM345" s="239"/>
      <c r="AN345" s="239"/>
      <c r="AO345" s="239"/>
      <c r="AP345" s="239"/>
      <c r="AQ345" s="239"/>
      <c r="AR345" s="239"/>
      <c r="AS345" s="239"/>
      <c r="AT345" s="239"/>
      <c r="AU345" s="239"/>
      <c r="AV345" s="239"/>
      <c r="AW345" s="239"/>
      <c r="AX345" s="239"/>
      <c r="AY345" s="239"/>
      <c r="AZ345" s="239"/>
      <c r="BA345" s="239"/>
      <c r="BB345" s="239"/>
      <c r="BC345" s="239"/>
      <c r="BD345" s="239"/>
      <c r="BE345" s="239"/>
      <c r="BF345" s="239"/>
      <c r="BG345" s="239"/>
      <c r="BH345" s="239"/>
      <c r="BI345" s="239"/>
      <c r="BJ345" s="239"/>
      <c r="BK345" s="239"/>
      <c r="BL345" s="239"/>
      <c r="BM345" s="240">
        <v>17.7</v>
      </c>
    </row>
    <row r="346" spans="1:65">
      <c r="A346" s="29"/>
      <c r="B346" s="3" t="s">
        <v>273</v>
      </c>
      <c r="C346" s="28"/>
      <c r="D346" s="241">
        <v>0.141421356237309</v>
      </c>
      <c r="E346" s="238"/>
      <c r="F346" s="239"/>
      <c r="G346" s="239"/>
      <c r="H346" s="239"/>
      <c r="I346" s="239"/>
      <c r="J346" s="239"/>
      <c r="K346" s="239"/>
      <c r="L346" s="239"/>
      <c r="M346" s="239"/>
      <c r="N346" s="239"/>
      <c r="O346" s="239"/>
      <c r="P346" s="239"/>
      <c r="Q346" s="239"/>
      <c r="R346" s="239"/>
      <c r="S346" s="239"/>
      <c r="T346" s="239"/>
      <c r="U346" s="239"/>
      <c r="V346" s="239"/>
      <c r="W346" s="239"/>
      <c r="X346" s="239"/>
      <c r="Y346" s="239"/>
      <c r="Z346" s="239"/>
      <c r="AA346" s="239"/>
      <c r="AB346" s="239"/>
      <c r="AC346" s="239"/>
      <c r="AD346" s="239"/>
      <c r="AE346" s="239"/>
      <c r="AF346" s="239"/>
      <c r="AG346" s="239"/>
      <c r="AH346" s="239"/>
      <c r="AI346" s="239"/>
      <c r="AJ346" s="239"/>
      <c r="AK346" s="239"/>
      <c r="AL346" s="239"/>
      <c r="AM346" s="239"/>
      <c r="AN346" s="239"/>
      <c r="AO346" s="239"/>
      <c r="AP346" s="239"/>
      <c r="AQ346" s="239"/>
      <c r="AR346" s="239"/>
      <c r="AS346" s="239"/>
      <c r="AT346" s="239"/>
      <c r="AU346" s="239"/>
      <c r="AV346" s="239"/>
      <c r="AW346" s="239"/>
      <c r="AX346" s="239"/>
      <c r="AY346" s="239"/>
      <c r="AZ346" s="239"/>
      <c r="BA346" s="239"/>
      <c r="BB346" s="239"/>
      <c r="BC346" s="239"/>
      <c r="BD346" s="239"/>
      <c r="BE346" s="239"/>
      <c r="BF346" s="239"/>
      <c r="BG346" s="239"/>
      <c r="BH346" s="239"/>
      <c r="BI346" s="239"/>
      <c r="BJ346" s="239"/>
      <c r="BK346" s="239"/>
      <c r="BL346" s="239"/>
      <c r="BM346" s="240">
        <v>38</v>
      </c>
    </row>
    <row r="347" spans="1:65">
      <c r="A347" s="29"/>
      <c r="B347" s="3" t="s">
        <v>87</v>
      </c>
      <c r="C347" s="28"/>
      <c r="D347" s="12">
        <v>7.9899071320513552E-3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274</v>
      </c>
      <c r="C348" s="28"/>
      <c r="D348" s="12">
        <v>2.2204460492503131E-16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6" t="s">
        <v>275</v>
      </c>
      <c r="C349" s="47"/>
      <c r="D349" s="45" t="s">
        <v>276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19"/>
      <c r="D350" s="19"/>
      <c r="BM350" s="55"/>
    </row>
    <row r="351" spans="1:65" ht="15">
      <c r="B351" s="7" t="s">
        <v>656</v>
      </c>
      <c r="BM351" s="27" t="s">
        <v>277</v>
      </c>
    </row>
    <row r="352" spans="1:65" ht="15">
      <c r="A352" s="24" t="s">
        <v>31</v>
      </c>
      <c r="B352" s="17" t="s">
        <v>111</v>
      </c>
      <c r="C352" s="14" t="s">
        <v>112</v>
      </c>
      <c r="D352" s="15" t="s">
        <v>343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8" t="s">
        <v>232</v>
      </c>
      <c r="C353" s="8" t="s">
        <v>232</v>
      </c>
      <c r="D353" s="9" t="s">
        <v>113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8"/>
      <c r="C354" s="8"/>
      <c r="D354" s="9" t="s">
        <v>354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8"/>
      <c r="C355" s="8"/>
      <c r="D355" s="25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7">
        <v>1</v>
      </c>
      <c r="C356" s="13">
        <v>1</v>
      </c>
      <c r="D356" s="237">
        <v>37.799999999999997</v>
      </c>
      <c r="E356" s="238"/>
      <c r="F356" s="239"/>
      <c r="G356" s="239"/>
      <c r="H356" s="239"/>
      <c r="I356" s="239"/>
      <c r="J356" s="239"/>
      <c r="K356" s="239"/>
      <c r="L356" s="239"/>
      <c r="M356" s="239"/>
      <c r="N356" s="239"/>
      <c r="O356" s="239"/>
      <c r="P356" s="239"/>
      <c r="Q356" s="239"/>
      <c r="R356" s="239"/>
      <c r="S356" s="239"/>
      <c r="T356" s="239"/>
      <c r="U356" s="239"/>
      <c r="V356" s="239"/>
      <c r="W356" s="239"/>
      <c r="X356" s="239"/>
      <c r="Y356" s="239"/>
      <c r="Z356" s="239"/>
      <c r="AA356" s="239"/>
      <c r="AB356" s="239"/>
      <c r="AC356" s="239"/>
      <c r="AD356" s="239"/>
      <c r="AE356" s="239"/>
      <c r="AF356" s="239"/>
      <c r="AG356" s="239"/>
      <c r="AH356" s="239"/>
      <c r="AI356" s="239"/>
      <c r="AJ356" s="239"/>
      <c r="AK356" s="239"/>
      <c r="AL356" s="239"/>
      <c r="AM356" s="239"/>
      <c r="AN356" s="239"/>
      <c r="AO356" s="239"/>
      <c r="AP356" s="239"/>
      <c r="AQ356" s="239"/>
      <c r="AR356" s="239"/>
      <c r="AS356" s="239"/>
      <c r="AT356" s="239"/>
      <c r="AU356" s="239"/>
      <c r="AV356" s="239"/>
      <c r="AW356" s="239"/>
      <c r="AX356" s="239"/>
      <c r="AY356" s="239"/>
      <c r="AZ356" s="239"/>
      <c r="BA356" s="239"/>
      <c r="BB356" s="239"/>
      <c r="BC356" s="239"/>
      <c r="BD356" s="239"/>
      <c r="BE356" s="239"/>
      <c r="BF356" s="239"/>
      <c r="BG356" s="239"/>
      <c r="BH356" s="239"/>
      <c r="BI356" s="239"/>
      <c r="BJ356" s="239"/>
      <c r="BK356" s="239"/>
      <c r="BL356" s="239"/>
      <c r="BM356" s="240">
        <v>1</v>
      </c>
    </row>
    <row r="357" spans="1:65">
      <c r="A357" s="29"/>
      <c r="B357" s="18">
        <v>1</v>
      </c>
      <c r="C357" s="8">
        <v>2</v>
      </c>
      <c r="D357" s="241">
        <v>38.1</v>
      </c>
      <c r="E357" s="238"/>
      <c r="F357" s="239"/>
      <c r="G357" s="239"/>
      <c r="H357" s="239"/>
      <c r="I357" s="239"/>
      <c r="J357" s="239"/>
      <c r="K357" s="239"/>
      <c r="L357" s="239"/>
      <c r="M357" s="239"/>
      <c r="N357" s="239"/>
      <c r="O357" s="239"/>
      <c r="P357" s="239"/>
      <c r="Q357" s="239"/>
      <c r="R357" s="239"/>
      <c r="S357" s="239"/>
      <c r="T357" s="239"/>
      <c r="U357" s="239"/>
      <c r="V357" s="239"/>
      <c r="W357" s="239"/>
      <c r="X357" s="239"/>
      <c r="Y357" s="239"/>
      <c r="Z357" s="239"/>
      <c r="AA357" s="239"/>
      <c r="AB357" s="239"/>
      <c r="AC357" s="239"/>
      <c r="AD357" s="239"/>
      <c r="AE357" s="239"/>
      <c r="AF357" s="239"/>
      <c r="AG357" s="239"/>
      <c r="AH357" s="239"/>
      <c r="AI357" s="239"/>
      <c r="AJ357" s="239"/>
      <c r="AK357" s="239"/>
      <c r="AL357" s="239"/>
      <c r="AM357" s="239"/>
      <c r="AN357" s="239"/>
      <c r="AO357" s="239"/>
      <c r="AP357" s="239"/>
      <c r="AQ357" s="239"/>
      <c r="AR357" s="239"/>
      <c r="AS357" s="239"/>
      <c r="AT357" s="239"/>
      <c r="AU357" s="239"/>
      <c r="AV357" s="239"/>
      <c r="AW357" s="239"/>
      <c r="AX357" s="239"/>
      <c r="AY357" s="239"/>
      <c r="AZ357" s="239"/>
      <c r="BA357" s="239"/>
      <c r="BB357" s="239"/>
      <c r="BC357" s="239"/>
      <c r="BD357" s="239"/>
      <c r="BE357" s="239"/>
      <c r="BF357" s="239"/>
      <c r="BG357" s="239"/>
      <c r="BH357" s="239"/>
      <c r="BI357" s="239"/>
      <c r="BJ357" s="239"/>
      <c r="BK357" s="239"/>
      <c r="BL357" s="239"/>
      <c r="BM357" s="240">
        <v>9</v>
      </c>
    </row>
    <row r="358" spans="1:65">
      <c r="A358" s="29"/>
      <c r="B358" s="19" t="s">
        <v>271</v>
      </c>
      <c r="C358" s="11"/>
      <c r="D358" s="243">
        <v>37.950000000000003</v>
      </c>
      <c r="E358" s="238"/>
      <c r="F358" s="239"/>
      <c r="G358" s="239"/>
      <c r="H358" s="239"/>
      <c r="I358" s="239"/>
      <c r="J358" s="239"/>
      <c r="K358" s="239"/>
      <c r="L358" s="239"/>
      <c r="M358" s="239"/>
      <c r="N358" s="239"/>
      <c r="O358" s="239"/>
      <c r="P358" s="239"/>
      <c r="Q358" s="239"/>
      <c r="R358" s="239"/>
      <c r="S358" s="239"/>
      <c r="T358" s="239"/>
      <c r="U358" s="239"/>
      <c r="V358" s="239"/>
      <c r="W358" s="239"/>
      <c r="X358" s="239"/>
      <c r="Y358" s="239"/>
      <c r="Z358" s="239"/>
      <c r="AA358" s="239"/>
      <c r="AB358" s="239"/>
      <c r="AC358" s="239"/>
      <c r="AD358" s="239"/>
      <c r="AE358" s="239"/>
      <c r="AF358" s="239"/>
      <c r="AG358" s="239"/>
      <c r="AH358" s="239"/>
      <c r="AI358" s="239"/>
      <c r="AJ358" s="239"/>
      <c r="AK358" s="239"/>
      <c r="AL358" s="239"/>
      <c r="AM358" s="239"/>
      <c r="AN358" s="239"/>
      <c r="AO358" s="239"/>
      <c r="AP358" s="239"/>
      <c r="AQ358" s="239"/>
      <c r="AR358" s="239"/>
      <c r="AS358" s="239"/>
      <c r="AT358" s="239"/>
      <c r="AU358" s="239"/>
      <c r="AV358" s="239"/>
      <c r="AW358" s="239"/>
      <c r="AX358" s="239"/>
      <c r="AY358" s="239"/>
      <c r="AZ358" s="239"/>
      <c r="BA358" s="239"/>
      <c r="BB358" s="239"/>
      <c r="BC358" s="239"/>
      <c r="BD358" s="239"/>
      <c r="BE358" s="239"/>
      <c r="BF358" s="239"/>
      <c r="BG358" s="239"/>
      <c r="BH358" s="239"/>
      <c r="BI358" s="239"/>
      <c r="BJ358" s="239"/>
      <c r="BK358" s="239"/>
      <c r="BL358" s="239"/>
      <c r="BM358" s="240">
        <v>16</v>
      </c>
    </row>
    <row r="359" spans="1:65">
      <c r="A359" s="29"/>
      <c r="B359" s="3" t="s">
        <v>272</v>
      </c>
      <c r="C359" s="28"/>
      <c r="D359" s="241">
        <v>37.950000000000003</v>
      </c>
      <c r="E359" s="238"/>
      <c r="F359" s="239"/>
      <c r="G359" s="239"/>
      <c r="H359" s="239"/>
      <c r="I359" s="239"/>
      <c r="J359" s="239"/>
      <c r="K359" s="239"/>
      <c r="L359" s="239"/>
      <c r="M359" s="239"/>
      <c r="N359" s="239"/>
      <c r="O359" s="239"/>
      <c r="P359" s="239"/>
      <c r="Q359" s="239"/>
      <c r="R359" s="239"/>
      <c r="S359" s="239"/>
      <c r="T359" s="239"/>
      <c r="U359" s="239"/>
      <c r="V359" s="239"/>
      <c r="W359" s="239"/>
      <c r="X359" s="239"/>
      <c r="Y359" s="239"/>
      <c r="Z359" s="239"/>
      <c r="AA359" s="239"/>
      <c r="AB359" s="239"/>
      <c r="AC359" s="239"/>
      <c r="AD359" s="239"/>
      <c r="AE359" s="239"/>
      <c r="AF359" s="239"/>
      <c r="AG359" s="239"/>
      <c r="AH359" s="239"/>
      <c r="AI359" s="239"/>
      <c r="AJ359" s="239"/>
      <c r="AK359" s="239"/>
      <c r="AL359" s="239"/>
      <c r="AM359" s="239"/>
      <c r="AN359" s="239"/>
      <c r="AO359" s="239"/>
      <c r="AP359" s="239"/>
      <c r="AQ359" s="239"/>
      <c r="AR359" s="239"/>
      <c r="AS359" s="239"/>
      <c r="AT359" s="239"/>
      <c r="AU359" s="239"/>
      <c r="AV359" s="239"/>
      <c r="AW359" s="239"/>
      <c r="AX359" s="239"/>
      <c r="AY359" s="239"/>
      <c r="AZ359" s="239"/>
      <c r="BA359" s="239"/>
      <c r="BB359" s="239"/>
      <c r="BC359" s="239"/>
      <c r="BD359" s="239"/>
      <c r="BE359" s="239"/>
      <c r="BF359" s="239"/>
      <c r="BG359" s="239"/>
      <c r="BH359" s="239"/>
      <c r="BI359" s="239"/>
      <c r="BJ359" s="239"/>
      <c r="BK359" s="239"/>
      <c r="BL359" s="239"/>
      <c r="BM359" s="240">
        <v>37.950000000000003</v>
      </c>
    </row>
    <row r="360" spans="1:65">
      <c r="A360" s="29"/>
      <c r="B360" s="3" t="s">
        <v>273</v>
      </c>
      <c r="C360" s="28"/>
      <c r="D360" s="241">
        <v>0.21213203435596725</v>
      </c>
      <c r="E360" s="238"/>
      <c r="F360" s="239"/>
      <c r="G360" s="239"/>
      <c r="H360" s="239"/>
      <c r="I360" s="239"/>
      <c r="J360" s="239"/>
      <c r="K360" s="239"/>
      <c r="L360" s="239"/>
      <c r="M360" s="239"/>
      <c r="N360" s="239"/>
      <c r="O360" s="239"/>
      <c r="P360" s="239"/>
      <c r="Q360" s="239"/>
      <c r="R360" s="239"/>
      <c r="S360" s="239"/>
      <c r="T360" s="239"/>
      <c r="U360" s="239"/>
      <c r="V360" s="239"/>
      <c r="W360" s="239"/>
      <c r="X360" s="239"/>
      <c r="Y360" s="239"/>
      <c r="Z360" s="239"/>
      <c r="AA360" s="239"/>
      <c r="AB360" s="239"/>
      <c r="AC360" s="239"/>
      <c r="AD360" s="239"/>
      <c r="AE360" s="239"/>
      <c r="AF360" s="239"/>
      <c r="AG360" s="239"/>
      <c r="AH360" s="239"/>
      <c r="AI360" s="239"/>
      <c r="AJ360" s="239"/>
      <c r="AK360" s="239"/>
      <c r="AL360" s="239"/>
      <c r="AM360" s="239"/>
      <c r="AN360" s="239"/>
      <c r="AO360" s="239"/>
      <c r="AP360" s="239"/>
      <c r="AQ360" s="239"/>
      <c r="AR360" s="239"/>
      <c r="AS360" s="239"/>
      <c r="AT360" s="239"/>
      <c r="AU360" s="239"/>
      <c r="AV360" s="239"/>
      <c r="AW360" s="239"/>
      <c r="AX360" s="239"/>
      <c r="AY360" s="239"/>
      <c r="AZ360" s="239"/>
      <c r="BA360" s="239"/>
      <c r="BB360" s="239"/>
      <c r="BC360" s="239"/>
      <c r="BD360" s="239"/>
      <c r="BE360" s="239"/>
      <c r="BF360" s="239"/>
      <c r="BG360" s="239"/>
      <c r="BH360" s="239"/>
      <c r="BI360" s="239"/>
      <c r="BJ360" s="239"/>
      <c r="BK360" s="239"/>
      <c r="BL360" s="239"/>
      <c r="BM360" s="240">
        <v>39</v>
      </c>
    </row>
    <row r="361" spans="1:65">
      <c r="A361" s="29"/>
      <c r="B361" s="3" t="s">
        <v>87</v>
      </c>
      <c r="C361" s="28"/>
      <c r="D361" s="12">
        <v>5.5897769263759485E-3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274</v>
      </c>
      <c r="C362" s="28"/>
      <c r="D362" s="12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6" t="s">
        <v>275</v>
      </c>
      <c r="C363" s="47"/>
      <c r="D363" s="45" t="s">
        <v>276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19"/>
      <c r="D364" s="19"/>
      <c r="BM364" s="55"/>
    </row>
    <row r="365" spans="1:65" ht="15">
      <c r="B365" s="7" t="s">
        <v>657</v>
      </c>
      <c r="BM365" s="27" t="s">
        <v>277</v>
      </c>
    </row>
    <row r="366" spans="1:65" ht="15">
      <c r="A366" s="24" t="s">
        <v>34</v>
      </c>
      <c r="B366" s="17" t="s">
        <v>111</v>
      </c>
      <c r="C366" s="14" t="s">
        <v>112</v>
      </c>
      <c r="D366" s="15" t="s">
        <v>343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8" t="s">
        <v>232</v>
      </c>
      <c r="C367" s="8" t="s">
        <v>232</v>
      </c>
      <c r="D367" s="9" t="s">
        <v>113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8"/>
      <c r="C368" s="8"/>
      <c r="D368" s="9" t="s">
        <v>354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8"/>
      <c r="C369" s="8"/>
      <c r="D369" s="25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7">
        <v>1</v>
      </c>
      <c r="C370" s="13">
        <v>1</v>
      </c>
      <c r="D370" s="227">
        <v>72</v>
      </c>
      <c r="E370" s="229"/>
      <c r="F370" s="230"/>
      <c r="G370" s="230"/>
      <c r="H370" s="230"/>
      <c r="I370" s="230"/>
      <c r="J370" s="230"/>
      <c r="K370" s="230"/>
      <c r="L370" s="230"/>
      <c r="M370" s="230"/>
      <c r="N370" s="230"/>
      <c r="O370" s="230"/>
      <c r="P370" s="230"/>
      <c r="Q370" s="230"/>
      <c r="R370" s="230"/>
      <c r="S370" s="230"/>
      <c r="T370" s="230"/>
      <c r="U370" s="230"/>
      <c r="V370" s="230"/>
      <c r="W370" s="230"/>
      <c r="X370" s="230"/>
      <c r="Y370" s="230"/>
      <c r="Z370" s="230"/>
      <c r="AA370" s="230"/>
      <c r="AB370" s="230"/>
      <c r="AC370" s="230"/>
      <c r="AD370" s="230"/>
      <c r="AE370" s="230"/>
      <c r="AF370" s="230"/>
      <c r="AG370" s="230"/>
      <c r="AH370" s="230"/>
      <c r="AI370" s="230"/>
      <c r="AJ370" s="230"/>
      <c r="AK370" s="230"/>
      <c r="AL370" s="230"/>
      <c r="AM370" s="230"/>
      <c r="AN370" s="230"/>
      <c r="AO370" s="230"/>
      <c r="AP370" s="230"/>
      <c r="AQ370" s="230"/>
      <c r="AR370" s="230"/>
      <c r="AS370" s="230"/>
      <c r="AT370" s="230"/>
      <c r="AU370" s="230"/>
      <c r="AV370" s="230"/>
      <c r="AW370" s="230"/>
      <c r="AX370" s="230"/>
      <c r="AY370" s="230"/>
      <c r="AZ370" s="230"/>
      <c r="BA370" s="230"/>
      <c r="BB370" s="230"/>
      <c r="BC370" s="230"/>
      <c r="BD370" s="230"/>
      <c r="BE370" s="230"/>
      <c r="BF370" s="230"/>
      <c r="BG370" s="230"/>
      <c r="BH370" s="230"/>
      <c r="BI370" s="230"/>
      <c r="BJ370" s="230"/>
      <c r="BK370" s="230"/>
      <c r="BL370" s="230"/>
      <c r="BM370" s="231">
        <v>1</v>
      </c>
    </row>
    <row r="371" spans="1:65">
      <c r="A371" s="29"/>
      <c r="B371" s="18">
        <v>1</v>
      </c>
      <c r="C371" s="8">
        <v>2</v>
      </c>
      <c r="D371" s="232">
        <v>70</v>
      </c>
      <c r="E371" s="229"/>
      <c r="F371" s="230"/>
      <c r="G371" s="230"/>
      <c r="H371" s="230"/>
      <c r="I371" s="230"/>
      <c r="J371" s="230"/>
      <c r="K371" s="230"/>
      <c r="L371" s="230"/>
      <c r="M371" s="230"/>
      <c r="N371" s="230"/>
      <c r="O371" s="230"/>
      <c r="P371" s="230"/>
      <c r="Q371" s="230"/>
      <c r="R371" s="230"/>
      <c r="S371" s="230"/>
      <c r="T371" s="230"/>
      <c r="U371" s="230"/>
      <c r="V371" s="230"/>
      <c r="W371" s="230"/>
      <c r="X371" s="230"/>
      <c r="Y371" s="230"/>
      <c r="Z371" s="230"/>
      <c r="AA371" s="230"/>
      <c r="AB371" s="230"/>
      <c r="AC371" s="230"/>
      <c r="AD371" s="230"/>
      <c r="AE371" s="230"/>
      <c r="AF371" s="230"/>
      <c r="AG371" s="230"/>
      <c r="AH371" s="230"/>
      <c r="AI371" s="230"/>
      <c r="AJ371" s="230"/>
      <c r="AK371" s="230"/>
      <c r="AL371" s="230"/>
      <c r="AM371" s="230"/>
      <c r="AN371" s="230"/>
      <c r="AO371" s="230"/>
      <c r="AP371" s="230"/>
      <c r="AQ371" s="230"/>
      <c r="AR371" s="230"/>
      <c r="AS371" s="230"/>
      <c r="AT371" s="230"/>
      <c r="AU371" s="230"/>
      <c r="AV371" s="230"/>
      <c r="AW371" s="230"/>
      <c r="AX371" s="230"/>
      <c r="AY371" s="230"/>
      <c r="AZ371" s="230"/>
      <c r="BA371" s="230"/>
      <c r="BB371" s="230"/>
      <c r="BC371" s="230"/>
      <c r="BD371" s="230"/>
      <c r="BE371" s="230"/>
      <c r="BF371" s="230"/>
      <c r="BG371" s="230"/>
      <c r="BH371" s="230"/>
      <c r="BI371" s="230"/>
      <c r="BJ371" s="230"/>
      <c r="BK371" s="230"/>
      <c r="BL371" s="230"/>
      <c r="BM371" s="231">
        <v>34</v>
      </c>
    </row>
    <row r="372" spans="1:65">
      <c r="A372" s="29"/>
      <c r="B372" s="19" t="s">
        <v>271</v>
      </c>
      <c r="C372" s="11"/>
      <c r="D372" s="236">
        <v>71</v>
      </c>
      <c r="E372" s="229"/>
      <c r="F372" s="230"/>
      <c r="G372" s="230"/>
      <c r="H372" s="230"/>
      <c r="I372" s="230"/>
      <c r="J372" s="230"/>
      <c r="K372" s="230"/>
      <c r="L372" s="230"/>
      <c r="M372" s="230"/>
      <c r="N372" s="230"/>
      <c r="O372" s="230"/>
      <c r="P372" s="230"/>
      <c r="Q372" s="230"/>
      <c r="R372" s="230"/>
      <c r="S372" s="230"/>
      <c r="T372" s="230"/>
      <c r="U372" s="230"/>
      <c r="V372" s="230"/>
      <c r="W372" s="230"/>
      <c r="X372" s="230"/>
      <c r="Y372" s="230"/>
      <c r="Z372" s="230"/>
      <c r="AA372" s="230"/>
      <c r="AB372" s="230"/>
      <c r="AC372" s="230"/>
      <c r="AD372" s="230"/>
      <c r="AE372" s="230"/>
      <c r="AF372" s="230"/>
      <c r="AG372" s="230"/>
      <c r="AH372" s="230"/>
      <c r="AI372" s="230"/>
      <c r="AJ372" s="230"/>
      <c r="AK372" s="230"/>
      <c r="AL372" s="230"/>
      <c r="AM372" s="230"/>
      <c r="AN372" s="230"/>
      <c r="AO372" s="230"/>
      <c r="AP372" s="230"/>
      <c r="AQ372" s="230"/>
      <c r="AR372" s="230"/>
      <c r="AS372" s="230"/>
      <c r="AT372" s="230"/>
      <c r="AU372" s="230"/>
      <c r="AV372" s="230"/>
      <c r="AW372" s="230"/>
      <c r="AX372" s="230"/>
      <c r="AY372" s="230"/>
      <c r="AZ372" s="230"/>
      <c r="BA372" s="230"/>
      <c r="BB372" s="230"/>
      <c r="BC372" s="230"/>
      <c r="BD372" s="230"/>
      <c r="BE372" s="230"/>
      <c r="BF372" s="230"/>
      <c r="BG372" s="230"/>
      <c r="BH372" s="230"/>
      <c r="BI372" s="230"/>
      <c r="BJ372" s="230"/>
      <c r="BK372" s="230"/>
      <c r="BL372" s="230"/>
      <c r="BM372" s="231">
        <v>16</v>
      </c>
    </row>
    <row r="373" spans="1:65">
      <c r="A373" s="29"/>
      <c r="B373" s="3" t="s">
        <v>272</v>
      </c>
      <c r="C373" s="28"/>
      <c r="D373" s="232">
        <v>71</v>
      </c>
      <c r="E373" s="229"/>
      <c r="F373" s="230"/>
      <c r="G373" s="230"/>
      <c r="H373" s="230"/>
      <c r="I373" s="230"/>
      <c r="J373" s="230"/>
      <c r="K373" s="230"/>
      <c r="L373" s="230"/>
      <c r="M373" s="230"/>
      <c r="N373" s="230"/>
      <c r="O373" s="230"/>
      <c r="P373" s="230"/>
      <c r="Q373" s="230"/>
      <c r="R373" s="230"/>
      <c r="S373" s="230"/>
      <c r="T373" s="230"/>
      <c r="U373" s="230"/>
      <c r="V373" s="230"/>
      <c r="W373" s="230"/>
      <c r="X373" s="230"/>
      <c r="Y373" s="230"/>
      <c r="Z373" s="230"/>
      <c r="AA373" s="230"/>
      <c r="AB373" s="230"/>
      <c r="AC373" s="230"/>
      <c r="AD373" s="230"/>
      <c r="AE373" s="230"/>
      <c r="AF373" s="230"/>
      <c r="AG373" s="230"/>
      <c r="AH373" s="230"/>
      <c r="AI373" s="230"/>
      <c r="AJ373" s="230"/>
      <c r="AK373" s="230"/>
      <c r="AL373" s="230"/>
      <c r="AM373" s="230"/>
      <c r="AN373" s="230"/>
      <c r="AO373" s="230"/>
      <c r="AP373" s="230"/>
      <c r="AQ373" s="230"/>
      <c r="AR373" s="230"/>
      <c r="AS373" s="230"/>
      <c r="AT373" s="230"/>
      <c r="AU373" s="230"/>
      <c r="AV373" s="230"/>
      <c r="AW373" s="230"/>
      <c r="AX373" s="230"/>
      <c r="AY373" s="230"/>
      <c r="AZ373" s="230"/>
      <c r="BA373" s="230"/>
      <c r="BB373" s="230"/>
      <c r="BC373" s="230"/>
      <c r="BD373" s="230"/>
      <c r="BE373" s="230"/>
      <c r="BF373" s="230"/>
      <c r="BG373" s="230"/>
      <c r="BH373" s="230"/>
      <c r="BI373" s="230"/>
      <c r="BJ373" s="230"/>
      <c r="BK373" s="230"/>
      <c r="BL373" s="230"/>
      <c r="BM373" s="231">
        <v>71</v>
      </c>
    </row>
    <row r="374" spans="1:65">
      <c r="A374" s="29"/>
      <c r="B374" s="3" t="s">
        <v>273</v>
      </c>
      <c r="C374" s="28"/>
      <c r="D374" s="232">
        <v>1.4142135623730951</v>
      </c>
      <c r="E374" s="229"/>
      <c r="F374" s="230"/>
      <c r="G374" s="230"/>
      <c r="H374" s="230"/>
      <c r="I374" s="230"/>
      <c r="J374" s="230"/>
      <c r="K374" s="230"/>
      <c r="L374" s="230"/>
      <c r="M374" s="230"/>
      <c r="N374" s="230"/>
      <c r="O374" s="230"/>
      <c r="P374" s="230"/>
      <c r="Q374" s="230"/>
      <c r="R374" s="230"/>
      <c r="S374" s="230"/>
      <c r="T374" s="230"/>
      <c r="U374" s="230"/>
      <c r="V374" s="230"/>
      <c r="W374" s="230"/>
      <c r="X374" s="230"/>
      <c r="Y374" s="230"/>
      <c r="Z374" s="230"/>
      <c r="AA374" s="230"/>
      <c r="AB374" s="230"/>
      <c r="AC374" s="230"/>
      <c r="AD374" s="230"/>
      <c r="AE374" s="230"/>
      <c r="AF374" s="230"/>
      <c r="AG374" s="230"/>
      <c r="AH374" s="230"/>
      <c r="AI374" s="230"/>
      <c r="AJ374" s="230"/>
      <c r="AK374" s="230"/>
      <c r="AL374" s="230"/>
      <c r="AM374" s="230"/>
      <c r="AN374" s="230"/>
      <c r="AO374" s="230"/>
      <c r="AP374" s="230"/>
      <c r="AQ374" s="230"/>
      <c r="AR374" s="230"/>
      <c r="AS374" s="230"/>
      <c r="AT374" s="230"/>
      <c r="AU374" s="230"/>
      <c r="AV374" s="230"/>
      <c r="AW374" s="230"/>
      <c r="AX374" s="230"/>
      <c r="AY374" s="230"/>
      <c r="AZ374" s="230"/>
      <c r="BA374" s="230"/>
      <c r="BB374" s="230"/>
      <c r="BC374" s="230"/>
      <c r="BD374" s="230"/>
      <c r="BE374" s="230"/>
      <c r="BF374" s="230"/>
      <c r="BG374" s="230"/>
      <c r="BH374" s="230"/>
      <c r="BI374" s="230"/>
      <c r="BJ374" s="230"/>
      <c r="BK374" s="230"/>
      <c r="BL374" s="230"/>
      <c r="BM374" s="231">
        <v>40</v>
      </c>
    </row>
    <row r="375" spans="1:65">
      <c r="A375" s="29"/>
      <c r="B375" s="3" t="s">
        <v>87</v>
      </c>
      <c r="C375" s="28"/>
      <c r="D375" s="12">
        <v>1.9918500878494297E-2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274</v>
      </c>
      <c r="C376" s="28"/>
      <c r="D376" s="12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6" t="s">
        <v>275</v>
      </c>
      <c r="C377" s="47"/>
      <c r="D377" s="45" t="s">
        <v>276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19"/>
      <c r="D378" s="19"/>
      <c r="BM378" s="55"/>
    </row>
    <row r="379" spans="1:65" ht="15">
      <c r="B379" s="7" t="s">
        <v>658</v>
      </c>
      <c r="BM379" s="27" t="s">
        <v>277</v>
      </c>
    </row>
    <row r="380" spans="1:65" ht="15">
      <c r="A380" s="24" t="s">
        <v>37</v>
      </c>
      <c r="B380" s="17" t="s">
        <v>111</v>
      </c>
      <c r="C380" s="14" t="s">
        <v>112</v>
      </c>
      <c r="D380" s="15" t="s">
        <v>343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8" t="s">
        <v>232</v>
      </c>
      <c r="C381" s="8" t="s">
        <v>232</v>
      </c>
      <c r="D381" s="9" t="s">
        <v>113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8"/>
      <c r="C382" s="8"/>
      <c r="D382" s="9" t="s">
        <v>354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8"/>
      <c r="C383" s="8"/>
      <c r="D383" s="25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7">
        <v>1</v>
      </c>
      <c r="C384" s="13">
        <v>1</v>
      </c>
      <c r="D384" s="237">
        <v>21</v>
      </c>
      <c r="E384" s="238"/>
      <c r="F384" s="239"/>
      <c r="G384" s="239"/>
      <c r="H384" s="239"/>
      <c r="I384" s="239"/>
      <c r="J384" s="239"/>
      <c r="K384" s="239"/>
      <c r="L384" s="239"/>
      <c r="M384" s="239"/>
      <c r="N384" s="239"/>
      <c r="O384" s="239"/>
      <c r="P384" s="239"/>
      <c r="Q384" s="239"/>
      <c r="R384" s="239"/>
      <c r="S384" s="239"/>
      <c r="T384" s="239"/>
      <c r="U384" s="239"/>
      <c r="V384" s="239"/>
      <c r="W384" s="239"/>
      <c r="X384" s="239"/>
      <c r="Y384" s="239"/>
      <c r="Z384" s="239"/>
      <c r="AA384" s="239"/>
      <c r="AB384" s="239"/>
      <c r="AC384" s="239"/>
      <c r="AD384" s="239"/>
      <c r="AE384" s="239"/>
      <c r="AF384" s="239"/>
      <c r="AG384" s="239"/>
      <c r="AH384" s="239"/>
      <c r="AI384" s="239"/>
      <c r="AJ384" s="239"/>
      <c r="AK384" s="239"/>
      <c r="AL384" s="239"/>
      <c r="AM384" s="239"/>
      <c r="AN384" s="239"/>
      <c r="AO384" s="239"/>
      <c r="AP384" s="239"/>
      <c r="AQ384" s="239"/>
      <c r="AR384" s="239"/>
      <c r="AS384" s="239"/>
      <c r="AT384" s="239"/>
      <c r="AU384" s="239"/>
      <c r="AV384" s="239"/>
      <c r="AW384" s="239"/>
      <c r="AX384" s="239"/>
      <c r="AY384" s="239"/>
      <c r="AZ384" s="239"/>
      <c r="BA384" s="239"/>
      <c r="BB384" s="239"/>
      <c r="BC384" s="239"/>
      <c r="BD384" s="239"/>
      <c r="BE384" s="239"/>
      <c r="BF384" s="239"/>
      <c r="BG384" s="239"/>
      <c r="BH384" s="239"/>
      <c r="BI384" s="239"/>
      <c r="BJ384" s="239"/>
      <c r="BK384" s="239"/>
      <c r="BL384" s="239"/>
      <c r="BM384" s="240">
        <v>1</v>
      </c>
    </row>
    <row r="385" spans="1:65">
      <c r="A385" s="29"/>
      <c r="B385" s="18">
        <v>1</v>
      </c>
      <c r="C385" s="8">
        <v>2</v>
      </c>
      <c r="D385" s="241">
        <v>21</v>
      </c>
      <c r="E385" s="238"/>
      <c r="F385" s="239"/>
      <c r="G385" s="239"/>
      <c r="H385" s="239"/>
      <c r="I385" s="239"/>
      <c r="J385" s="239"/>
      <c r="K385" s="239"/>
      <c r="L385" s="239"/>
      <c r="M385" s="239"/>
      <c r="N385" s="239"/>
      <c r="O385" s="239"/>
      <c r="P385" s="239"/>
      <c r="Q385" s="239"/>
      <c r="R385" s="239"/>
      <c r="S385" s="239"/>
      <c r="T385" s="239"/>
      <c r="U385" s="239"/>
      <c r="V385" s="239"/>
      <c r="W385" s="239"/>
      <c r="X385" s="239"/>
      <c r="Y385" s="239"/>
      <c r="Z385" s="239"/>
      <c r="AA385" s="239"/>
      <c r="AB385" s="239"/>
      <c r="AC385" s="239"/>
      <c r="AD385" s="239"/>
      <c r="AE385" s="239"/>
      <c r="AF385" s="239"/>
      <c r="AG385" s="239"/>
      <c r="AH385" s="239"/>
      <c r="AI385" s="239"/>
      <c r="AJ385" s="239"/>
      <c r="AK385" s="239"/>
      <c r="AL385" s="239"/>
      <c r="AM385" s="239"/>
      <c r="AN385" s="239"/>
      <c r="AO385" s="239"/>
      <c r="AP385" s="239"/>
      <c r="AQ385" s="239"/>
      <c r="AR385" s="239"/>
      <c r="AS385" s="239"/>
      <c r="AT385" s="239"/>
      <c r="AU385" s="239"/>
      <c r="AV385" s="239"/>
      <c r="AW385" s="239"/>
      <c r="AX385" s="239"/>
      <c r="AY385" s="239"/>
      <c r="AZ385" s="239"/>
      <c r="BA385" s="239"/>
      <c r="BB385" s="239"/>
      <c r="BC385" s="239"/>
      <c r="BD385" s="239"/>
      <c r="BE385" s="239"/>
      <c r="BF385" s="239"/>
      <c r="BG385" s="239"/>
      <c r="BH385" s="239"/>
      <c r="BI385" s="239"/>
      <c r="BJ385" s="239"/>
      <c r="BK385" s="239"/>
      <c r="BL385" s="239"/>
      <c r="BM385" s="240">
        <v>35</v>
      </c>
    </row>
    <row r="386" spans="1:65">
      <c r="A386" s="29"/>
      <c r="B386" s="19" t="s">
        <v>271</v>
      </c>
      <c r="C386" s="11"/>
      <c r="D386" s="243">
        <v>21</v>
      </c>
      <c r="E386" s="238"/>
      <c r="F386" s="239"/>
      <c r="G386" s="239"/>
      <c r="H386" s="239"/>
      <c r="I386" s="239"/>
      <c r="J386" s="239"/>
      <c r="K386" s="239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39"/>
      <c r="Y386" s="239"/>
      <c r="Z386" s="239"/>
      <c r="AA386" s="239"/>
      <c r="AB386" s="239"/>
      <c r="AC386" s="239"/>
      <c r="AD386" s="239"/>
      <c r="AE386" s="239"/>
      <c r="AF386" s="239"/>
      <c r="AG386" s="239"/>
      <c r="AH386" s="239"/>
      <c r="AI386" s="239"/>
      <c r="AJ386" s="239"/>
      <c r="AK386" s="239"/>
      <c r="AL386" s="239"/>
      <c r="AM386" s="239"/>
      <c r="AN386" s="239"/>
      <c r="AO386" s="239"/>
      <c r="AP386" s="239"/>
      <c r="AQ386" s="239"/>
      <c r="AR386" s="239"/>
      <c r="AS386" s="239"/>
      <c r="AT386" s="239"/>
      <c r="AU386" s="239"/>
      <c r="AV386" s="239"/>
      <c r="AW386" s="239"/>
      <c r="AX386" s="239"/>
      <c r="AY386" s="239"/>
      <c r="AZ386" s="239"/>
      <c r="BA386" s="239"/>
      <c r="BB386" s="239"/>
      <c r="BC386" s="239"/>
      <c r="BD386" s="239"/>
      <c r="BE386" s="239"/>
      <c r="BF386" s="239"/>
      <c r="BG386" s="239"/>
      <c r="BH386" s="239"/>
      <c r="BI386" s="239"/>
      <c r="BJ386" s="239"/>
      <c r="BK386" s="239"/>
      <c r="BL386" s="239"/>
      <c r="BM386" s="240">
        <v>16</v>
      </c>
    </row>
    <row r="387" spans="1:65">
      <c r="A387" s="29"/>
      <c r="B387" s="3" t="s">
        <v>272</v>
      </c>
      <c r="C387" s="28"/>
      <c r="D387" s="241">
        <v>21</v>
      </c>
      <c r="E387" s="238"/>
      <c r="F387" s="239"/>
      <c r="G387" s="239"/>
      <c r="H387" s="239"/>
      <c r="I387" s="239"/>
      <c r="J387" s="239"/>
      <c r="K387" s="239"/>
      <c r="L387" s="239"/>
      <c r="M387" s="239"/>
      <c r="N387" s="239"/>
      <c r="O387" s="239"/>
      <c r="P387" s="239"/>
      <c r="Q387" s="239"/>
      <c r="R387" s="239"/>
      <c r="S387" s="239"/>
      <c r="T387" s="239"/>
      <c r="U387" s="239"/>
      <c r="V387" s="239"/>
      <c r="W387" s="239"/>
      <c r="X387" s="239"/>
      <c r="Y387" s="239"/>
      <c r="Z387" s="239"/>
      <c r="AA387" s="239"/>
      <c r="AB387" s="239"/>
      <c r="AC387" s="239"/>
      <c r="AD387" s="239"/>
      <c r="AE387" s="239"/>
      <c r="AF387" s="239"/>
      <c r="AG387" s="239"/>
      <c r="AH387" s="239"/>
      <c r="AI387" s="239"/>
      <c r="AJ387" s="239"/>
      <c r="AK387" s="239"/>
      <c r="AL387" s="239"/>
      <c r="AM387" s="239"/>
      <c r="AN387" s="239"/>
      <c r="AO387" s="239"/>
      <c r="AP387" s="239"/>
      <c r="AQ387" s="239"/>
      <c r="AR387" s="239"/>
      <c r="AS387" s="239"/>
      <c r="AT387" s="239"/>
      <c r="AU387" s="239"/>
      <c r="AV387" s="239"/>
      <c r="AW387" s="239"/>
      <c r="AX387" s="239"/>
      <c r="AY387" s="239"/>
      <c r="AZ387" s="239"/>
      <c r="BA387" s="239"/>
      <c r="BB387" s="239"/>
      <c r="BC387" s="239"/>
      <c r="BD387" s="239"/>
      <c r="BE387" s="239"/>
      <c r="BF387" s="239"/>
      <c r="BG387" s="239"/>
      <c r="BH387" s="239"/>
      <c r="BI387" s="239"/>
      <c r="BJ387" s="239"/>
      <c r="BK387" s="239"/>
      <c r="BL387" s="239"/>
      <c r="BM387" s="240">
        <v>21</v>
      </c>
    </row>
    <row r="388" spans="1:65">
      <c r="A388" s="29"/>
      <c r="B388" s="3" t="s">
        <v>273</v>
      </c>
      <c r="C388" s="28"/>
      <c r="D388" s="241">
        <v>0</v>
      </c>
      <c r="E388" s="238"/>
      <c r="F388" s="239"/>
      <c r="G388" s="239"/>
      <c r="H388" s="239"/>
      <c r="I388" s="239"/>
      <c r="J388" s="239"/>
      <c r="K388" s="239"/>
      <c r="L388" s="239"/>
      <c r="M388" s="239"/>
      <c r="N388" s="239"/>
      <c r="O388" s="239"/>
      <c r="P388" s="239"/>
      <c r="Q388" s="239"/>
      <c r="R388" s="239"/>
      <c r="S388" s="239"/>
      <c r="T388" s="239"/>
      <c r="U388" s="239"/>
      <c r="V388" s="239"/>
      <c r="W388" s="239"/>
      <c r="X388" s="239"/>
      <c r="Y388" s="239"/>
      <c r="Z388" s="239"/>
      <c r="AA388" s="239"/>
      <c r="AB388" s="239"/>
      <c r="AC388" s="239"/>
      <c r="AD388" s="239"/>
      <c r="AE388" s="239"/>
      <c r="AF388" s="239"/>
      <c r="AG388" s="239"/>
      <c r="AH388" s="239"/>
      <c r="AI388" s="239"/>
      <c r="AJ388" s="239"/>
      <c r="AK388" s="239"/>
      <c r="AL388" s="239"/>
      <c r="AM388" s="239"/>
      <c r="AN388" s="239"/>
      <c r="AO388" s="239"/>
      <c r="AP388" s="239"/>
      <c r="AQ388" s="239"/>
      <c r="AR388" s="239"/>
      <c r="AS388" s="239"/>
      <c r="AT388" s="239"/>
      <c r="AU388" s="239"/>
      <c r="AV388" s="239"/>
      <c r="AW388" s="239"/>
      <c r="AX388" s="239"/>
      <c r="AY388" s="239"/>
      <c r="AZ388" s="239"/>
      <c r="BA388" s="239"/>
      <c r="BB388" s="239"/>
      <c r="BC388" s="239"/>
      <c r="BD388" s="239"/>
      <c r="BE388" s="239"/>
      <c r="BF388" s="239"/>
      <c r="BG388" s="239"/>
      <c r="BH388" s="239"/>
      <c r="BI388" s="239"/>
      <c r="BJ388" s="239"/>
      <c r="BK388" s="239"/>
      <c r="BL388" s="239"/>
      <c r="BM388" s="240">
        <v>41</v>
      </c>
    </row>
    <row r="389" spans="1:65">
      <c r="A389" s="29"/>
      <c r="B389" s="3" t="s">
        <v>87</v>
      </c>
      <c r="C389" s="28"/>
      <c r="D389" s="12">
        <v>0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274</v>
      </c>
      <c r="C390" s="28"/>
      <c r="D390" s="12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6" t="s">
        <v>275</v>
      </c>
      <c r="C391" s="47"/>
      <c r="D391" s="45" t="s">
        <v>276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19"/>
      <c r="D392" s="19"/>
      <c r="BM392" s="55"/>
    </row>
    <row r="393" spans="1:65" ht="15">
      <c r="B393" s="7" t="s">
        <v>659</v>
      </c>
      <c r="BM393" s="27" t="s">
        <v>277</v>
      </c>
    </row>
    <row r="394" spans="1:65" ht="15">
      <c r="A394" s="24" t="s">
        <v>40</v>
      </c>
      <c r="B394" s="17" t="s">
        <v>111</v>
      </c>
      <c r="C394" s="14" t="s">
        <v>112</v>
      </c>
      <c r="D394" s="15" t="s">
        <v>343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8" t="s">
        <v>232</v>
      </c>
      <c r="C395" s="8" t="s">
        <v>232</v>
      </c>
      <c r="D395" s="9" t="s">
        <v>113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8"/>
      <c r="C396" s="8"/>
      <c r="D396" s="9" t="s">
        <v>354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1</v>
      </c>
    </row>
    <row r="397" spans="1:65">
      <c r="A397" s="29"/>
      <c r="B397" s="18"/>
      <c r="C397" s="8"/>
      <c r="D397" s="25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1</v>
      </c>
    </row>
    <row r="398" spans="1:65">
      <c r="A398" s="29"/>
      <c r="B398" s="17">
        <v>1</v>
      </c>
      <c r="C398" s="13">
        <v>1</v>
      </c>
      <c r="D398" s="237">
        <v>10.1</v>
      </c>
      <c r="E398" s="238"/>
      <c r="F398" s="239"/>
      <c r="G398" s="239"/>
      <c r="H398" s="239"/>
      <c r="I398" s="239"/>
      <c r="J398" s="239"/>
      <c r="K398" s="239"/>
      <c r="L398" s="239"/>
      <c r="M398" s="239"/>
      <c r="N398" s="239"/>
      <c r="O398" s="239"/>
      <c r="P398" s="239"/>
      <c r="Q398" s="239"/>
      <c r="R398" s="239"/>
      <c r="S398" s="239"/>
      <c r="T398" s="239"/>
      <c r="U398" s="239"/>
      <c r="V398" s="239"/>
      <c r="W398" s="239"/>
      <c r="X398" s="239"/>
      <c r="Y398" s="239"/>
      <c r="Z398" s="239"/>
      <c r="AA398" s="239"/>
      <c r="AB398" s="239"/>
      <c r="AC398" s="239"/>
      <c r="AD398" s="239"/>
      <c r="AE398" s="239"/>
      <c r="AF398" s="239"/>
      <c r="AG398" s="239"/>
      <c r="AH398" s="239"/>
      <c r="AI398" s="239"/>
      <c r="AJ398" s="239"/>
      <c r="AK398" s="239"/>
      <c r="AL398" s="239"/>
      <c r="AM398" s="239"/>
      <c r="AN398" s="239"/>
      <c r="AO398" s="239"/>
      <c r="AP398" s="239"/>
      <c r="AQ398" s="239"/>
      <c r="AR398" s="239"/>
      <c r="AS398" s="239"/>
      <c r="AT398" s="239"/>
      <c r="AU398" s="239"/>
      <c r="AV398" s="239"/>
      <c r="AW398" s="239"/>
      <c r="AX398" s="239"/>
      <c r="AY398" s="239"/>
      <c r="AZ398" s="239"/>
      <c r="BA398" s="239"/>
      <c r="BB398" s="239"/>
      <c r="BC398" s="239"/>
      <c r="BD398" s="239"/>
      <c r="BE398" s="239"/>
      <c r="BF398" s="239"/>
      <c r="BG398" s="239"/>
      <c r="BH398" s="239"/>
      <c r="BI398" s="239"/>
      <c r="BJ398" s="239"/>
      <c r="BK398" s="239"/>
      <c r="BL398" s="239"/>
      <c r="BM398" s="240">
        <v>1</v>
      </c>
    </row>
    <row r="399" spans="1:65">
      <c r="A399" s="29"/>
      <c r="B399" s="18">
        <v>1</v>
      </c>
      <c r="C399" s="8">
        <v>2</v>
      </c>
      <c r="D399" s="241">
        <v>10.199999999999999</v>
      </c>
      <c r="E399" s="238"/>
      <c r="F399" s="239"/>
      <c r="G399" s="239"/>
      <c r="H399" s="239"/>
      <c r="I399" s="239"/>
      <c r="J399" s="239"/>
      <c r="K399" s="239"/>
      <c r="L399" s="239"/>
      <c r="M399" s="239"/>
      <c r="N399" s="239"/>
      <c r="O399" s="239"/>
      <c r="P399" s="239"/>
      <c r="Q399" s="239"/>
      <c r="R399" s="239"/>
      <c r="S399" s="239"/>
      <c r="T399" s="239"/>
      <c r="U399" s="239"/>
      <c r="V399" s="239"/>
      <c r="W399" s="239"/>
      <c r="X399" s="239"/>
      <c r="Y399" s="239"/>
      <c r="Z399" s="239"/>
      <c r="AA399" s="239"/>
      <c r="AB399" s="239"/>
      <c r="AC399" s="239"/>
      <c r="AD399" s="239"/>
      <c r="AE399" s="239"/>
      <c r="AF399" s="239"/>
      <c r="AG399" s="239"/>
      <c r="AH399" s="239"/>
      <c r="AI399" s="239"/>
      <c r="AJ399" s="239"/>
      <c r="AK399" s="239"/>
      <c r="AL399" s="239"/>
      <c r="AM399" s="239"/>
      <c r="AN399" s="239"/>
      <c r="AO399" s="239"/>
      <c r="AP399" s="239"/>
      <c r="AQ399" s="239"/>
      <c r="AR399" s="239"/>
      <c r="AS399" s="239"/>
      <c r="AT399" s="239"/>
      <c r="AU399" s="239"/>
      <c r="AV399" s="239"/>
      <c r="AW399" s="239"/>
      <c r="AX399" s="239"/>
      <c r="AY399" s="239"/>
      <c r="AZ399" s="239"/>
      <c r="BA399" s="239"/>
      <c r="BB399" s="239"/>
      <c r="BC399" s="239"/>
      <c r="BD399" s="239"/>
      <c r="BE399" s="239"/>
      <c r="BF399" s="239"/>
      <c r="BG399" s="239"/>
      <c r="BH399" s="239"/>
      <c r="BI399" s="239"/>
      <c r="BJ399" s="239"/>
      <c r="BK399" s="239"/>
      <c r="BL399" s="239"/>
      <c r="BM399" s="240">
        <v>11</v>
      </c>
    </row>
    <row r="400" spans="1:65">
      <c r="A400" s="29"/>
      <c r="B400" s="19" t="s">
        <v>271</v>
      </c>
      <c r="C400" s="11"/>
      <c r="D400" s="243">
        <v>10.149999999999999</v>
      </c>
      <c r="E400" s="238"/>
      <c r="F400" s="239"/>
      <c r="G400" s="239"/>
      <c r="H400" s="239"/>
      <c r="I400" s="239"/>
      <c r="J400" s="239"/>
      <c r="K400" s="239"/>
      <c r="L400" s="239"/>
      <c r="M400" s="239"/>
      <c r="N400" s="239"/>
      <c r="O400" s="239"/>
      <c r="P400" s="239"/>
      <c r="Q400" s="239"/>
      <c r="R400" s="239"/>
      <c r="S400" s="239"/>
      <c r="T400" s="239"/>
      <c r="U400" s="239"/>
      <c r="V400" s="239"/>
      <c r="W400" s="239"/>
      <c r="X400" s="239"/>
      <c r="Y400" s="239"/>
      <c r="Z400" s="239"/>
      <c r="AA400" s="239"/>
      <c r="AB400" s="239"/>
      <c r="AC400" s="239"/>
      <c r="AD400" s="239"/>
      <c r="AE400" s="239"/>
      <c r="AF400" s="239"/>
      <c r="AG400" s="239"/>
      <c r="AH400" s="239"/>
      <c r="AI400" s="239"/>
      <c r="AJ400" s="239"/>
      <c r="AK400" s="239"/>
      <c r="AL400" s="239"/>
      <c r="AM400" s="239"/>
      <c r="AN400" s="239"/>
      <c r="AO400" s="239"/>
      <c r="AP400" s="239"/>
      <c r="AQ400" s="239"/>
      <c r="AR400" s="239"/>
      <c r="AS400" s="239"/>
      <c r="AT400" s="239"/>
      <c r="AU400" s="239"/>
      <c r="AV400" s="239"/>
      <c r="AW400" s="239"/>
      <c r="AX400" s="239"/>
      <c r="AY400" s="239"/>
      <c r="AZ400" s="239"/>
      <c r="BA400" s="239"/>
      <c r="BB400" s="239"/>
      <c r="BC400" s="239"/>
      <c r="BD400" s="239"/>
      <c r="BE400" s="239"/>
      <c r="BF400" s="239"/>
      <c r="BG400" s="239"/>
      <c r="BH400" s="239"/>
      <c r="BI400" s="239"/>
      <c r="BJ400" s="239"/>
      <c r="BK400" s="239"/>
      <c r="BL400" s="239"/>
      <c r="BM400" s="240">
        <v>16</v>
      </c>
    </row>
    <row r="401" spans="1:65">
      <c r="A401" s="29"/>
      <c r="B401" s="3" t="s">
        <v>272</v>
      </c>
      <c r="C401" s="28"/>
      <c r="D401" s="241">
        <v>10.149999999999999</v>
      </c>
      <c r="E401" s="238"/>
      <c r="F401" s="239"/>
      <c r="G401" s="239"/>
      <c r="H401" s="239"/>
      <c r="I401" s="239"/>
      <c r="J401" s="239"/>
      <c r="K401" s="239"/>
      <c r="L401" s="239"/>
      <c r="M401" s="239"/>
      <c r="N401" s="239"/>
      <c r="O401" s="239"/>
      <c r="P401" s="239"/>
      <c r="Q401" s="239"/>
      <c r="R401" s="239"/>
      <c r="S401" s="239"/>
      <c r="T401" s="239"/>
      <c r="U401" s="239"/>
      <c r="V401" s="239"/>
      <c r="W401" s="239"/>
      <c r="X401" s="239"/>
      <c r="Y401" s="239"/>
      <c r="Z401" s="239"/>
      <c r="AA401" s="239"/>
      <c r="AB401" s="239"/>
      <c r="AC401" s="239"/>
      <c r="AD401" s="239"/>
      <c r="AE401" s="239"/>
      <c r="AF401" s="239"/>
      <c r="AG401" s="239"/>
      <c r="AH401" s="239"/>
      <c r="AI401" s="239"/>
      <c r="AJ401" s="239"/>
      <c r="AK401" s="239"/>
      <c r="AL401" s="239"/>
      <c r="AM401" s="239"/>
      <c r="AN401" s="239"/>
      <c r="AO401" s="239"/>
      <c r="AP401" s="239"/>
      <c r="AQ401" s="239"/>
      <c r="AR401" s="239"/>
      <c r="AS401" s="239"/>
      <c r="AT401" s="239"/>
      <c r="AU401" s="239"/>
      <c r="AV401" s="239"/>
      <c r="AW401" s="239"/>
      <c r="AX401" s="239"/>
      <c r="AY401" s="239"/>
      <c r="AZ401" s="239"/>
      <c r="BA401" s="239"/>
      <c r="BB401" s="239"/>
      <c r="BC401" s="239"/>
      <c r="BD401" s="239"/>
      <c r="BE401" s="239"/>
      <c r="BF401" s="239"/>
      <c r="BG401" s="239"/>
      <c r="BH401" s="239"/>
      <c r="BI401" s="239"/>
      <c r="BJ401" s="239"/>
      <c r="BK401" s="239"/>
      <c r="BL401" s="239"/>
      <c r="BM401" s="240">
        <v>10.15</v>
      </c>
    </row>
    <row r="402" spans="1:65">
      <c r="A402" s="29"/>
      <c r="B402" s="3" t="s">
        <v>273</v>
      </c>
      <c r="C402" s="28"/>
      <c r="D402" s="241">
        <v>7.0710678118654502E-2</v>
      </c>
      <c r="E402" s="238"/>
      <c r="F402" s="239"/>
      <c r="G402" s="239"/>
      <c r="H402" s="239"/>
      <c r="I402" s="239"/>
      <c r="J402" s="239"/>
      <c r="K402" s="239"/>
      <c r="L402" s="239"/>
      <c r="M402" s="239"/>
      <c r="N402" s="239"/>
      <c r="O402" s="239"/>
      <c r="P402" s="239"/>
      <c r="Q402" s="239"/>
      <c r="R402" s="239"/>
      <c r="S402" s="239"/>
      <c r="T402" s="239"/>
      <c r="U402" s="239"/>
      <c r="V402" s="239"/>
      <c r="W402" s="239"/>
      <c r="X402" s="239"/>
      <c r="Y402" s="239"/>
      <c r="Z402" s="239"/>
      <c r="AA402" s="239"/>
      <c r="AB402" s="239"/>
      <c r="AC402" s="239"/>
      <c r="AD402" s="239"/>
      <c r="AE402" s="239"/>
      <c r="AF402" s="239"/>
      <c r="AG402" s="239"/>
      <c r="AH402" s="239"/>
      <c r="AI402" s="239"/>
      <c r="AJ402" s="239"/>
      <c r="AK402" s="239"/>
      <c r="AL402" s="239"/>
      <c r="AM402" s="239"/>
      <c r="AN402" s="239"/>
      <c r="AO402" s="239"/>
      <c r="AP402" s="239"/>
      <c r="AQ402" s="239"/>
      <c r="AR402" s="239"/>
      <c r="AS402" s="239"/>
      <c r="AT402" s="239"/>
      <c r="AU402" s="239"/>
      <c r="AV402" s="239"/>
      <c r="AW402" s="239"/>
      <c r="AX402" s="239"/>
      <c r="AY402" s="239"/>
      <c r="AZ402" s="239"/>
      <c r="BA402" s="239"/>
      <c r="BB402" s="239"/>
      <c r="BC402" s="239"/>
      <c r="BD402" s="239"/>
      <c r="BE402" s="239"/>
      <c r="BF402" s="239"/>
      <c r="BG402" s="239"/>
      <c r="BH402" s="239"/>
      <c r="BI402" s="239"/>
      <c r="BJ402" s="239"/>
      <c r="BK402" s="239"/>
      <c r="BL402" s="239"/>
      <c r="BM402" s="240">
        <v>42</v>
      </c>
    </row>
    <row r="403" spans="1:65">
      <c r="A403" s="29"/>
      <c r="B403" s="3" t="s">
        <v>87</v>
      </c>
      <c r="C403" s="28"/>
      <c r="D403" s="12">
        <v>6.9665692727738432E-3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274</v>
      </c>
      <c r="C404" s="28"/>
      <c r="D404" s="12">
        <v>-2.2204460492503131E-16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6" t="s">
        <v>275</v>
      </c>
      <c r="C405" s="47"/>
      <c r="D405" s="45" t="s">
        <v>276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19"/>
      <c r="D406" s="19"/>
      <c r="BM406" s="55"/>
    </row>
    <row r="407" spans="1:65" ht="15">
      <c r="B407" s="7" t="s">
        <v>660</v>
      </c>
      <c r="BM407" s="27" t="s">
        <v>277</v>
      </c>
    </row>
    <row r="408" spans="1:65" ht="15">
      <c r="A408" s="24" t="s">
        <v>43</v>
      </c>
      <c r="B408" s="17" t="s">
        <v>111</v>
      </c>
      <c r="C408" s="14" t="s">
        <v>112</v>
      </c>
      <c r="D408" s="15" t="s">
        <v>343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8" t="s">
        <v>232</v>
      </c>
      <c r="C409" s="8" t="s">
        <v>232</v>
      </c>
      <c r="D409" s="9" t="s">
        <v>113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8"/>
      <c r="C410" s="8"/>
      <c r="D410" s="9" t="s">
        <v>354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8"/>
      <c r="C411" s="8"/>
      <c r="D411" s="25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7">
        <v>1</v>
      </c>
      <c r="C412" s="13">
        <v>1</v>
      </c>
      <c r="D412" s="227">
        <v>165</v>
      </c>
      <c r="E412" s="229"/>
      <c r="F412" s="230"/>
      <c r="G412" s="230"/>
      <c r="H412" s="230"/>
      <c r="I412" s="230"/>
      <c r="J412" s="230"/>
      <c r="K412" s="230"/>
      <c r="L412" s="230"/>
      <c r="M412" s="230"/>
      <c r="N412" s="230"/>
      <c r="O412" s="230"/>
      <c r="P412" s="230"/>
      <c r="Q412" s="230"/>
      <c r="R412" s="230"/>
      <c r="S412" s="230"/>
      <c r="T412" s="230"/>
      <c r="U412" s="230"/>
      <c r="V412" s="230"/>
      <c r="W412" s="230"/>
      <c r="X412" s="230"/>
      <c r="Y412" s="230"/>
      <c r="Z412" s="230"/>
      <c r="AA412" s="230"/>
      <c r="AB412" s="230"/>
      <c r="AC412" s="230"/>
      <c r="AD412" s="230"/>
      <c r="AE412" s="230"/>
      <c r="AF412" s="230"/>
      <c r="AG412" s="230"/>
      <c r="AH412" s="230"/>
      <c r="AI412" s="230"/>
      <c r="AJ412" s="230"/>
      <c r="AK412" s="230"/>
      <c r="AL412" s="230"/>
      <c r="AM412" s="230"/>
      <c r="AN412" s="230"/>
      <c r="AO412" s="230"/>
      <c r="AP412" s="230"/>
      <c r="AQ412" s="230"/>
      <c r="AR412" s="230"/>
      <c r="AS412" s="230"/>
      <c r="AT412" s="230"/>
      <c r="AU412" s="230"/>
      <c r="AV412" s="230"/>
      <c r="AW412" s="230"/>
      <c r="AX412" s="230"/>
      <c r="AY412" s="230"/>
      <c r="AZ412" s="230"/>
      <c r="BA412" s="230"/>
      <c r="BB412" s="230"/>
      <c r="BC412" s="230"/>
      <c r="BD412" s="230"/>
      <c r="BE412" s="230"/>
      <c r="BF412" s="230"/>
      <c r="BG412" s="230"/>
      <c r="BH412" s="230"/>
      <c r="BI412" s="230"/>
      <c r="BJ412" s="230"/>
      <c r="BK412" s="230"/>
      <c r="BL412" s="230"/>
      <c r="BM412" s="231">
        <v>1</v>
      </c>
    </row>
    <row r="413" spans="1:65">
      <c r="A413" s="29"/>
      <c r="B413" s="18">
        <v>1</v>
      </c>
      <c r="C413" s="8">
        <v>2</v>
      </c>
      <c r="D413" s="232">
        <v>164</v>
      </c>
      <c r="E413" s="229"/>
      <c r="F413" s="230"/>
      <c r="G413" s="230"/>
      <c r="H413" s="230"/>
      <c r="I413" s="230"/>
      <c r="J413" s="230"/>
      <c r="K413" s="230"/>
      <c r="L413" s="230"/>
      <c r="M413" s="230"/>
      <c r="N413" s="230"/>
      <c r="O413" s="230"/>
      <c r="P413" s="230"/>
      <c r="Q413" s="230"/>
      <c r="R413" s="230"/>
      <c r="S413" s="230"/>
      <c r="T413" s="230"/>
      <c r="U413" s="230"/>
      <c r="V413" s="230"/>
      <c r="W413" s="230"/>
      <c r="X413" s="230"/>
      <c r="Y413" s="230"/>
      <c r="Z413" s="230"/>
      <c r="AA413" s="230"/>
      <c r="AB413" s="230"/>
      <c r="AC413" s="230"/>
      <c r="AD413" s="230"/>
      <c r="AE413" s="230"/>
      <c r="AF413" s="230"/>
      <c r="AG413" s="230"/>
      <c r="AH413" s="230"/>
      <c r="AI413" s="230"/>
      <c r="AJ413" s="230"/>
      <c r="AK413" s="230"/>
      <c r="AL413" s="230"/>
      <c r="AM413" s="230"/>
      <c r="AN413" s="230"/>
      <c r="AO413" s="230"/>
      <c r="AP413" s="230"/>
      <c r="AQ413" s="230"/>
      <c r="AR413" s="230"/>
      <c r="AS413" s="230"/>
      <c r="AT413" s="230"/>
      <c r="AU413" s="230"/>
      <c r="AV413" s="230"/>
      <c r="AW413" s="230"/>
      <c r="AX413" s="230"/>
      <c r="AY413" s="230"/>
      <c r="AZ413" s="230"/>
      <c r="BA413" s="230"/>
      <c r="BB413" s="230"/>
      <c r="BC413" s="230"/>
      <c r="BD413" s="230"/>
      <c r="BE413" s="230"/>
      <c r="BF413" s="230"/>
      <c r="BG413" s="230"/>
      <c r="BH413" s="230"/>
      <c r="BI413" s="230"/>
      <c r="BJ413" s="230"/>
      <c r="BK413" s="230"/>
      <c r="BL413" s="230"/>
      <c r="BM413" s="231">
        <v>37</v>
      </c>
    </row>
    <row r="414" spans="1:65">
      <c r="A414" s="29"/>
      <c r="B414" s="19" t="s">
        <v>271</v>
      </c>
      <c r="C414" s="11"/>
      <c r="D414" s="236">
        <v>164.5</v>
      </c>
      <c r="E414" s="229"/>
      <c r="F414" s="230"/>
      <c r="G414" s="230"/>
      <c r="H414" s="230"/>
      <c r="I414" s="230"/>
      <c r="J414" s="230"/>
      <c r="K414" s="230"/>
      <c r="L414" s="230"/>
      <c r="M414" s="230"/>
      <c r="N414" s="230"/>
      <c r="O414" s="230"/>
      <c r="P414" s="230"/>
      <c r="Q414" s="230"/>
      <c r="R414" s="230"/>
      <c r="S414" s="230"/>
      <c r="T414" s="230"/>
      <c r="U414" s="230"/>
      <c r="V414" s="230"/>
      <c r="W414" s="230"/>
      <c r="X414" s="230"/>
      <c r="Y414" s="230"/>
      <c r="Z414" s="230"/>
      <c r="AA414" s="230"/>
      <c r="AB414" s="230"/>
      <c r="AC414" s="230"/>
      <c r="AD414" s="230"/>
      <c r="AE414" s="230"/>
      <c r="AF414" s="230"/>
      <c r="AG414" s="230"/>
      <c r="AH414" s="230"/>
      <c r="AI414" s="230"/>
      <c r="AJ414" s="230"/>
      <c r="AK414" s="230"/>
      <c r="AL414" s="230"/>
      <c r="AM414" s="230"/>
      <c r="AN414" s="230"/>
      <c r="AO414" s="230"/>
      <c r="AP414" s="230"/>
      <c r="AQ414" s="230"/>
      <c r="AR414" s="230"/>
      <c r="AS414" s="230"/>
      <c r="AT414" s="230"/>
      <c r="AU414" s="230"/>
      <c r="AV414" s="230"/>
      <c r="AW414" s="230"/>
      <c r="AX414" s="230"/>
      <c r="AY414" s="230"/>
      <c r="AZ414" s="230"/>
      <c r="BA414" s="230"/>
      <c r="BB414" s="230"/>
      <c r="BC414" s="230"/>
      <c r="BD414" s="230"/>
      <c r="BE414" s="230"/>
      <c r="BF414" s="230"/>
      <c r="BG414" s="230"/>
      <c r="BH414" s="230"/>
      <c r="BI414" s="230"/>
      <c r="BJ414" s="230"/>
      <c r="BK414" s="230"/>
      <c r="BL414" s="230"/>
      <c r="BM414" s="231">
        <v>16</v>
      </c>
    </row>
    <row r="415" spans="1:65">
      <c r="A415" s="29"/>
      <c r="B415" s="3" t="s">
        <v>272</v>
      </c>
      <c r="C415" s="28"/>
      <c r="D415" s="232">
        <v>164.5</v>
      </c>
      <c r="E415" s="229"/>
      <c r="F415" s="230"/>
      <c r="G415" s="230"/>
      <c r="H415" s="230"/>
      <c r="I415" s="230"/>
      <c r="J415" s="230"/>
      <c r="K415" s="230"/>
      <c r="L415" s="230"/>
      <c r="M415" s="230"/>
      <c r="N415" s="230"/>
      <c r="O415" s="230"/>
      <c r="P415" s="230"/>
      <c r="Q415" s="230"/>
      <c r="R415" s="230"/>
      <c r="S415" s="230"/>
      <c r="T415" s="230"/>
      <c r="U415" s="230"/>
      <c r="V415" s="230"/>
      <c r="W415" s="230"/>
      <c r="X415" s="230"/>
      <c r="Y415" s="230"/>
      <c r="Z415" s="230"/>
      <c r="AA415" s="230"/>
      <c r="AB415" s="230"/>
      <c r="AC415" s="230"/>
      <c r="AD415" s="230"/>
      <c r="AE415" s="230"/>
      <c r="AF415" s="230"/>
      <c r="AG415" s="230"/>
      <c r="AH415" s="230"/>
      <c r="AI415" s="230"/>
      <c r="AJ415" s="230"/>
      <c r="AK415" s="230"/>
      <c r="AL415" s="230"/>
      <c r="AM415" s="230"/>
      <c r="AN415" s="230"/>
      <c r="AO415" s="230"/>
      <c r="AP415" s="230"/>
      <c r="AQ415" s="230"/>
      <c r="AR415" s="230"/>
      <c r="AS415" s="230"/>
      <c r="AT415" s="230"/>
      <c r="AU415" s="230"/>
      <c r="AV415" s="230"/>
      <c r="AW415" s="230"/>
      <c r="AX415" s="230"/>
      <c r="AY415" s="230"/>
      <c r="AZ415" s="230"/>
      <c r="BA415" s="230"/>
      <c r="BB415" s="230"/>
      <c r="BC415" s="230"/>
      <c r="BD415" s="230"/>
      <c r="BE415" s="230"/>
      <c r="BF415" s="230"/>
      <c r="BG415" s="230"/>
      <c r="BH415" s="230"/>
      <c r="BI415" s="230"/>
      <c r="BJ415" s="230"/>
      <c r="BK415" s="230"/>
      <c r="BL415" s="230"/>
      <c r="BM415" s="231">
        <v>164.5</v>
      </c>
    </row>
    <row r="416" spans="1:65">
      <c r="A416" s="29"/>
      <c r="B416" s="3" t="s">
        <v>273</v>
      </c>
      <c r="C416" s="28"/>
      <c r="D416" s="232">
        <v>0.70710678118654757</v>
      </c>
      <c r="E416" s="229"/>
      <c r="F416" s="230"/>
      <c r="G416" s="230"/>
      <c r="H416" s="230"/>
      <c r="I416" s="230"/>
      <c r="J416" s="230"/>
      <c r="K416" s="230"/>
      <c r="L416" s="230"/>
      <c r="M416" s="230"/>
      <c r="N416" s="230"/>
      <c r="O416" s="230"/>
      <c r="P416" s="230"/>
      <c r="Q416" s="230"/>
      <c r="R416" s="230"/>
      <c r="S416" s="230"/>
      <c r="T416" s="230"/>
      <c r="U416" s="230"/>
      <c r="V416" s="230"/>
      <c r="W416" s="230"/>
      <c r="X416" s="230"/>
      <c r="Y416" s="230"/>
      <c r="Z416" s="230"/>
      <c r="AA416" s="230"/>
      <c r="AB416" s="230"/>
      <c r="AC416" s="230"/>
      <c r="AD416" s="230"/>
      <c r="AE416" s="230"/>
      <c r="AF416" s="230"/>
      <c r="AG416" s="230"/>
      <c r="AH416" s="230"/>
      <c r="AI416" s="230"/>
      <c r="AJ416" s="230"/>
      <c r="AK416" s="230"/>
      <c r="AL416" s="230"/>
      <c r="AM416" s="230"/>
      <c r="AN416" s="230"/>
      <c r="AO416" s="230"/>
      <c r="AP416" s="230"/>
      <c r="AQ416" s="230"/>
      <c r="AR416" s="230"/>
      <c r="AS416" s="230"/>
      <c r="AT416" s="230"/>
      <c r="AU416" s="230"/>
      <c r="AV416" s="230"/>
      <c r="AW416" s="230"/>
      <c r="AX416" s="230"/>
      <c r="AY416" s="230"/>
      <c r="AZ416" s="230"/>
      <c r="BA416" s="230"/>
      <c r="BB416" s="230"/>
      <c r="BC416" s="230"/>
      <c r="BD416" s="230"/>
      <c r="BE416" s="230"/>
      <c r="BF416" s="230"/>
      <c r="BG416" s="230"/>
      <c r="BH416" s="230"/>
      <c r="BI416" s="230"/>
      <c r="BJ416" s="230"/>
      <c r="BK416" s="230"/>
      <c r="BL416" s="230"/>
      <c r="BM416" s="231">
        <v>43</v>
      </c>
    </row>
    <row r="417" spans="1:65">
      <c r="A417" s="29"/>
      <c r="B417" s="3" t="s">
        <v>87</v>
      </c>
      <c r="C417" s="28"/>
      <c r="D417" s="12">
        <v>4.2985214661796205E-3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274</v>
      </c>
      <c r="C418" s="28"/>
      <c r="D418" s="12">
        <v>0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6" t="s">
        <v>275</v>
      </c>
      <c r="C419" s="47"/>
      <c r="D419" s="45" t="s">
        <v>276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19"/>
      <c r="D420" s="19"/>
      <c r="BM420" s="55"/>
    </row>
    <row r="421" spans="1:65" ht="15">
      <c r="B421" s="7" t="s">
        <v>661</v>
      </c>
      <c r="BM421" s="27" t="s">
        <v>277</v>
      </c>
    </row>
    <row r="422" spans="1:65" ht="15">
      <c r="A422" s="24" t="s">
        <v>59</v>
      </c>
      <c r="B422" s="17" t="s">
        <v>111</v>
      </c>
      <c r="C422" s="14" t="s">
        <v>112</v>
      </c>
      <c r="D422" s="15" t="s">
        <v>343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8" t="s">
        <v>232</v>
      </c>
      <c r="C423" s="8" t="s">
        <v>232</v>
      </c>
      <c r="D423" s="9" t="s">
        <v>113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8"/>
      <c r="C424" s="8"/>
      <c r="D424" s="9" t="s">
        <v>354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8"/>
      <c r="C425" s="8"/>
      <c r="D425" s="25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7">
        <v>1</v>
      </c>
      <c r="C426" s="13">
        <v>1</v>
      </c>
      <c r="D426" s="224" t="s">
        <v>106</v>
      </c>
      <c r="E426" s="219"/>
      <c r="F426" s="220"/>
      <c r="G426" s="220"/>
      <c r="H426" s="220"/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2">
        <v>1</v>
      </c>
    </row>
    <row r="427" spans="1:65">
      <c r="A427" s="29"/>
      <c r="B427" s="18">
        <v>1</v>
      </c>
      <c r="C427" s="8">
        <v>2</v>
      </c>
      <c r="D427" s="225" t="s">
        <v>106</v>
      </c>
      <c r="E427" s="219"/>
      <c r="F427" s="220"/>
      <c r="G427" s="220"/>
      <c r="H427" s="220"/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  <c r="AJ427" s="220"/>
      <c r="AK427" s="220"/>
      <c r="AL427" s="220"/>
      <c r="AM427" s="220"/>
      <c r="AN427" s="220"/>
      <c r="AO427" s="220"/>
      <c r="AP427" s="220"/>
      <c r="AQ427" s="220"/>
      <c r="AR427" s="220"/>
      <c r="AS427" s="220"/>
      <c r="AT427" s="220"/>
      <c r="AU427" s="220"/>
      <c r="AV427" s="220"/>
      <c r="AW427" s="220"/>
      <c r="AX427" s="220"/>
      <c r="AY427" s="220"/>
      <c r="AZ427" s="220"/>
      <c r="BA427" s="220"/>
      <c r="BB427" s="220"/>
      <c r="BC427" s="220"/>
      <c r="BD427" s="220"/>
      <c r="BE427" s="220"/>
      <c r="BF427" s="220"/>
      <c r="BG427" s="220"/>
      <c r="BH427" s="220"/>
      <c r="BI427" s="220"/>
      <c r="BJ427" s="220"/>
      <c r="BK427" s="220"/>
      <c r="BL427" s="220"/>
      <c r="BM427" s="222">
        <v>38</v>
      </c>
    </row>
    <row r="428" spans="1:65">
      <c r="A428" s="29"/>
      <c r="B428" s="19" t="s">
        <v>271</v>
      </c>
      <c r="C428" s="11"/>
      <c r="D428" s="223" t="s">
        <v>682</v>
      </c>
      <c r="E428" s="219"/>
      <c r="F428" s="220"/>
      <c r="G428" s="220"/>
      <c r="H428" s="220"/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  <c r="AJ428" s="220"/>
      <c r="AK428" s="220"/>
      <c r="AL428" s="220"/>
      <c r="AM428" s="220"/>
      <c r="AN428" s="220"/>
      <c r="AO428" s="220"/>
      <c r="AP428" s="220"/>
      <c r="AQ428" s="220"/>
      <c r="AR428" s="220"/>
      <c r="AS428" s="220"/>
      <c r="AT428" s="220"/>
      <c r="AU428" s="220"/>
      <c r="AV428" s="220"/>
      <c r="AW428" s="220"/>
      <c r="AX428" s="220"/>
      <c r="AY428" s="220"/>
      <c r="AZ428" s="220"/>
      <c r="BA428" s="220"/>
      <c r="BB428" s="220"/>
      <c r="BC428" s="220"/>
      <c r="BD428" s="220"/>
      <c r="BE428" s="220"/>
      <c r="BF428" s="220"/>
      <c r="BG428" s="220"/>
      <c r="BH428" s="220"/>
      <c r="BI428" s="220"/>
      <c r="BJ428" s="220"/>
      <c r="BK428" s="220"/>
      <c r="BL428" s="220"/>
      <c r="BM428" s="222">
        <v>16</v>
      </c>
    </row>
    <row r="429" spans="1:65">
      <c r="A429" s="29"/>
      <c r="B429" s="3" t="s">
        <v>272</v>
      </c>
      <c r="C429" s="28"/>
      <c r="D429" s="23" t="s">
        <v>682</v>
      </c>
      <c r="E429" s="219"/>
      <c r="F429" s="220"/>
      <c r="G429" s="220"/>
      <c r="H429" s="220"/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  <c r="AJ429" s="220"/>
      <c r="AK429" s="220"/>
      <c r="AL429" s="220"/>
      <c r="AM429" s="220"/>
      <c r="AN429" s="220"/>
      <c r="AO429" s="220"/>
      <c r="AP429" s="220"/>
      <c r="AQ429" s="220"/>
      <c r="AR429" s="220"/>
      <c r="AS429" s="220"/>
      <c r="AT429" s="220"/>
      <c r="AU429" s="220"/>
      <c r="AV429" s="220"/>
      <c r="AW429" s="220"/>
      <c r="AX429" s="220"/>
      <c r="AY429" s="220"/>
      <c r="AZ429" s="220"/>
      <c r="BA429" s="220"/>
      <c r="BB429" s="220"/>
      <c r="BC429" s="220"/>
      <c r="BD429" s="220"/>
      <c r="BE429" s="220"/>
      <c r="BF429" s="220"/>
      <c r="BG429" s="220"/>
      <c r="BH429" s="220"/>
      <c r="BI429" s="220"/>
      <c r="BJ429" s="220"/>
      <c r="BK429" s="220"/>
      <c r="BL429" s="220"/>
      <c r="BM429" s="222" t="s">
        <v>106</v>
      </c>
    </row>
    <row r="430" spans="1:65">
      <c r="A430" s="29"/>
      <c r="B430" s="3" t="s">
        <v>273</v>
      </c>
      <c r="C430" s="28"/>
      <c r="D430" s="23" t="s">
        <v>682</v>
      </c>
      <c r="E430" s="219"/>
      <c r="F430" s="220"/>
      <c r="G430" s="220"/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2">
        <v>44</v>
      </c>
    </row>
    <row r="431" spans="1:65">
      <c r="A431" s="29"/>
      <c r="B431" s="3" t="s">
        <v>87</v>
      </c>
      <c r="C431" s="28"/>
      <c r="D431" s="12" t="s">
        <v>682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274</v>
      </c>
      <c r="C432" s="28"/>
      <c r="D432" s="12" t="s">
        <v>682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6" t="s">
        <v>275</v>
      </c>
      <c r="C433" s="47"/>
      <c r="D433" s="45" t="s">
        <v>276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19"/>
      <c r="D434" s="19"/>
      <c r="BM434" s="55"/>
    </row>
    <row r="435" spans="1:65" ht="15">
      <c r="B435" s="7" t="s">
        <v>662</v>
      </c>
      <c r="BM435" s="27" t="s">
        <v>277</v>
      </c>
    </row>
    <row r="436" spans="1:65" ht="15">
      <c r="A436" s="24" t="s">
        <v>6</v>
      </c>
      <c r="B436" s="17" t="s">
        <v>111</v>
      </c>
      <c r="C436" s="14" t="s">
        <v>112</v>
      </c>
      <c r="D436" s="15" t="s">
        <v>343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8" t="s">
        <v>232</v>
      </c>
      <c r="C437" s="8" t="s">
        <v>232</v>
      </c>
      <c r="D437" s="9" t="s">
        <v>113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8"/>
      <c r="C438" s="8"/>
      <c r="D438" s="9" t="s">
        <v>354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0</v>
      </c>
    </row>
    <row r="439" spans="1:65">
      <c r="A439" s="29"/>
      <c r="B439" s="18"/>
      <c r="C439" s="8"/>
      <c r="D439" s="25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0</v>
      </c>
    </row>
    <row r="440" spans="1:65">
      <c r="A440" s="29"/>
      <c r="B440" s="17">
        <v>1</v>
      </c>
      <c r="C440" s="13">
        <v>1</v>
      </c>
      <c r="D440" s="227">
        <v>348</v>
      </c>
      <c r="E440" s="229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  <c r="P440" s="230"/>
      <c r="Q440" s="230"/>
      <c r="R440" s="230"/>
      <c r="S440" s="230"/>
      <c r="T440" s="230"/>
      <c r="U440" s="230"/>
      <c r="V440" s="230"/>
      <c r="W440" s="230"/>
      <c r="X440" s="230"/>
      <c r="Y440" s="230"/>
      <c r="Z440" s="230"/>
      <c r="AA440" s="230"/>
      <c r="AB440" s="230"/>
      <c r="AC440" s="230"/>
      <c r="AD440" s="230"/>
      <c r="AE440" s="230"/>
      <c r="AF440" s="230"/>
      <c r="AG440" s="230"/>
      <c r="AH440" s="230"/>
      <c r="AI440" s="230"/>
      <c r="AJ440" s="230"/>
      <c r="AK440" s="230"/>
      <c r="AL440" s="230"/>
      <c r="AM440" s="230"/>
      <c r="AN440" s="230"/>
      <c r="AO440" s="230"/>
      <c r="AP440" s="230"/>
      <c r="AQ440" s="230"/>
      <c r="AR440" s="230"/>
      <c r="AS440" s="230"/>
      <c r="AT440" s="230"/>
      <c r="AU440" s="230"/>
      <c r="AV440" s="230"/>
      <c r="AW440" s="230"/>
      <c r="AX440" s="230"/>
      <c r="AY440" s="230"/>
      <c r="AZ440" s="230"/>
      <c r="BA440" s="230"/>
      <c r="BB440" s="230"/>
      <c r="BC440" s="230"/>
      <c r="BD440" s="230"/>
      <c r="BE440" s="230"/>
      <c r="BF440" s="230"/>
      <c r="BG440" s="230"/>
      <c r="BH440" s="230"/>
      <c r="BI440" s="230"/>
      <c r="BJ440" s="230"/>
      <c r="BK440" s="230"/>
      <c r="BL440" s="230"/>
      <c r="BM440" s="231">
        <v>1</v>
      </c>
    </row>
    <row r="441" spans="1:65">
      <c r="A441" s="29"/>
      <c r="B441" s="18">
        <v>1</v>
      </c>
      <c r="C441" s="8">
        <v>2</v>
      </c>
      <c r="D441" s="232">
        <v>343</v>
      </c>
      <c r="E441" s="229"/>
      <c r="F441" s="230"/>
      <c r="G441" s="230"/>
      <c r="H441" s="230"/>
      <c r="I441" s="230"/>
      <c r="J441" s="230"/>
      <c r="K441" s="230"/>
      <c r="L441" s="230"/>
      <c r="M441" s="230"/>
      <c r="N441" s="230"/>
      <c r="O441" s="230"/>
      <c r="P441" s="230"/>
      <c r="Q441" s="230"/>
      <c r="R441" s="230"/>
      <c r="S441" s="230"/>
      <c r="T441" s="230"/>
      <c r="U441" s="230"/>
      <c r="V441" s="230"/>
      <c r="W441" s="230"/>
      <c r="X441" s="230"/>
      <c r="Y441" s="230"/>
      <c r="Z441" s="230"/>
      <c r="AA441" s="230"/>
      <c r="AB441" s="230"/>
      <c r="AC441" s="230"/>
      <c r="AD441" s="230"/>
      <c r="AE441" s="230"/>
      <c r="AF441" s="230"/>
      <c r="AG441" s="230"/>
      <c r="AH441" s="230"/>
      <c r="AI441" s="230"/>
      <c r="AJ441" s="230"/>
      <c r="AK441" s="230"/>
      <c r="AL441" s="230"/>
      <c r="AM441" s="230"/>
      <c r="AN441" s="230"/>
      <c r="AO441" s="230"/>
      <c r="AP441" s="230"/>
      <c r="AQ441" s="230"/>
      <c r="AR441" s="230"/>
      <c r="AS441" s="230"/>
      <c r="AT441" s="230"/>
      <c r="AU441" s="230"/>
      <c r="AV441" s="230"/>
      <c r="AW441" s="230"/>
      <c r="AX441" s="230"/>
      <c r="AY441" s="230"/>
      <c r="AZ441" s="230"/>
      <c r="BA441" s="230"/>
      <c r="BB441" s="230"/>
      <c r="BC441" s="230"/>
      <c r="BD441" s="230"/>
      <c r="BE441" s="230"/>
      <c r="BF441" s="230"/>
      <c r="BG441" s="230"/>
      <c r="BH441" s="230"/>
      <c r="BI441" s="230"/>
      <c r="BJ441" s="230"/>
      <c r="BK441" s="230"/>
      <c r="BL441" s="230"/>
      <c r="BM441" s="231">
        <v>39</v>
      </c>
    </row>
    <row r="442" spans="1:65">
      <c r="A442" s="29"/>
      <c r="B442" s="19" t="s">
        <v>271</v>
      </c>
      <c r="C442" s="11"/>
      <c r="D442" s="236">
        <v>345.5</v>
      </c>
      <c r="E442" s="229"/>
      <c r="F442" s="230"/>
      <c r="G442" s="230"/>
      <c r="H442" s="230"/>
      <c r="I442" s="230"/>
      <c r="J442" s="230"/>
      <c r="K442" s="230"/>
      <c r="L442" s="230"/>
      <c r="M442" s="230"/>
      <c r="N442" s="230"/>
      <c r="O442" s="230"/>
      <c r="P442" s="230"/>
      <c r="Q442" s="230"/>
      <c r="R442" s="230"/>
      <c r="S442" s="230"/>
      <c r="T442" s="230"/>
      <c r="U442" s="230"/>
      <c r="V442" s="230"/>
      <c r="W442" s="230"/>
      <c r="X442" s="230"/>
      <c r="Y442" s="230"/>
      <c r="Z442" s="230"/>
      <c r="AA442" s="230"/>
      <c r="AB442" s="230"/>
      <c r="AC442" s="230"/>
      <c r="AD442" s="230"/>
      <c r="AE442" s="230"/>
      <c r="AF442" s="230"/>
      <c r="AG442" s="230"/>
      <c r="AH442" s="230"/>
      <c r="AI442" s="230"/>
      <c r="AJ442" s="230"/>
      <c r="AK442" s="230"/>
      <c r="AL442" s="230"/>
      <c r="AM442" s="230"/>
      <c r="AN442" s="230"/>
      <c r="AO442" s="230"/>
      <c r="AP442" s="230"/>
      <c r="AQ442" s="230"/>
      <c r="AR442" s="230"/>
      <c r="AS442" s="230"/>
      <c r="AT442" s="230"/>
      <c r="AU442" s="230"/>
      <c r="AV442" s="230"/>
      <c r="AW442" s="230"/>
      <c r="AX442" s="230"/>
      <c r="AY442" s="230"/>
      <c r="AZ442" s="230"/>
      <c r="BA442" s="230"/>
      <c r="BB442" s="230"/>
      <c r="BC442" s="230"/>
      <c r="BD442" s="230"/>
      <c r="BE442" s="230"/>
      <c r="BF442" s="230"/>
      <c r="BG442" s="230"/>
      <c r="BH442" s="230"/>
      <c r="BI442" s="230"/>
      <c r="BJ442" s="230"/>
      <c r="BK442" s="230"/>
      <c r="BL442" s="230"/>
      <c r="BM442" s="231">
        <v>16</v>
      </c>
    </row>
    <row r="443" spans="1:65">
      <c r="A443" s="29"/>
      <c r="B443" s="3" t="s">
        <v>272</v>
      </c>
      <c r="C443" s="28"/>
      <c r="D443" s="232">
        <v>345.5</v>
      </c>
      <c r="E443" s="229"/>
      <c r="F443" s="230"/>
      <c r="G443" s="230"/>
      <c r="H443" s="230"/>
      <c r="I443" s="230"/>
      <c r="J443" s="230"/>
      <c r="K443" s="230"/>
      <c r="L443" s="230"/>
      <c r="M443" s="230"/>
      <c r="N443" s="230"/>
      <c r="O443" s="230"/>
      <c r="P443" s="230"/>
      <c r="Q443" s="230"/>
      <c r="R443" s="230"/>
      <c r="S443" s="230"/>
      <c r="T443" s="230"/>
      <c r="U443" s="230"/>
      <c r="V443" s="230"/>
      <c r="W443" s="230"/>
      <c r="X443" s="230"/>
      <c r="Y443" s="230"/>
      <c r="Z443" s="230"/>
      <c r="AA443" s="230"/>
      <c r="AB443" s="230"/>
      <c r="AC443" s="230"/>
      <c r="AD443" s="230"/>
      <c r="AE443" s="230"/>
      <c r="AF443" s="230"/>
      <c r="AG443" s="230"/>
      <c r="AH443" s="230"/>
      <c r="AI443" s="230"/>
      <c r="AJ443" s="230"/>
      <c r="AK443" s="230"/>
      <c r="AL443" s="230"/>
      <c r="AM443" s="230"/>
      <c r="AN443" s="230"/>
      <c r="AO443" s="230"/>
      <c r="AP443" s="230"/>
      <c r="AQ443" s="230"/>
      <c r="AR443" s="230"/>
      <c r="AS443" s="230"/>
      <c r="AT443" s="230"/>
      <c r="AU443" s="230"/>
      <c r="AV443" s="230"/>
      <c r="AW443" s="230"/>
      <c r="AX443" s="230"/>
      <c r="AY443" s="230"/>
      <c r="AZ443" s="230"/>
      <c r="BA443" s="230"/>
      <c r="BB443" s="230"/>
      <c r="BC443" s="230"/>
      <c r="BD443" s="230"/>
      <c r="BE443" s="230"/>
      <c r="BF443" s="230"/>
      <c r="BG443" s="230"/>
      <c r="BH443" s="230"/>
      <c r="BI443" s="230"/>
      <c r="BJ443" s="230"/>
      <c r="BK443" s="230"/>
      <c r="BL443" s="230"/>
      <c r="BM443" s="231">
        <v>345.5</v>
      </c>
    </row>
    <row r="444" spans="1:65">
      <c r="A444" s="29"/>
      <c r="B444" s="3" t="s">
        <v>273</v>
      </c>
      <c r="C444" s="28"/>
      <c r="D444" s="232">
        <v>3.5355339059327378</v>
      </c>
      <c r="E444" s="229"/>
      <c r="F444" s="230"/>
      <c r="G444" s="230"/>
      <c r="H444" s="230"/>
      <c r="I444" s="230"/>
      <c r="J444" s="230"/>
      <c r="K444" s="230"/>
      <c r="L444" s="230"/>
      <c r="M444" s="230"/>
      <c r="N444" s="230"/>
      <c r="O444" s="230"/>
      <c r="P444" s="230"/>
      <c r="Q444" s="230"/>
      <c r="R444" s="230"/>
      <c r="S444" s="230"/>
      <c r="T444" s="230"/>
      <c r="U444" s="230"/>
      <c r="V444" s="230"/>
      <c r="W444" s="230"/>
      <c r="X444" s="230"/>
      <c r="Y444" s="230"/>
      <c r="Z444" s="230"/>
      <c r="AA444" s="230"/>
      <c r="AB444" s="230"/>
      <c r="AC444" s="230"/>
      <c r="AD444" s="230"/>
      <c r="AE444" s="230"/>
      <c r="AF444" s="230"/>
      <c r="AG444" s="230"/>
      <c r="AH444" s="230"/>
      <c r="AI444" s="230"/>
      <c r="AJ444" s="230"/>
      <c r="AK444" s="230"/>
      <c r="AL444" s="230"/>
      <c r="AM444" s="230"/>
      <c r="AN444" s="230"/>
      <c r="AO444" s="230"/>
      <c r="AP444" s="230"/>
      <c r="AQ444" s="230"/>
      <c r="AR444" s="230"/>
      <c r="AS444" s="230"/>
      <c r="AT444" s="230"/>
      <c r="AU444" s="230"/>
      <c r="AV444" s="230"/>
      <c r="AW444" s="230"/>
      <c r="AX444" s="230"/>
      <c r="AY444" s="230"/>
      <c r="AZ444" s="230"/>
      <c r="BA444" s="230"/>
      <c r="BB444" s="230"/>
      <c r="BC444" s="230"/>
      <c r="BD444" s="230"/>
      <c r="BE444" s="230"/>
      <c r="BF444" s="230"/>
      <c r="BG444" s="230"/>
      <c r="BH444" s="230"/>
      <c r="BI444" s="230"/>
      <c r="BJ444" s="230"/>
      <c r="BK444" s="230"/>
      <c r="BL444" s="230"/>
      <c r="BM444" s="231">
        <v>45</v>
      </c>
    </row>
    <row r="445" spans="1:65">
      <c r="A445" s="29"/>
      <c r="B445" s="3" t="s">
        <v>87</v>
      </c>
      <c r="C445" s="28"/>
      <c r="D445" s="12">
        <v>1.0233093794306043E-2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274</v>
      </c>
      <c r="C446" s="28"/>
      <c r="D446" s="12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6" t="s">
        <v>275</v>
      </c>
      <c r="C447" s="47"/>
      <c r="D447" s="45" t="s">
        <v>276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19"/>
      <c r="D448" s="19"/>
      <c r="BM448" s="55"/>
    </row>
    <row r="449" spans="1:65" ht="15">
      <c r="B449" s="7" t="s">
        <v>663</v>
      </c>
      <c r="BM449" s="27" t="s">
        <v>277</v>
      </c>
    </row>
    <row r="450" spans="1:65" ht="15">
      <c r="A450" s="24" t="s">
        <v>9</v>
      </c>
      <c r="B450" s="17" t="s">
        <v>111</v>
      </c>
      <c r="C450" s="14" t="s">
        <v>112</v>
      </c>
      <c r="D450" s="15" t="s">
        <v>343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8" t="s">
        <v>232</v>
      </c>
      <c r="C451" s="8" t="s">
        <v>232</v>
      </c>
      <c r="D451" s="9" t="s">
        <v>113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8"/>
      <c r="C452" s="8"/>
      <c r="D452" s="9" t="s">
        <v>354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8"/>
      <c r="C453" s="8"/>
      <c r="D453" s="25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7">
        <v>1</v>
      </c>
      <c r="C454" s="13">
        <v>1</v>
      </c>
      <c r="D454" s="237">
        <v>15.299999999999999</v>
      </c>
      <c r="E454" s="238"/>
      <c r="F454" s="239"/>
      <c r="G454" s="239"/>
      <c r="H454" s="239"/>
      <c r="I454" s="239"/>
      <c r="J454" s="239"/>
      <c r="K454" s="239"/>
      <c r="L454" s="239"/>
      <c r="M454" s="239"/>
      <c r="N454" s="239"/>
      <c r="O454" s="239"/>
      <c r="P454" s="239"/>
      <c r="Q454" s="239"/>
      <c r="R454" s="239"/>
      <c r="S454" s="239"/>
      <c r="T454" s="239"/>
      <c r="U454" s="239"/>
      <c r="V454" s="239"/>
      <c r="W454" s="239"/>
      <c r="X454" s="239"/>
      <c r="Y454" s="239"/>
      <c r="Z454" s="239"/>
      <c r="AA454" s="239"/>
      <c r="AB454" s="239"/>
      <c r="AC454" s="239"/>
      <c r="AD454" s="239"/>
      <c r="AE454" s="239"/>
      <c r="AF454" s="239"/>
      <c r="AG454" s="239"/>
      <c r="AH454" s="239"/>
      <c r="AI454" s="239"/>
      <c r="AJ454" s="239"/>
      <c r="AK454" s="239"/>
      <c r="AL454" s="239"/>
      <c r="AM454" s="239"/>
      <c r="AN454" s="239"/>
      <c r="AO454" s="239"/>
      <c r="AP454" s="239"/>
      <c r="AQ454" s="239"/>
      <c r="AR454" s="239"/>
      <c r="AS454" s="239"/>
      <c r="AT454" s="239"/>
      <c r="AU454" s="239"/>
      <c r="AV454" s="239"/>
      <c r="AW454" s="239"/>
      <c r="AX454" s="239"/>
      <c r="AY454" s="239"/>
      <c r="AZ454" s="239"/>
      <c r="BA454" s="239"/>
      <c r="BB454" s="239"/>
      <c r="BC454" s="239"/>
      <c r="BD454" s="239"/>
      <c r="BE454" s="239"/>
      <c r="BF454" s="239"/>
      <c r="BG454" s="239"/>
      <c r="BH454" s="239"/>
      <c r="BI454" s="239"/>
      <c r="BJ454" s="239"/>
      <c r="BK454" s="239"/>
      <c r="BL454" s="239"/>
      <c r="BM454" s="240">
        <v>1</v>
      </c>
    </row>
    <row r="455" spans="1:65">
      <c r="A455" s="29"/>
      <c r="B455" s="18">
        <v>1</v>
      </c>
      <c r="C455" s="8">
        <v>2</v>
      </c>
      <c r="D455" s="241">
        <v>15.400000000000002</v>
      </c>
      <c r="E455" s="238"/>
      <c r="F455" s="239"/>
      <c r="G455" s="239"/>
      <c r="H455" s="239"/>
      <c r="I455" s="239"/>
      <c r="J455" s="239"/>
      <c r="K455" s="239"/>
      <c r="L455" s="239"/>
      <c r="M455" s="239"/>
      <c r="N455" s="239"/>
      <c r="O455" s="239"/>
      <c r="P455" s="239"/>
      <c r="Q455" s="239"/>
      <c r="R455" s="239"/>
      <c r="S455" s="239"/>
      <c r="T455" s="239"/>
      <c r="U455" s="239"/>
      <c r="V455" s="239"/>
      <c r="W455" s="239"/>
      <c r="X455" s="239"/>
      <c r="Y455" s="239"/>
      <c r="Z455" s="239"/>
      <c r="AA455" s="239"/>
      <c r="AB455" s="239"/>
      <c r="AC455" s="239"/>
      <c r="AD455" s="239"/>
      <c r="AE455" s="239"/>
      <c r="AF455" s="239"/>
      <c r="AG455" s="239"/>
      <c r="AH455" s="239"/>
      <c r="AI455" s="239"/>
      <c r="AJ455" s="239"/>
      <c r="AK455" s="239"/>
      <c r="AL455" s="239"/>
      <c r="AM455" s="239"/>
      <c r="AN455" s="239"/>
      <c r="AO455" s="239"/>
      <c r="AP455" s="239"/>
      <c r="AQ455" s="239"/>
      <c r="AR455" s="239"/>
      <c r="AS455" s="239"/>
      <c r="AT455" s="239"/>
      <c r="AU455" s="239"/>
      <c r="AV455" s="239"/>
      <c r="AW455" s="239"/>
      <c r="AX455" s="239"/>
      <c r="AY455" s="239"/>
      <c r="AZ455" s="239"/>
      <c r="BA455" s="239"/>
      <c r="BB455" s="239"/>
      <c r="BC455" s="239"/>
      <c r="BD455" s="239"/>
      <c r="BE455" s="239"/>
      <c r="BF455" s="239"/>
      <c r="BG455" s="239"/>
      <c r="BH455" s="239"/>
      <c r="BI455" s="239"/>
      <c r="BJ455" s="239"/>
      <c r="BK455" s="239"/>
      <c r="BL455" s="239"/>
      <c r="BM455" s="240">
        <v>40</v>
      </c>
    </row>
    <row r="456" spans="1:65">
      <c r="A456" s="29"/>
      <c r="B456" s="19" t="s">
        <v>271</v>
      </c>
      <c r="C456" s="11"/>
      <c r="D456" s="243">
        <v>15.350000000000001</v>
      </c>
      <c r="E456" s="238"/>
      <c r="F456" s="239"/>
      <c r="G456" s="239"/>
      <c r="H456" s="239"/>
      <c r="I456" s="239"/>
      <c r="J456" s="239"/>
      <c r="K456" s="239"/>
      <c r="L456" s="239"/>
      <c r="M456" s="239"/>
      <c r="N456" s="239"/>
      <c r="O456" s="239"/>
      <c r="P456" s="239"/>
      <c r="Q456" s="239"/>
      <c r="R456" s="239"/>
      <c r="S456" s="239"/>
      <c r="T456" s="239"/>
      <c r="U456" s="239"/>
      <c r="V456" s="239"/>
      <c r="W456" s="239"/>
      <c r="X456" s="239"/>
      <c r="Y456" s="239"/>
      <c r="Z456" s="239"/>
      <c r="AA456" s="239"/>
      <c r="AB456" s="239"/>
      <c r="AC456" s="239"/>
      <c r="AD456" s="239"/>
      <c r="AE456" s="239"/>
      <c r="AF456" s="239"/>
      <c r="AG456" s="239"/>
      <c r="AH456" s="239"/>
      <c r="AI456" s="239"/>
      <c r="AJ456" s="239"/>
      <c r="AK456" s="239"/>
      <c r="AL456" s="239"/>
      <c r="AM456" s="239"/>
      <c r="AN456" s="239"/>
      <c r="AO456" s="239"/>
      <c r="AP456" s="239"/>
      <c r="AQ456" s="239"/>
      <c r="AR456" s="239"/>
      <c r="AS456" s="239"/>
      <c r="AT456" s="239"/>
      <c r="AU456" s="239"/>
      <c r="AV456" s="239"/>
      <c r="AW456" s="239"/>
      <c r="AX456" s="239"/>
      <c r="AY456" s="239"/>
      <c r="AZ456" s="239"/>
      <c r="BA456" s="239"/>
      <c r="BB456" s="239"/>
      <c r="BC456" s="239"/>
      <c r="BD456" s="239"/>
      <c r="BE456" s="239"/>
      <c r="BF456" s="239"/>
      <c r="BG456" s="239"/>
      <c r="BH456" s="239"/>
      <c r="BI456" s="239"/>
      <c r="BJ456" s="239"/>
      <c r="BK456" s="239"/>
      <c r="BL456" s="239"/>
      <c r="BM456" s="240">
        <v>16</v>
      </c>
    </row>
    <row r="457" spans="1:65">
      <c r="A457" s="29"/>
      <c r="B457" s="3" t="s">
        <v>272</v>
      </c>
      <c r="C457" s="28"/>
      <c r="D457" s="241">
        <v>15.350000000000001</v>
      </c>
      <c r="E457" s="238"/>
      <c r="F457" s="239"/>
      <c r="G457" s="239"/>
      <c r="H457" s="239"/>
      <c r="I457" s="239"/>
      <c r="J457" s="239"/>
      <c r="K457" s="239"/>
      <c r="L457" s="239"/>
      <c r="M457" s="239"/>
      <c r="N457" s="239"/>
      <c r="O457" s="239"/>
      <c r="P457" s="239"/>
      <c r="Q457" s="239"/>
      <c r="R457" s="239"/>
      <c r="S457" s="239"/>
      <c r="T457" s="239"/>
      <c r="U457" s="239"/>
      <c r="V457" s="239"/>
      <c r="W457" s="239"/>
      <c r="X457" s="239"/>
      <c r="Y457" s="239"/>
      <c r="Z457" s="239"/>
      <c r="AA457" s="239"/>
      <c r="AB457" s="239"/>
      <c r="AC457" s="239"/>
      <c r="AD457" s="239"/>
      <c r="AE457" s="239"/>
      <c r="AF457" s="239"/>
      <c r="AG457" s="239"/>
      <c r="AH457" s="239"/>
      <c r="AI457" s="239"/>
      <c r="AJ457" s="239"/>
      <c r="AK457" s="239"/>
      <c r="AL457" s="239"/>
      <c r="AM457" s="239"/>
      <c r="AN457" s="239"/>
      <c r="AO457" s="239"/>
      <c r="AP457" s="239"/>
      <c r="AQ457" s="239"/>
      <c r="AR457" s="239"/>
      <c r="AS457" s="239"/>
      <c r="AT457" s="239"/>
      <c r="AU457" s="239"/>
      <c r="AV457" s="239"/>
      <c r="AW457" s="239"/>
      <c r="AX457" s="239"/>
      <c r="AY457" s="239"/>
      <c r="AZ457" s="239"/>
      <c r="BA457" s="239"/>
      <c r="BB457" s="239"/>
      <c r="BC457" s="239"/>
      <c r="BD457" s="239"/>
      <c r="BE457" s="239"/>
      <c r="BF457" s="239"/>
      <c r="BG457" s="239"/>
      <c r="BH457" s="239"/>
      <c r="BI457" s="239"/>
      <c r="BJ457" s="239"/>
      <c r="BK457" s="239"/>
      <c r="BL457" s="239"/>
      <c r="BM457" s="240">
        <v>15.35</v>
      </c>
    </row>
    <row r="458" spans="1:65">
      <c r="A458" s="29"/>
      <c r="B458" s="3" t="s">
        <v>273</v>
      </c>
      <c r="C458" s="28"/>
      <c r="D458" s="241">
        <v>7.0710678118657014E-2</v>
      </c>
      <c r="E458" s="238"/>
      <c r="F458" s="239"/>
      <c r="G458" s="239"/>
      <c r="H458" s="239"/>
      <c r="I458" s="239"/>
      <c r="J458" s="239"/>
      <c r="K458" s="239"/>
      <c r="L458" s="239"/>
      <c r="M458" s="239"/>
      <c r="N458" s="239"/>
      <c r="O458" s="239"/>
      <c r="P458" s="239"/>
      <c r="Q458" s="239"/>
      <c r="R458" s="239"/>
      <c r="S458" s="239"/>
      <c r="T458" s="239"/>
      <c r="U458" s="239"/>
      <c r="V458" s="239"/>
      <c r="W458" s="239"/>
      <c r="X458" s="239"/>
      <c r="Y458" s="239"/>
      <c r="Z458" s="239"/>
      <c r="AA458" s="239"/>
      <c r="AB458" s="239"/>
      <c r="AC458" s="239"/>
      <c r="AD458" s="239"/>
      <c r="AE458" s="239"/>
      <c r="AF458" s="239"/>
      <c r="AG458" s="239"/>
      <c r="AH458" s="239"/>
      <c r="AI458" s="239"/>
      <c r="AJ458" s="239"/>
      <c r="AK458" s="239"/>
      <c r="AL458" s="239"/>
      <c r="AM458" s="239"/>
      <c r="AN458" s="239"/>
      <c r="AO458" s="239"/>
      <c r="AP458" s="239"/>
      <c r="AQ458" s="239"/>
      <c r="AR458" s="239"/>
      <c r="AS458" s="239"/>
      <c r="AT458" s="239"/>
      <c r="AU458" s="239"/>
      <c r="AV458" s="239"/>
      <c r="AW458" s="239"/>
      <c r="AX458" s="239"/>
      <c r="AY458" s="239"/>
      <c r="AZ458" s="239"/>
      <c r="BA458" s="239"/>
      <c r="BB458" s="239"/>
      <c r="BC458" s="239"/>
      <c r="BD458" s="239"/>
      <c r="BE458" s="239"/>
      <c r="BF458" s="239"/>
      <c r="BG458" s="239"/>
      <c r="BH458" s="239"/>
      <c r="BI458" s="239"/>
      <c r="BJ458" s="239"/>
      <c r="BK458" s="239"/>
      <c r="BL458" s="239"/>
      <c r="BM458" s="240">
        <v>46</v>
      </c>
    </row>
    <row r="459" spans="1:65">
      <c r="A459" s="29"/>
      <c r="B459" s="3" t="s">
        <v>87</v>
      </c>
      <c r="C459" s="28"/>
      <c r="D459" s="12">
        <v>4.6065588350916618E-3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274</v>
      </c>
      <c r="C460" s="28"/>
      <c r="D460" s="12">
        <v>2.2204460492503131E-16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6" t="s">
        <v>275</v>
      </c>
      <c r="C461" s="47"/>
      <c r="D461" s="45" t="s">
        <v>276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19"/>
      <c r="D462" s="19"/>
      <c r="BM462" s="55"/>
    </row>
    <row r="463" spans="1:65" ht="15">
      <c r="B463" s="7" t="s">
        <v>664</v>
      </c>
      <c r="BM463" s="27" t="s">
        <v>277</v>
      </c>
    </row>
    <row r="464" spans="1:65" ht="15">
      <c r="A464" s="24" t="s">
        <v>61</v>
      </c>
      <c r="B464" s="17" t="s">
        <v>111</v>
      </c>
      <c r="C464" s="14" t="s">
        <v>112</v>
      </c>
      <c r="D464" s="15" t="s">
        <v>343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8" t="s">
        <v>232</v>
      </c>
      <c r="C465" s="8" t="s">
        <v>232</v>
      </c>
      <c r="D465" s="9" t="s">
        <v>113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8"/>
      <c r="C466" s="8"/>
      <c r="D466" s="9" t="s">
        <v>354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8"/>
      <c r="C467" s="8"/>
      <c r="D467" s="25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7">
        <v>1</v>
      </c>
      <c r="C468" s="13">
        <v>1</v>
      </c>
      <c r="D468" s="147" t="s">
        <v>104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8">
        <v>1</v>
      </c>
      <c r="C469" s="8">
        <v>2</v>
      </c>
      <c r="D469" s="148" t="s">
        <v>104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41</v>
      </c>
    </row>
    <row r="470" spans="1:65">
      <c r="A470" s="29"/>
      <c r="B470" s="19" t="s">
        <v>271</v>
      </c>
      <c r="C470" s="11"/>
      <c r="D470" s="22" t="s">
        <v>682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272</v>
      </c>
      <c r="C471" s="28"/>
      <c r="D471" s="10" t="s">
        <v>682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273</v>
      </c>
      <c r="C472" s="28"/>
      <c r="D472" s="23" t="s">
        <v>682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47</v>
      </c>
    </row>
    <row r="473" spans="1:65">
      <c r="A473" s="29"/>
      <c r="B473" s="3" t="s">
        <v>87</v>
      </c>
      <c r="C473" s="28"/>
      <c r="D473" s="12" t="s">
        <v>682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274</v>
      </c>
      <c r="C474" s="28"/>
      <c r="D474" s="12" t="s">
        <v>682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6" t="s">
        <v>275</v>
      </c>
      <c r="C475" s="47"/>
      <c r="D475" s="45" t="s">
        <v>276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19"/>
      <c r="D476" s="19"/>
      <c r="BM476" s="55"/>
    </row>
    <row r="477" spans="1:65" ht="15">
      <c r="B477" s="7" t="s">
        <v>665</v>
      </c>
      <c r="BM477" s="27" t="s">
        <v>277</v>
      </c>
    </row>
    <row r="478" spans="1:65" ht="15">
      <c r="A478" s="24" t="s">
        <v>12</v>
      </c>
      <c r="B478" s="17" t="s">
        <v>111</v>
      </c>
      <c r="C478" s="14" t="s">
        <v>112</v>
      </c>
      <c r="D478" s="15" t="s">
        <v>343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8" t="s">
        <v>232</v>
      </c>
      <c r="C479" s="8" t="s">
        <v>232</v>
      </c>
      <c r="D479" s="9" t="s">
        <v>113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8"/>
      <c r="C480" s="8"/>
      <c r="D480" s="9" t="s">
        <v>354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8"/>
      <c r="C481" s="8"/>
      <c r="D481" s="25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7">
        <v>1</v>
      </c>
      <c r="C482" s="13">
        <v>1</v>
      </c>
      <c r="D482" s="21">
        <v>7.31</v>
      </c>
      <c r="E482" s="15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8">
        <v>1</v>
      </c>
      <c r="C483" s="8">
        <v>2</v>
      </c>
      <c r="D483" s="10">
        <v>7.36</v>
      </c>
      <c r="E483" s="15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10</v>
      </c>
    </row>
    <row r="484" spans="1:65">
      <c r="A484" s="29"/>
      <c r="B484" s="19" t="s">
        <v>271</v>
      </c>
      <c r="C484" s="11"/>
      <c r="D484" s="22">
        <v>7.335</v>
      </c>
      <c r="E484" s="15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272</v>
      </c>
      <c r="C485" s="28"/>
      <c r="D485" s="10">
        <v>7.335</v>
      </c>
      <c r="E485" s="15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7.335</v>
      </c>
    </row>
    <row r="486" spans="1:65">
      <c r="A486" s="29"/>
      <c r="B486" s="3" t="s">
        <v>273</v>
      </c>
      <c r="C486" s="28"/>
      <c r="D486" s="23">
        <v>3.5355339059327882E-2</v>
      </c>
      <c r="E486" s="15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31</v>
      </c>
    </row>
    <row r="487" spans="1:65">
      <c r="A487" s="29"/>
      <c r="B487" s="3" t="s">
        <v>87</v>
      </c>
      <c r="C487" s="28"/>
      <c r="D487" s="12">
        <v>4.8200871246527445E-3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274</v>
      </c>
      <c r="C488" s="28"/>
      <c r="D488" s="12">
        <v>0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6" t="s">
        <v>275</v>
      </c>
      <c r="C489" s="47"/>
      <c r="D489" s="45" t="s">
        <v>276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19"/>
      <c r="D490" s="19"/>
      <c r="BM490" s="55"/>
    </row>
    <row r="491" spans="1:65" ht="15">
      <c r="B491" s="7" t="s">
        <v>666</v>
      </c>
      <c r="BM491" s="27" t="s">
        <v>277</v>
      </c>
    </row>
    <row r="492" spans="1:65" ht="15">
      <c r="A492" s="24" t="s">
        <v>15</v>
      </c>
      <c r="B492" s="17" t="s">
        <v>111</v>
      </c>
      <c r="C492" s="14" t="s">
        <v>112</v>
      </c>
      <c r="D492" s="15" t="s">
        <v>343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8" t="s">
        <v>232</v>
      </c>
      <c r="C493" s="8" t="s">
        <v>232</v>
      </c>
      <c r="D493" s="9" t="s">
        <v>113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8"/>
      <c r="C494" s="8"/>
      <c r="D494" s="9" t="s">
        <v>354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8"/>
      <c r="C495" s="8"/>
      <c r="D495" s="25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7">
        <v>1</v>
      </c>
      <c r="C496" s="13">
        <v>1</v>
      </c>
      <c r="D496" s="21">
        <v>3.8</v>
      </c>
      <c r="E496" s="15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8">
        <v>1</v>
      </c>
      <c r="C497" s="8">
        <v>2</v>
      </c>
      <c r="D497" s="10">
        <v>3.8</v>
      </c>
      <c r="E497" s="15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26</v>
      </c>
    </row>
    <row r="498" spans="1:65">
      <c r="A498" s="29"/>
      <c r="B498" s="19" t="s">
        <v>271</v>
      </c>
      <c r="C498" s="11"/>
      <c r="D498" s="22">
        <v>3.8</v>
      </c>
      <c r="E498" s="15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272</v>
      </c>
      <c r="C499" s="28"/>
      <c r="D499" s="10">
        <v>3.8</v>
      </c>
      <c r="E499" s="15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3.8</v>
      </c>
    </row>
    <row r="500" spans="1:65">
      <c r="A500" s="29"/>
      <c r="B500" s="3" t="s">
        <v>273</v>
      </c>
      <c r="C500" s="28"/>
      <c r="D500" s="23">
        <v>0</v>
      </c>
      <c r="E500" s="15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32</v>
      </c>
    </row>
    <row r="501" spans="1:65">
      <c r="A501" s="29"/>
      <c r="B501" s="3" t="s">
        <v>87</v>
      </c>
      <c r="C501" s="28"/>
      <c r="D501" s="12">
        <v>0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274</v>
      </c>
      <c r="C502" s="28"/>
      <c r="D502" s="12">
        <v>0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6" t="s">
        <v>275</v>
      </c>
      <c r="C503" s="47"/>
      <c r="D503" s="45" t="s">
        <v>276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19"/>
      <c r="D504" s="19"/>
      <c r="BM504" s="55"/>
    </row>
    <row r="505" spans="1:65" ht="15">
      <c r="B505" s="7" t="s">
        <v>667</v>
      </c>
      <c r="BM505" s="27" t="s">
        <v>277</v>
      </c>
    </row>
    <row r="506" spans="1:65" ht="15">
      <c r="A506" s="24" t="s">
        <v>18</v>
      </c>
      <c r="B506" s="17" t="s">
        <v>111</v>
      </c>
      <c r="C506" s="14" t="s">
        <v>112</v>
      </c>
      <c r="D506" s="15" t="s">
        <v>343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8" t="s">
        <v>232</v>
      </c>
      <c r="C507" s="8" t="s">
        <v>232</v>
      </c>
      <c r="D507" s="9" t="s">
        <v>113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8"/>
      <c r="C508" s="8"/>
      <c r="D508" s="9" t="s">
        <v>354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8"/>
      <c r="C509" s="8"/>
      <c r="D509" s="25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7">
        <v>1</v>
      </c>
      <c r="C510" s="13">
        <v>1</v>
      </c>
      <c r="D510" s="227">
        <v>148</v>
      </c>
      <c r="E510" s="229"/>
      <c r="F510" s="230"/>
      <c r="G510" s="230"/>
      <c r="H510" s="230"/>
      <c r="I510" s="230"/>
      <c r="J510" s="230"/>
      <c r="K510" s="230"/>
      <c r="L510" s="230"/>
      <c r="M510" s="230"/>
      <c r="N510" s="230"/>
      <c r="O510" s="230"/>
      <c r="P510" s="230"/>
      <c r="Q510" s="230"/>
      <c r="R510" s="230"/>
      <c r="S510" s="230"/>
      <c r="T510" s="230"/>
      <c r="U510" s="230"/>
      <c r="V510" s="230"/>
      <c r="W510" s="230"/>
      <c r="X510" s="230"/>
      <c r="Y510" s="230"/>
      <c r="Z510" s="230"/>
      <c r="AA510" s="230"/>
      <c r="AB510" s="230"/>
      <c r="AC510" s="230"/>
      <c r="AD510" s="230"/>
      <c r="AE510" s="230"/>
      <c r="AF510" s="230"/>
      <c r="AG510" s="230"/>
      <c r="AH510" s="230"/>
      <c r="AI510" s="230"/>
      <c r="AJ510" s="230"/>
      <c r="AK510" s="230"/>
      <c r="AL510" s="230"/>
      <c r="AM510" s="230"/>
      <c r="AN510" s="230"/>
      <c r="AO510" s="230"/>
      <c r="AP510" s="230"/>
      <c r="AQ510" s="230"/>
      <c r="AR510" s="230"/>
      <c r="AS510" s="230"/>
      <c r="AT510" s="230"/>
      <c r="AU510" s="230"/>
      <c r="AV510" s="230"/>
      <c r="AW510" s="230"/>
      <c r="AX510" s="230"/>
      <c r="AY510" s="230"/>
      <c r="AZ510" s="230"/>
      <c r="BA510" s="230"/>
      <c r="BB510" s="230"/>
      <c r="BC510" s="230"/>
      <c r="BD510" s="230"/>
      <c r="BE510" s="230"/>
      <c r="BF510" s="230"/>
      <c r="BG510" s="230"/>
      <c r="BH510" s="230"/>
      <c r="BI510" s="230"/>
      <c r="BJ510" s="230"/>
      <c r="BK510" s="230"/>
      <c r="BL510" s="230"/>
      <c r="BM510" s="231">
        <v>1</v>
      </c>
    </row>
    <row r="511" spans="1:65">
      <c r="A511" s="29"/>
      <c r="B511" s="18">
        <v>1</v>
      </c>
      <c r="C511" s="8">
        <v>2</v>
      </c>
      <c r="D511" s="232">
        <v>148</v>
      </c>
      <c r="E511" s="229"/>
      <c r="F511" s="230"/>
      <c r="G511" s="230"/>
      <c r="H511" s="230"/>
      <c r="I511" s="230"/>
      <c r="J511" s="230"/>
      <c r="K511" s="230"/>
      <c r="L511" s="230"/>
      <c r="M511" s="230"/>
      <c r="N511" s="230"/>
      <c r="O511" s="230"/>
      <c r="P511" s="230"/>
      <c r="Q511" s="230"/>
      <c r="R511" s="230"/>
      <c r="S511" s="230"/>
      <c r="T511" s="230"/>
      <c r="U511" s="230"/>
      <c r="V511" s="230"/>
      <c r="W511" s="230"/>
      <c r="X511" s="230"/>
      <c r="Y511" s="230"/>
      <c r="Z511" s="230"/>
      <c r="AA511" s="230"/>
      <c r="AB511" s="230"/>
      <c r="AC511" s="230"/>
      <c r="AD511" s="230"/>
      <c r="AE511" s="230"/>
      <c r="AF511" s="230"/>
      <c r="AG511" s="230"/>
      <c r="AH511" s="230"/>
      <c r="AI511" s="230"/>
      <c r="AJ511" s="230"/>
      <c r="AK511" s="230"/>
      <c r="AL511" s="230"/>
      <c r="AM511" s="230"/>
      <c r="AN511" s="230"/>
      <c r="AO511" s="230"/>
      <c r="AP511" s="230"/>
      <c r="AQ511" s="230"/>
      <c r="AR511" s="230"/>
      <c r="AS511" s="230"/>
      <c r="AT511" s="230"/>
      <c r="AU511" s="230"/>
      <c r="AV511" s="230"/>
      <c r="AW511" s="230"/>
      <c r="AX511" s="230"/>
      <c r="AY511" s="230"/>
      <c r="AZ511" s="230"/>
      <c r="BA511" s="230"/>
      <c r="BB511" s="230"/>
      <c r="BC511" s="230"/>
      <c r="BD511" s="230"/>
      <c r="BE511" s="230"/>
      <c r="BF511" s="230"/>
      <c r="BG511" s="230"/>
      <c r="BH511" s="230"/>
      <c r="BI511" s="230"/>
      <c r="BJ511" s="230"/>
      <c r="BK511" s="230"/>
      <c r="BL511" s="230"/>
      <c r="BM511" s="231">
        <v>27</v>
      </c>
    </row>
    <row r="512" spans="1:65">
      <c r="A512" s="29"/>
      <c r="B512" s="19" t="s">
        <v>271</v>
      </c>
      <c r="C512" s="11"/>
      <c r="D512" s="236">
        <v>148</v>
      </c>
      <c r="E512" s="229"/>
      <c r="F512" s="230"/>
      <c r="G512" s="230"/>
      <c r="H512" s="230"/>
      <c r="I512" s="230"/>
      <c r="J512" s="230"/>
      <c r="K512" s="230"/>
      <c r="L512" s="230"/>
      <c r="M512" s="230"/>
      <c r="N512" s="230"/>
      <c r="O512" s="230"/>
      <c r="P512" s="230"/>
      <c r="Q512" s="230"/>
      <c r="R512" s="230"/>
      <c r="S512" s="230"/>
      <c r="T512" s="230"/>
      <c r="U512" s="230"/>
      <c r="V512" s="230"/>
      <c r="W512" s="230"/>
      <c r="X512" s="230"/>
      <c r="Y512" s="230"/>
      <c r="Z512" s="230"/>
      <c r="AA512" s="230"/>
      <c r="AB512" s="230"/>
      <c r="AC512" s="230"/>
      <c r="AD512" s="230"/>
      <c r="AE512" s="230"/>
      <c r="AF512" s="230"/>
      <c r="AG512" s="230"/>
      <c r="AH512" s="230"/>
      <c r="AI512" s="230"/>
      <c r="AJ512" s="230"/>
      <c r="AK512" s="230"/>
      <c r="AL512" s="230"/>
      <c r="AM512" s="230"/>
      <c r="AN512" s="230"/>
      <c r="AO512" s="230"/>
      <c r="AP512" s="230"/>
      <c r="AQ512" s="230"/>
      <c r="AR512" s="230"/>
      <c r="AS512" s="230"/>
      <c r="AT512" s="230"/>
      <c r="AU512" s="230"/>
      <c r="AV512" s="230"/>
      <c r="AW512" s="230"/>
      <c r="AX512" s="230"/>
      <c r="AY512" s="230"/>
      <c r="AZ512" s="230"/>
      <c r="BA512" s="230"/>
      <c r="BB512" s="230"/>
      <c r="BC512" s="230"/>
      <c r="BD512" s="230"/>
      <c r="BE512" s="230"/>
      <c r="BF512" s="230"/>
      <c r="BG512" s="230"/>
      <c r="BH512" s="230"/>
      <c r="BI512" s="230"/>
      <c r="BJ512" s="230"/>
      <c r="BK512" s="230"/>
      <c r="BL512" s="230"/>
      <c r="BM512" s="231">
        <v>16</v>
      </c>
    </row>
    <row r="513" spans="1:65">
      <c r="A513" s="29"/>
      <c r="B513" s="3" t="s">
        <v>272</v>
      </c>
      <c r="C513" s="28"/>
      <c r="D513" s="232">
        <v>148</v>
      </c>
      <c r="E513" s="229"/>
      <c r="F513" s="230"/>
      <c r="G513" s="230"/>
      <c r="H513" s="230"/>
      <c r="I513" s="230"/>
      <c r="J513" s="230"/>
      <c r="K513" s="230"/>
      <c r="L513" s="230"/>
      <c r="M513" s="230"/>
      <c r="N513" s="230"/>
      <c r="O513" s="230"/>
      <c r="P513" s="230"/>
      <c r="Q513" s="230"/>
      <c r="R513" s="230"/>
      <c r="S513" s="230"/>
      <c r="T513" s="230"/>
      <c r="U513" s="230"/>
      <c r="V513" s="230"/>
      <c r="W513" s="230"/>
      <c r="X513" s="230"/>
      <c r="Y513" s="230"/>
      <c r="Z513" s="230"/>
      <c r="AA513" s="230"/>
      <c r="AB513" s="230"/>
      <c r="AC513" s="230"/>
      <c r="AD513" s="230"/>
      <c r="AE513" s="230"/>
      <c r="AF513" s="230"/>
      <c r="AG513" s="230"/>
      <c r="AH513" s="230"/>
      <c r="AI513" s="230"/>
      <c r="AJ513" s="230"/>
      <c r="AK513" s="230"/>
      <c r="AL513" s="230"/>
      <c r="AM513" s="230"/>
      <c r="AN513" s="230"/>
      <c r="AO513" s="230"/>
      <c r="AP513" s="230"/>
      <c r="AQ513" s="230"/>
      <c r="AR513" s="230"/>
      <c r="AS513" s="230"/>
      <c r="AT513" s="230"/>
      <c r="AU513" s="230"/>
      <c r="AV513" s="230"/>
      <c r="AW513" s="230"/>
      <c r="AX513" s="230"/>
      <c r="AY513" s="230"/>
      <c r="AZ513" s="230"/>
      <c r="BA513" s="230"/>
      <c r="BB513" s="230"/>
      <c r="BC513" s="230"/>
      <c r="BD513" s="230"/>
      <c r="BE513" s="230"/>
      <c r="BF513" s="230"/>
      <c r="BG513" s="230"/>
      <c r="BH513" s="230"/>
      <c r="BI513" s="230"/>
      <c r="BJ513" s="230"/>
      <c r="BK513" s="230"/>
      <c r="BL513" s="230"/>
      <c r="BM513" s="231">
        <v>148</v>
      </c>
    </row>
    <row r="514" spans="1:65">
      <c r="A514" s="29"/>
      <c r="B514" s="3" t="s">
        <v>273</v>
      </c>
      <c r="C514" s="28"/>
      <c r="D514" s="232">
        <v>0</v>
      </c>
      <c r="E514" s="229"/>
      <c r="F514" s="230"/>
      <c r="G514" s="230"/>
      <c r="H514" s="230"/>
      <c r="I514" s="230"/>
      <c r="J514" s="230"/>
      <c r="K514" s="230"/>
      <c r="L514" s="230"/>
      <c r="M514" s="230"/>
      <c r="N514" s="230"/>
      <c r="O514" s="230"/>
      <c r="P514" s="230"/>
      <c r="Q514" s="230"/>
      <c r="R514" s="230"/>
      <c r="S514" s="230"/>
      <c r="T514" s="230"/>
      <c r="U514" s="230"/>
      <c r="V514" s="230"/>
      <c r="W514" s="230"/>
      <c r="X514" s="230"/>
      <c r="Y514" s="230"/>
      <c r="Z514" s="230"/>
      <c r="AA514" s="230"/>
      <c r="AB514" s="230"/>
      <c r="AC514" s="230"/>
      <c r="AD514" s="230"/>
      <c r="AE514" s="230"/>
      <c r="AF514" s="230"/>
      <c r="AG514" s="230"/>
      <c r="AH514" s="230"/>
      <c r="AI514" s="230"/>
      <c r="AJ514" s="230"/>
      <c r="AK514" s="230"/>
      <c r="AL514" s="230"/>
      <c r="AM514" s="230"/>
      <c r="AN514" s="230"/>
      <c r="AO514" s="230"/>
      <c r="AP514" s="230"/>
      <c r="AQ514" s="230"/>
      <c r="AR514" s="230"/>
      <c r="AS514" s="230"/>
      <c r="AT514" s="230"/>
      <c r="AU514" s="230"/>
      <c r="AV514" s="230"/>
      <c r="AW514" s="230"/>
      <c r="AX514" s="230"/>
      <c r="AY514" s="230"/>
      <c r="AZ514" s="230"/>
      <c r="BA514" s="230"/>
      <c r="BB514" s="230"/>
      <c r="BC514" s="230"/>
      <c r="BD514" s="230"/>
      <c r="BE514" s="230"/>
      <c r="BF514" s="230"/>
      <c r="BG514" s="230"/>
      <c r="BH514" s="230"/>
      <c r="BI514" s="230"/>
      <c r="BJ514" s="230"/>
      <c r="BK514" s="230"/>
      <c r="BL514" s="230"/>
      <c r="BM514" s="231">
        <v>33</v>
      </c>
    </row>
    <row r="515" spans="1:65">
      <c r="A515" s="29"/>
      <c r="B515" s="3" t="s">
        <v>87</v>
      </c>
      <c r="C515" s="28"/>
      <c r="D515" s="12">
        <v>0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274</v>
      </c>
      <c r="C516" s="28"/>
      <c r="D516" s="12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6" t="s">
        <v>275</v>
      </c>
      <c r="C517" s="47"/>
      <c r="D517" s="45" t="s">
        <v>276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19"/>
      <c r="D518" s="19"/>
      <c r="BM518" s="55"/>
    </row>
    <row r="519" spans="1:65" ht="15">
      <c r="B519" s="7" t="s">
        <v>668</v>
      </c>
      <c r="BM519" s="27" t="s">
        <v>277</v>
      </c>
    </row>
    <row r="520" spans="1:65" ht="15">
      <c r="A520" s="24" t="s">
        <v>21</v>
      </c>
      <c r="B520" s="17" t="s">
        <v>111</v>
      </c>
      <c r="C520" s="14" t="s">
        <v>112</v>
      </c>
      <c r="D520" s="15" t="s">
        <v>343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8" t="s">
        <v>232</v>
      </c>
      <c r="C521" s="8" t="s">
        <v>232</v>
      </c>
      <c r="D521" s="9" t="s">
        <v>113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8"/>
      <c r="C522" s="8"/>
      <c r="D522" s="9" t="s">
        <v>354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8"/>
      <c r="C523" s="8"/>
      <c r="D523" s="25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7">
        <v>1</v>
      </c>
      <c r="C524" s="13">
        <v>1</v>
      </c>
      <c r="D524" s="21">
        <v>1.31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8">
        <v>1</v>
      </c>
      <c r="C525" s="8">
        <v>2</v>
      </c>
      <c r="D525" s="10">
        <v>1.36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28</v>
      </c>
    </row>
    <row r="526" spans="1:65">
      <c r="A526" s="29"/>
      <c r="B526" s="19" t="s">
        <v>271</v>
      </c>
      <c r="C526" s="11"/>
      <c r="D526" s="22">
        <v>1.335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272</v>
      </c>
      <c r="C527" s="28"/>
      <c r="D527" s="10">
        <v>1.335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1.335</v>
      </c>
    </row>
    <row r="528" spans="1:65">
      <c r="A528" s="29"/>
      <c r="B528" s="3" t="s">
        <v>273</v>
      </c>
      <c r="C528" s="28"/>
      <c r="D528" s="23">
        <v>3.5355339059327411E-2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34</v>
      </c>
    </row>
    <row r="529" spans="1:65">
      <c r="A529" s="29"/>
      <c r="B529" s="3" t="s">
        <v>87</v>
      </c>
      <c r="C529" s="28"/>
      <c r="D529" s="12">
        <v>2.6483400044440008E-2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274</v>
      </c>
      <c r="C530" s="28"/>
      <c r="D530" s="12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6" t="s">
        <v>275</v>
      </c>
      <c r="C531" s="47"/>
      <c r="D531" s="45" t="s">
        <v>276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19"/>
      <c r="D532" s="19"/>
      <c r="BM532" s="55"/>
    </row>
    <row r="533" spans="1:65" ht="15">
      <c r="B533" s="7" t="s">
        <v>669</v>
      </c>
      <c r="BM533" s="27" t="s">
        <v>277</v>
      </c>
    </row>
    <row r="534" spans="1:65" ht="15">
      <c r="A534" s="24" t="s">
        <v>24</v>
      </c>
      <c r="B534" s="17" t="s">
        <v>111</v>
      </c>
      <c r="C534" s="14" t="s">
        <v>112</v>
      </c>
      <c r="D534" s="15" t="s">
        <v>343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8" t="s">
        <v>232</v>
      </c>
      <c r="C535" s="8" t="s">
        <v>232</v>
      </c>
      <c r="D535" s="9" t="s">
        <v>113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8"/>
      <c r="C536" s="8"/>
      <c r="D536" s="9" t="s">
        <v>354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8"/>
      <c r="C537" s="8"/>
      <c r="D537" s="25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7">
        <v>1</v>
      </c>
      <c r="C538" s="13">
        <v>1</v>
      </c>
      <c r="D538" s="21">
        <v>0.98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8">
        <v>1</v>
      </c>
      <c r="C539" s="8">
        <v>2</v>
      </c>
      <c r="D539" s="10">
        <v>1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11</v>
      </c>
    </row>
    <row r="540" spans="1:65">
      <c r="A540" s="29"/>
      <c r="B540" s="19" t="s">
        <v>271</v>
      </c>
      <c r="C540" s="11"/>
      <c r="D540" s="22">
        <v>0.99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272</v>
      </c>
      <c r="C541" s="28"/>
      <c r="D541" s="10">
        <v>0.99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0.99</v>
      </c>
    </row>
    <row r="542" spans="1:65">
      <c r="A542" s="29"/>
      <c r="B542" s="3" t="s">
        <v>273</v>
      </c>
      <c r="C542" s="28"/>
      <c r="D542" s="23">
        <v>1.4142135623730963E-2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35</v>
      </c>
    </row>
    <row r="543" spans="1:65">
      <c r="A543" s="29"/>
      <c r="B543" s="3" t="s">
        <v>87</v>
      </c>
      <c r="C543" s="28"/>
      <c r="D543" s="12">
        <v>1.4284985478516124E-2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274</v>
      </c>
      <c r="C544" s="28"/>
      <c r="D544" s="12">
        <v>0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6" t="s">
        <v>275</v>
      </c>
      <c r="C545" s="47"/>
      <c r="D545" s="45" t="s">
        <v>276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19"/>
      <c r="D546" s="19"/>
      <c r="BM546" s="55"/>
    </row>
    <row r="547" spans="1:65" ht="15">
      <c r="B547" s="7" t="s">
        <v>670</v>
      </c>
      <c r="BM547" s="27" t="s">
        <v>277</v>
      </c>
    </row>
    <row r="548" spans="1:65" ht="15">
      <c r="A548" s="24" t="s">
        <v>27</v>
      </c>
      <c r="B548" s="17" t="s">
        <v>111</v>
      </c>
      <c r="C548" s="14" t="s">
        <v>112</v>
      </c>
      <c r="D548" s="15" t="s">
        <v>343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8" t="s">
        <v>232</v>
      </c>
      <c r="C549" s="8" t="s">
        <v>232</v>
      </c>
      <c r="D549" s="9" t="s">
        <v>113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8"/>
      <c r="C550" s="8"/>
      <c r="D550" s="9" t="s">
        <v>354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8"/>
      <c r="C551" s="8"/>
      <c r="D551" s="25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7">
        <v>1</v>
      </c>
      <c r="C552" s="13">
        <v>1</v>
      </c>
      <c r="D552" s="147" t="s">
        <v>97</v>
      </c>
      <c r="E552" s="15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8">
        <v>1</v>
      </c>
      <c r="C553" s="8">
        <v>2</v>
      </c>
      <c r="D553" s="148" t="s">
        <v>97</v>
      </c>
      <c r="E553" s="15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6</v>
      </c>
    </row>
    <row r="554" spans="1:65">
      <c r="A554" s="29"/>
      <c r="B554" s="19" t="s">
        <v>271</v>
      </c>
      <c r="C554" s="11"/>
      <c r="D554" s="22" t="s">
        <v>682</v>
      </c>
      <c r="E554" s="15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272</v>
      </c>
      <c r="C555" s="28"/>
      <c r="D555" s="10" t="s">
        <v>682</v>
      </c>
      <c r="E555" s="15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273</v>
      </c>
      <c r="C556" s="28"/>
      <c r="D556" s="23" t="s">
        <v>682</v>
      </c>
      <c r="E556" s="15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36</v>
      </c>
    </row>
    <row r="557" spans="1:65">
      <c r="A557" s="29"/>
      <c r="B557" s="3" t="s">
        <v>87</v>
      </c>
      <c r="C557" s="28"/>
      <c r="D557" s="12" t="s">
        <v>682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274</v>
      </c>
      <c r="C558" s="28"/>
      <c r="D558" s="12" t="s">
        <v>682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6" t="s">
        <v>275</v>
      </c>
      <c r="C559" s="47"/>
      <c r="D559" s="45" t="s">
        <v>276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19"/>
      <c r="D560" s="19"/>
      <c r="BM560" s="55"/>
    </row>
    <row r="561" spans="1:65" ht="15">
      <c r="B561" s="7" t="s">
        <v>671</v>
      </c>
      <c r="BM561" s="27" t="s">
        <v>277</v>
      </c>
    </row>
    <row r="562" spans="1:65" ht="15">
      <c r="A562" s="24" t="s">
        <v>30</v>
      </c>
      <c r="B562" s="17" t="s">
        <v>111</v>
      </c>
      <c r="C562" s="14" t="s">
        <v>112</v>
      </c>
      <c r="D562" s="15" t="s">
        <v>343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8" t="s">
        <v>232</v>
      </c>
      <c r="C563" s="8" t="s">
        <v>232</v>
      </c>
      <c r="D563" s="9" t="s">
        <v>113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8"/>
      <c r="C564" s="8"/>
      <c r="D564" s="9" t="s">
        <v>354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8"/>
      <c r="C565" s="8"/>
      <c r="D565" s="25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7">
        <v>1</v>
      </c>
      <c r="C566" s="13">
        <v>1</v>
      </c>
      <c r="D566" s="237">
        <v>15.6</v>
      </c>
      <c r="E566" s="238"/>
      <c r="F566" s="239"/>
      <c r="G566" s="239"/>
      <c r="H566" s="239"/>
      <c r="I566" s="239"/>
      <c r="J566" s="239"/>
      <c r="K566" s="239"/>
      <c r="L566" s="239"/>
      <c r="M566" s="239"/>
      <c r="N566" s="239"/>
      <c r="O566" s="239"/>
      <c r="P566" s="239"/>
      <c r="Q566" s="239"/>
      <c r="R566" s="239"/>
      <c r="S566" s="239"/>
      <c r="T566" s="239"/>
      <c r="U566" s="239"/>
      <c r="V566" s="239"/>
      <c r="W566" s="239"/>
      <c r="X566" s="239"/>
      <c r="Y566" s="239"/>
      <c r="Z566" s="239"/>
      <c r="AA566" s="239"/>
      <c r="AB566" s="239"/>
      <c r="AC566" s="239"/>
      <c r="AD566" s="239"/>
      <c r="AE566" s="239"/>
      <c r="AF566" s="239"/>
      <c r="AG566" s="239"/>
      <c r="AH566" s="239"/>
      <c r="AI566" s="239"/>
      <c r="AJ566" s="239"/>
      <c r="AK566" s="239"/>
      <c r="AL566" s="239"/>
      <c r="AM566" s="239"/>
      <c r="AN566" s="239"/>
      <c r="AO566" s="239"/>
      <c r="AP566" s="239"/>
      <c r="AQ566" s="239"/>
      <c r="AR566" s="239"/>
      <c r="AS566" s="239"/>
      <c r="AT566" s="239"/>
      <c r="AU566" s="239"/>
      <c r="AV566" s="239"/>
      <c r="AW566" s="239"/>
      <c r="AX566" s="239"/>
      <c r="AY566" s="239"/>
      <c r="AZ566" s="239"/>
      <c r="BA566" s="239"/>
      <c r="BB566" s="239"/>
      <c r="BC566" s="239"/>
      <c r="BD566" s="239"/>
      <c r="BE566" s="239"/>
      <c r="BF566" s="239"/>
      <c r="BG566" s="239"/>
      <c r="BH566" s="239"/>
      <c r="BI566" s="239"/>
      <c r="BJ566" s="239"/>
      <c r="BK566" s="239"/>
      <c r="BL566" s="239"/>
      <c r="BM566" s="240">
        <v>1</v>
      </c>
    </row>
    <row r="567" spans="1:65">
      <c r="A567" s="29"/>
      <c r="B567" s="18">
        <v>1</v>
      </c>
      <c r="C567" s="8">
        <v>2</v>
      </c>
      <c r="D567" s="241">
        <v>15.7</v>
      </c>
      <c r="E567" s="238"/>
      <c r="F567" s="239"/>
      <c r="G567" s="239"/>
      <c r="H567" s="239"/>
      <c r="I567" s="239"/>
      <c r="J567" s="239"/>
      <c r="K567" s="239"/>
      <c r="L567" s="239"/>
      <c r="M567" s="239"/>
      <c r="N567" s="239"/>
      <c r="O567" s="239"/>
      <c r="P567" s="239"/>
      <c r="Q567" s="239"/>
      <c r="R567" s="239"/>
      <c r="S567" s="239"/>
      <c r="T567" s="239"/>
      <c r="U567" s="239"/>
      <c r="V567" s="239"/>
      <c r="W567" s="239"/>
      <c r="X567" s="239"/>
      <c r="Y567" s="239"/>
      <c r="Z567" s="239"/>
      <c r="AA567" s="239"/>
      <c r="AB567" s="239"/>
      <c r="AC567" s="239"/>
      <c r="AD567" s="239"/>
      <c r="AE567" s="239"/>
      <c r="AF567" s="239"/>
      <c r="AG567" s="239"/>
      <c r="AH567" s="239"/>
      <c r="AI567" s="239"/>
      <c r="AJ567" s="239"/>
      <c r="AK567" s="239"/>
      <c r="AL567" s="239"/>
      <c r="AM567" s="239"/>
      <c r="AN567" s="239"/>
      <c r="AO567" s="239"/>
      <c r="AP567" s="239"/>
      <c r="AQ567" s="239"/>
      <c r="AR567" s="239"/>
      <c r="AS567" s="239"/>
      <c r="AT567" s="239"/>
      <c r="AU567" s="239"/>
      <c r="AV567" s="239"/>
      <c r="AW567" s="239"/>
      <c r="AX567" s="239"/>
      <c r="AY567" s="239"/>
      <c r="AZ567" s="239"/>
      <c r="BA567" s="239"/>
      <c r="BB567" s="239"/>
      <c r="BC567" s="239"/>
      <c r="BD567" s="239"/>
      <c r="BE567" s="239"/>
      <c r="BF567" s="239"/>
      <c r="BG567" s="239"/>
      <c r="BH567" s="239"/>
      <c r="BI567" s="239"/>
      <c r="BJ567" s="239"/>
      <c r="BK567" s="239"/>
      <c r="BL567" s="239"/>
      <c r="BM567" s="240">
        <v>31</v>
      </c>
    </row>
    <row r="568" spans="1:65">
      <c r="A568" s="29"/>
      <c r="B568" s="19" t="s">
        <v>271</v>
      </c>
      <c r="C568" s="11"/>
      <c r="D568" s="243">
        <v>15.649999999999999</v>
      </c>
      <c r="E568" s="238"/>
      <c r="F568" s="239"/>
      <c r="G568" s="239"/>
      <c r="H568" s="239"/>
      <c r="I568" s="239"/>
      <c r="J568" s="239"/>
      <c r="K568" s="239"/>
      <c r="L568" s="239"/>
      <c r="M568" s="239"/>
      <c r="N568" s="239"/>
      <c r="O568" s="239"/>
      <c r="P568" s="239"/>
      <c r="Q568" s="239"/>
      <c r="R568" s="239"/>
      <c r="S568" s="239"/>
      <c r="T568" s="239"/>
      <c r="U568" s="239"/>
      <c r="V568" s="239"/>
      <c r="W568" s="239"/>
      <c r="X568" s="239"/>
      <c r="Y568" s="239"/>
      <c r="Z568" s="239"/>
      <c r="AA568" s="239"/>
      <c r="AB568" s="239"/>
      <c r="AC568" s="239"/>
      <c r="AD568" s="239"/>
      <c r="AE568" s="239"/>
      <c r="AF568" s="239"/>
      <c r="AG568" s="239"/>
      <c r="AH568" s="239"/>
      <c r="AI568" s="239"/>
      <c r="AJ568" s="239"/>
      <c r="AK568" s="239"/>
      <c r="AL568" s="239"/>
      <c r="AM568" s="239"/>
      <c r="AN568" s="239"/>
      <c r="AO568" s="239"/>
      <c r="AP568" s="239"/>
      <c r="AQ568" s="239"/>
      <c r="AR568" s="239"/>
      <c r="AS568" s="239"/>
      <c r="AT568" s="239"/>
      <c r="AU568" s="239"/>
      <c r="AV568" s="239"/>
      <c r="AW568" s="239"/>
      <c r="AX568" s="239"/>
      <c r="AY568" s="239"/>
      <c r="AZ568" s="239"/>
      <c r="BA568" s="239"/>
      <c r="BB568" s="239"/>
      <c r="BC568" s="239"/>
      <c r="BD568" s="239"/>
      <c r="BE568" s="239"/>
      <c r="BF568" s="239"/>
      <c r="BG568" s="239"/>
      <c r="BH568" s="239"/>
      <c r="BI568" s="239"/>
      <c r="BJ568" s="239"/>
      <c r="BK568" s="239"/>
      <c r="BL568" s="239"/>
      <c r="BM568" s="240">
        <v>16</v>
      </c>
    </row>
    <row r="569" spans="1:65">
      <c r="A569" s="29"/>
      <c r="B569" s="3" t="s">
        <v>272</v>
      </c>
      <c r="C569" s="28"/>
      <c r="D569" s="241">
        <v>15.649999999999999</v>
      </c>
      <c r="E569" s="238"/>
      <c r="F569" s="239"/>
      <c r="G569" s="239"/>
      <c r="H569" s="239"/>
      <c r="I569" s="239"/>
      <c r="J569" s="239"/>
      <c r="K569" s="239"/>
      <c r="L569" s="239"/>
      <c r="M569" s="239"/>
      <c r="N569" s="239"/>
      <c r="O569" s="239"/>
      <c r="P569" s="239"/>
      <c r="Q569" s="239"/>
      <c r="R569" s="239"/>
      <c r="S569" s="239"/>
      <c r="T569" s="239"/>
      <c r="U569" s="239"/>
      <c r="V569" s="239"/>
      <c r="W569" s="239"/>
      <c r="X569" s="239"/>
      <c r="Y569" s="239"/>
      <c r="Z569" s="239"/>
      <c r="AA569" s="239"/>
      <c r="AB569" s="239"/>
      <c r="AC569" s="239"/>
      <c r="AD569" s="239"/>
      <c r="AE569" s="239"/>
      <c r="AF569" s="239"/>
      <c r="AG569" s="239"/>
      <c r="AH569" s="239"/>
      <c r="AI569" s="239"/>
      <c r="AJ569" s="239"/>
      <c r="AK569" s="239"/>
      <c r="AL569" s="239"/>
      <c r="AM569" s="239"/>
      <c r="AN569" s="239"/>
      <c r="AO569" s="239"/>
      <c r="AP569" s="239"/>
      <c r="AQ569" s="239"/>
      <c r="AR569" s="239"/>
      <c r="AS569" s="239"/>
      <c r="AT569" s="239"/>
      <c r="AU569" s="239"/>
      <c r="AV569" s="239"/>
      <c r="AW569" s="239"/>
      <c r="AX569" s="239"/>
      <c r="AY569" s="239"/>
      <c r="AZ569" s="239"/>
      <c r="BA569" s="239"/>
      <c r="BB569" s="239"/>
      <c r="BC569" s="239"/>
      <c r="BD569" s="239"/>
      <c r="BE569" s="239"/>
      <c r="BF569" s="239"/>
      <c r="BG569" s="239"/>
      <c r="BH569" s="239"/>
      <c r="BI569" s="239"/>
      <c r="BJ569" s="239"/>
      <c r="BK569" s="239"/>
      <c r="BL569" s="239"/>
      <c r="BM569" s="240">
        <v>15.65</v>
      </c>
    </row>
    <row r="570" spans="1:65">
      <c r="A570" s="29"/>
      <c r="B570" s="3" t="s">
        <v>273</v>
      </c>
      <c r="C570" s="28"/>
      <c r="D570" s="241">
        <v>7.0710678118654502E-2</v>
      </c>
      <c r="E570" s="238"/>
      <c r="F570" s="239"/>
      <c r="G570" s="239"/>
      <c r="H570" s="239"/>
      <c r="I570" s="239"/>
      <c r="J570" s="239"/>
      <c r="K570" s="239"/>
      <c r="L570" s="239"/>
      <c r="M570" s="239"/>
      <c r="N570" s="239"/>
      <c r="O570" s="239"/>
      <c r="P570" s="239"/>
      <c r="Q570" s="239"/>
      <c r="R570" s="239"/>
      <c r="S570" s="239"/>
      <c r="T570" s="239"/>
      <c r="U570" s="239"/>
      <c r="V570" s="239"/>
      <c r="W570" s="239"/>
      <c r="X570" s="239"/>
      <c r="Y570" s="239"/>
      <c r="Z570" s="239"/>
      <c r="AA570" s="239"/>
      <c r="AB570" s="239"/>
      <c r="AC570" s="239"/>
      <c r="AD570" s="239"/>
      <c r="AE570" s="239"/>
      <c r="AF570" s="239"/>
      <c r="AG570" s="239"/>
      <c r="AH570" s="239"/>
      <c r="AI570" s="239"/>
      <c r="AJ570" s="239"/>
      <c r="AK570" s="239"/>
      <c r="AL570" s="239"/>
      <c r="AM570" s="239"/>
      <c r="AN570" s="239"/>
      <c r="AO570" s="239"/>
      <c r="AP570" s="239"/>
      <c r="AQ570" s="239"/>
      <c r="AR570" s="239"/>
      <c r="AS570" s="239"/>
      <c r="AT570" s="239"/>
      <c r="AU570" s="239"/>
      <c r="AV570" s="239"/>
      <c r="AW570" s="239"/>
      <c r="AX570" s="239"/>
      <c r="AY570" s="239"/>
      <c r="AZ570" s="239"/>
      <c r="BA570" s="239"/>
      <c r="BB570" s="239"/>
      <c r="BC570" s="239"/>
      <c r="BD570" s="239"/>
      <c r="BE570" s="239"/>
      <c r="BF570" s="239"/>
      <c r="BG570" s="239"/>
      <c r="BH570" s="239"/>
      <c r="BI570" s="239"/>
      <c r="BJ570" s="239"/>
      <c r="BK570" s="239"/>
      <c r="BL570" s="239"/>
      <c r="BM570" s="240">
        <v>37</v>
      </c>
    </row>
    <row r="571" spans="1:65">
      <c r="A571" s="29"/>
      <c r="B571" s="3" t="s">
        <v>87</v>
      </c>
      <c r="C571" s="28"/>
      <c r="D571" s="12">
        <v>4.5182541928852722E-3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274</v>
      </c>
      <c r="C572" s="28"/>
      <c r="D572" s="12">
        <v>-1.1102230246251565E-16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6" t="s">
        <v>275</v>
      </c>
      <c r="C573" s="47"/>
      <c r="D573" s="45" t="s">
        <v>276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19"/>
      <c r="D574" s="19"/>
      <c r="BM574" s="55"/>
    </row>
    <row r="575" spans="1:65" ht="15">
      <c r="B575" s="7" t="s">
        <v>672</v>
      </c>
      <c r="BM575" s="27" t="s">
        <v>277</v>
      </c>
    </row>
    <row r="576" spans="1:65" ht="15">
      <c r="A576" s="24" t="s">
        <v>63</v>
      </c>
      <c r="B576" s="17" t="s">
        <v>111</v>
      </c>
      <c r="C576" s="14" t="s">
        <v>112</v>
      </c>
      <c r="D576" s="15" t="s">
        <v>343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8" t="s">
        <v>232</v>
      </c>
      <c r="C577" s="8" t="s">
        <v>232</v>
      </c>
      <c r="D577" s="9" t="s">
        <v>113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8"/>
      <c r="C578" s="8"/>
      <c r="D578" s="9" t="s">
        <v>354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8"/>
      <c r="C579" s="8"/>
      <c r="D579" s="25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7">
        <v>1</v>
      </c>
      <c r="C580" s="13">
        <v>1</v>
      </c>
      <c r="D580" s="221">
        <v>0.52200000000000002</v>
      </c>
      <c r="E580" s="219"/>
      <c r="F580" s="220"/>
      <c r="G580" s="220"/>
      <c r="H580" s="220"/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  <c r="AJ580" s="220"/>
      <c r="AK580" s="220"/>
      <c r="AL580" s="220"/>
      <c r="AM580" s="220"/>
      <c r="AN580" s="220"/>
      <c r="AO580" s="220"/>
      <c r="AP580" s="220"/>
      <c r="AQ580" s="220"/>
      <c r="AR580" s="220"/>
      <c r="AS580" s="220"/>
      <c r="AT580" s="220"/>
      <c r="AU580" s="220"/>
      <c r="AV580" s="220"/>
      <c r="AW580" s="220"/>
      <c r="AX580" s="220"/>
      <c r="AY580" s="220"/>
      <c r="AZ580" s="220"/>
      <c r="BA580" s="220"/>
      <c r="BB580" s="220"/>
      <c r="BC580" s="220"/>
      <c r="BD580" s="220"/>
      <c r="BE580" s="220"/>
      <c r="BF580" s="220"/>
      <c r="BG580" s="220"/>
      <c r="BH580" s="220"/>
      <c r="BI580" s="220"/>
      <c r="BJ580" s="220"/>
      <c r="BK580" s="220"/>
      <c r="BL580" s="220"/>
      <c r="BM580" s="222">
        <v>1</v>
      </c>
    </row>
    <row r="581" spans="1:65">
      <c r="A581" s="29"/>
      <c r="B581" s="18">
        <v>1</v>
      </c>
      <c r="C581" s="8">
        <v>2</v>
      </c>
      <c r="D581" s="23">
        <v>0.51600000000000001</v>
      </c>
      <c r="E581" s="219"/>
      <c r="F581" s="220"/>
      <c r="G581" s="220"/>
      <c r="H581" s="220"/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  <c r="AJ581" s="220"/>
      <c r="AK581" s="220"/>
      <c r="AL581" s="220"/>
      <c r="AM581" s="220"/>
      <c r="AN581" s="220"/>
      <c r="AO581" s="220"/>
      <c r="AP581" s="220"/>
      <c r="AQ581" s="220"/>
      <c r="AR581" s="220"/>
      <c r="AS581" s="220"/>
      <c r="AT581" s="220"/>
      <c r="AU581" s="220"/>
      <c r="AV581" s="220"/>
      <c r="AW581" s="220"/>
      <c r="AX581" s="220"/>
      <c r="AY581" s="220"/>
      <c r="AZ581" s="220"/>
      <c r="BA581" s="220"/>
      <c r="BB581" s="220"/>
      <c r="BC581" s="220"/>
      <c r="BD581" s="220"/>
      <c r="BE581" s="220"/>
      <c r="BF581" s="220"/>
      <c r="BG581" s="220"/>
      <c r="BH581" s="220"/>
      <c r="BI581" s="220"/>
      <c r="BJ581" s="220"/>
      <c r="BK581" s="220"/>
      <c r="BL581" s="220"/>
      <c r="BM581" s="222">
        <v>32</v>
      </c>
    </row>
    <row r="582" spans="1:65">
      <c r="A582" s="29"/>
      <c r="B582" s="19" t="s">
        <v>271</v>
      </c>
      <c r="C582" s="11"/>
      <c r="D582" s="223">
        <v>0.51900000000000002</v>
      </c>
      <c r="E582" s="219"/>
      <c r="F582" s="220"/>
      <c r="G582" s="220"/>
      <c r="H582" s="220"/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  <c r="AJ582" s="220"/>
      <c r="AK582" s="220"/>
      <c r="AL582" s="220"/>
      <c r="AM582" s="220"/>
      <c r="AN582" s="220"/>
      <c r="AO582" s="220"/>
      <c r="AP582" s="220"/>
      <c r="AQ582" s="220"/>
      <c r="AR582" s="220"/>
      <c r="AS582" s="220"/>
      <c r="AT582" s="220"/>
      <c r="AU582" s="220"/>
      <c r="AV582" s="220"/>
      <c r="AW582" s="220"/>
      <c r="AX582" s="220"/>
      <c r="AY582" s="220"/>
      <c r="AZ582" s="220"/>
      <c r="BA582" s="220"/>
      <c r="BB582" s="220"/>
      <c r="BC582" s="220"/>
      <c r="BD582" s="220"/>
      <c r="BE582" s="220"/>
      <c r="BF582" s="220"/>
      <c r="BG582" s="220"/>
      <c r="BH582" s="220"/>
      <c r="BI582" s="220"/>
      <c r="BJ582" s="220"/>
      <c r="BK582" s="220"/>
      <c r="BL582" s="220"/>
      <c r="BM582" s="222">
        <v>16</v>
      </c>
    </row>
    <row r="583" spans="1:65">
      <c r="A583" s="29"/>
      <c r="B583" s="3" t="s">
        <v>272</v>
      </c>
      <c r="C583" s="28"/>
      <c r="D583" s="23">
        <v>0.51900000000000002</v>
      </c>
      <c r="E583" s="219"/>
      <c r="F583" s="220"/>
      <c r="G583" s="220"/>
      <c r="H583" s="220"/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  <c r="AJ583" s="220"/>
      <c r="AK583" s="220"/>
      <c r="AL583" s="220"/>
      <c r="AM583" s="220"/>
      <c r="AN583" s="220"/>
      <c r="AO583" s="220"/>
      <c r="AP583" s="220"/>
      <c r="AQ583" s="220"/>
      <c r="AR583" s="220"/>
      <c r="AS583" s="220"/>
      <c r="AT583" s="220"/>
      <c r="AU583" s="220"/>
      <c r="AV583" s="220"/>
      <c r="AW583" s="220"/>
      <c r="AX583" s="220"/>
      <c r="AY583" s="220"/>
      <c r="AZ583" s="220"/>
      <c r="BA583" s="220"/>
      <c r="BB583" s="220"/>
      <c r="BC583" s="220"/>
      <c r="BD583" s="220"/>
      <c r="BE583" s="220"/>
      <c r="BF583" s="220"/>
      <c r="BG583" s="220"/>
      <c r="BH583" s="220"/>
      <c r="BI583" s="220"/>
      <c r="BJ583" s="220"/>
      <c r="BK583" s="220"/>
      <c r="BL583" s="220"/>
      <c r="BM583" s="222">
        <v>0.51900000000000002</v>
      </c>
    </row>
    <row r="584" spans="1:65">
      <c r="A584" s="29"/>
      <c r="B584" s="3" t="s">
        <v>273</v>
      </c>
      <c r="C584" s="28"/>
      <c r="D584" s="23">
        <v>4.2426406871192892E-3</v>
      </c>
      <c r="E584" s="219"/>
      <c r="F584" s="220"/>
      <c r="G584" s="220"/>
      <c r="H584" s="220"/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  <c r="AJ584" s="220"/>
      <c r="AK584" s="220"/>
      <c r="AL584" s="220"/>
      <c r="AM584" s="220"/>
      <c r="AN584" s="220"/>
      <c r="AO584" s="220"/>
      <c r="AP584" s="220"/>
      <c r="AQ584" s="220"/>
      <c r="AR584" s="220"/>
      <c r="AS584" s="220"/>
      <c r="AT584" s="220"/>
      <c r="AU584" s="220"/>
      <c r="AV584" s="220"/>
      <c r="AW584" s="220"/>
      <c r="AX584" s="220"/>
      <c r="AY584" s="220"/>
      <c r="AZ584" s="220"/>
      <c r="BA584" s="220"/>
      <c r="BB584" s="220"/>
      <c r="BC584" s="220"/>
      <c r="BD584" s="220"/>
      <c r="BE584" s="220"/>
      <c r="BF584" s="220"/>
      <c r="BG584" s="220"/>
      <c r="BH584" s="220"/>
      <c r="BI584" s="220"/>
      <c r="BJ584" s="220"/>
      <c r="BK584" s="220"/>
      <c r="BL584" s="220"/>
      <c r="BM584" s="222">
        <v>38</v>
      </c>
    </row>
    <row r="585" spans="1:65">
      <c r="A585" s="29"/>
      <c r="B585" s="3" t="s">
        <v>87</v>
      </c>
      <c r="C585" s="28"/>
      <c r="D585" s="12">
        <v>8.1746448692086495E-3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274</v>
      </c>
      <c r="C586" s="28"/>
      <c r="D586" s="12">
        <v>0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6" t="s">
        <v>275</v>
      </c>
      <c r="C587" s="47"/>
      <c r="D587" s="45" t="s">
        <v>276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19"/>
      <c r="D588" s="19"/>
      <c r="BM588" s="55"/>
    </row>
    <row r="589" spans="1:65" ht="15">
      <c r="B589" s="7" t="s">
        <v>673</v>
      </c>
      <c r="BM589" s="27" t="s">
        <v>277</v>
      </c>
    </row>
    <row r="590" spans="1:65" ht="15">
      <c r="A590" s="24" t="s">
        <v>64</v>
      </c>
      <c r="B590" s="17" t="s">
        <v>111</v>
      </c>
      <c r="C590" s="14" t="s">
        <v>112</v>
      </c>
      <c r="D590" s="15" t="s">
        <v>343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8" t="s">
        <v>232</v>
      </c>
      <c r="C591" s="8" t="s">
        <v>232</v>
      </c>
      <c r="D591" s="9" t="s">
        <v>113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8"/>
      <c r="C592" s="8"/>
      <c r="D592" s="9" t="s">
        <v>354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8"/>
      <c r="C593" s="8"/>
      <c r="D593" s="25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7">
        <v>1</v>
      </c>
      <c r="C594" s="13">
        <v>1</v>
      </c>
      <c r="D594" s="21">
        <v>0.4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8">
        <v>1</v>
      </c>
      <c r="C595" s="8">
        <v>2</v>
      </c>
      <c r="D595" s="10">
        <v>0.4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33</v>
      </c>
    </row>
    <row r="596" spans="1:65">
      <c r="A596" s="29"/>
      <c r="B596" s="19" t="s">
        <v>271</v>
      </c>
      <c r="C596" s="11"/>
      <c r="D596" s="22">
        <v>0.4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272</v>
      </c>
      <c r="C597" s="28"/>
      <c r="D597" s="10">
        <v>0.4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0.4</v>
      </c>
    </row>
    <row r="598" spans="1:65">
      <c r="A598" s="29"/>
      <c r="B598" s="3" t="s">
        <v>273</v>
      </c>
      <c r="C598" s="28"/>
      <c r="D598" s="23">
        <v>0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39</v>
      </c>
    </row>
    <row r="599" spans="1:65">
      <c r="A599" s="29"/>
      <c r="B599" s="3" t="s">
        <v>87</v>
      </c>
      <c r="C599" s="28"/>
      <c r="D599" s="12">
        <v>0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274</v>
      </c>
      <c r="C600" s="28"/>
      <c r="D600" s="12">
        <v>0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6" t="s">
        <v>275</v>
      </c>
      <c r="C601" s="47"/>
      <c r="D601" s="45" t="s">
        <v>276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19"/>
      <c r="D602" s="19"/>
      <c r="BM602" s="55"/>
    </row>
    <row r="603" spans="1:65" ht="15">
      <c r="B603" s="7" t="s">
        <v>674</v>
      </c>
      <c r="BM603" s="27" t="s">
        <v>277</v>
      </c>
    </row>
    <row r="604" spans="1:65" ht="15">
      <c r="A604" s="24" t="s">
        <v>65</v>
      </c>
      <c r="B604" s="17" t="s">
        <v>111</v>
      </c>
      <c r="C604" s="14" t="s">
        <v>112</v>
      </c>
      <c r="D604" s="15" t="s">
        <v>343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8" t="s">
        <v>232</v>
      </c>
      <c r="C605" s="8" t="s">
        <v>232</v>
      </c>
      <c r="D605" s="9" t="s">
        <v>113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8"/>
      <c r="C606" s="8"/>
      <c r="D606" s="9" t="s">
        <v>354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8"/>
      <c r="C607" s="8"/>
      <c r="D607" s="25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7">
        <v>1</v>
      </c>
      <c r="C608" s="13">
        <v>1</v>
      </c>
      <c r="D608" s="21">
        <v>0.52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8">
        <v>1</v>
      </c>
      <c r="C609" s="8">
        <v>2</v>
      </c>
      <c r="D609" s="10">
        <v>0.53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13</v>
      </c>
    </row>
    <row r="610" spans="1:65">
      <c r="A610" s="29"/>
      <c r="B610" s="19" t="s">
        <v>271</v>
      </c>
      <c r="C610" s="11"/>
      <c r="D610" s="22">
        <v>0.52500000000000002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272</v>
      </c>
      <c r="C611" s="28"/>
      <c r="D611" s="10">
        <v>0.52500000000000002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0.52500000000000002</v>
      </c>
    </row>
    <row r="612" spans="1:65">
      <c r="A612" s="29"/>
      <c r="B612" s="3" t="s">
        <v>273</v>
      </c>
      <c r="C612" s="28"/>
      <c r="D612" s="23">
        <v>7.0710678118654814E-3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40</v>
      </c>
    </row>
    <row r="613" spans="1:65">
      <c r="A613" s="29"/>
      <c r="B613" s="3" t="s">
        <v>87</v>
      </c>
      <c r="C613" s="28"/>
      <c r="D613" s="12">
        <v>1.3468700594029487E-2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274</v>
      </c>
      <c r="C614" s="28"/>
      <c r="D614" s="12">
        <v>0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6" t="s">
        <v>275</v>
      </c>
      <c r="C615" s="47"/>
      <c r="D615" s="45" t="s">
        <v>276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19"/>
      <c r="D616" s="19"/>
      <c r="BM616" s="55"/>
    </row>
    <row r="617" spans="1:65" ht="15">
      <c r="B617" s="7" t="s">
        <v>675</v>
      </c>
      <c r="BM617" s="27" t="s">
        <v>277</v>
      </c>
    </row>
    <row r="618" spans="1:65" ht="15">
      <c r="A618" s="24" t="s">
        <v>32</v>
      </c>
      <c r="B618" s="17" t="s">
        <v>111</v>
      </c>
      <c r="C618" s="14" t="s">
        <v>112</v>
      </c>
      <c r="D618" s="15" t="s">
        <v>343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8" t="s">
        <v>232</v>
      </c>
      <c r="C619" s="8" t="s">
        <v>232</v>
      </c>
      <c r="D619" s="9" t="s">
        <v>113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8"/>
      <c r="C620" s="8"/>
      <c r="D620" s="9" t="s">
        <v>354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8"/>
      <c r="C621" s="8"/>
      <c r="D621" s="25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7">
        <v>1</v>
      </c>
      <c r="C622" s="13">
        <v>1</v>
      </c>
      <c r="D622" s="21">
        <v>3.21</v>
      </c>
      <c r="E622" s="15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8">
        <v>1</v>
      </c>
      <c r="C623" s="8">
        <v>2</v>
      </c>
      <c r="D623" s="10">
        <v>3.25</v>
      </c>
      <c r="E623" s="15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35</v>
      </c>
    </row>
    <row r="624" spans="1:65">
      <c r="A624" s="29"/>
      <c r="B624" s="19" t="s">
        <v>271</v>
      </c>
      <c r="C624" s="11"/>
      <c r="D624" s="22">
        <v>3.23</v>
      </c>
      <c r="E624" s="15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272</v>
      </c>
      <c r="C625" s="28"/>
      <c r="D625" s="10">
        <v>3.23</v>
      </c>
      <c r="E625" s="15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3.23</v>
      </c>
    </row>
    <row r="626" spans="1:65">
      <c r="A626" s="29"/>
      <c r="B626" s="3" t="s">
        <v>273</v>
      </c>
      <c r="C626" s="28"/>
      <c r="D626" s="23">
        <v>2.8284271247461926E-2</v>
      </c>
      <c r="E626" s="15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41</v>
      </c>
    </row>
    <row r="627" spans="1:65">
      <c r="A627" s="29"/>
      <c r="B627" s="3" t="s">
        <v>87</v>
      </c>
      <c r="C627" s="28"/>
      <c r="D627" s="12">
        <v>8.7567403242916186E-3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274</v>
      </c>
      <c r="C628" s="28"/>
      <c r="D628" s="12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6" t="s">
        <v>275</v>
      </c>
      <c r="C629" s="47"/>
      <c r="D629" s="45" t="s">
        <v>276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19"/>
      <c r="D630" s="19"/>
      <c r="BM630" s="55"/>
    </row>
    <row r="631" spans="1:65" ht="15">
      <c r="B631" s="7" t="s">
        <v>676</v>
      </c>
      <c r="BM631" s="27" t="s">
        <v>277</v>
      </c>
    </row>
    <row r="632" spans="1:65" ht="15">
      <c r="A632" s="24" t="s">
        <v>66</v>
      </c>
      <c r="B632" s="17" t="s">
        <v>111</v>
      </c>
      <c r="C632" s="14" t="s">
        <v>112</v>
      </c>
      <c r="D632" s="15" t="s">
        <v>343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8" t="s">
        <v>232</v>
      </c>
      <c r="C633" s="8" t="s">
        <v>232</v>
      </c>
      <c r="D633" s="9" t="s">
        <v>113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8"/>
      <c r="C634" s="8"/>
      <c r="D634" s="9" t="s">
        <v>354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8"/>
      <c r="C635" s="8"/>
      <c r="D635" s="25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7">
        <v>1</v>
      </c>
      <c r="C636" s="13">
        <v>1</v>
      </c>
      <c r="D636" s="227">
        <v>116</v>
      </c>
      <c r="E636" s="229"/>
      <c r="F636" s="230"/>
      <c r="G636" s="230"/>
      <c r="H636" s="230"/>
      <c r="I636" s="230"/>
      <c r="J636" s="230"/>
      <c r="K636" s="230"/>
      <c r="L636" s="230"/>
      <c r="M636" s="230"/>
      <c r="N636" s="230"/>
      <c r="O636" s="230"/>
      <c r="P636" s="230"/>
      <c r="Q636" s="230"/>
      <c r="R636" s="230"/>
      <c r="S636" s="230"/>
      <c r="T636" s="230"/>
      <c r="U636" s="230"/>
      <c r="V636" s="230"/>
      <c r="W636" s="230"/>
      <c r="X636" s="230"/>
      <c r="Y636" s="230"/>
      <c r="Z636" s="230"/>
      <c r="AA636" s="230"/>
      <c r="AB636" s="230"/>
      <c r="AC636" s="230"/>
      <c r="AD636" s="230"/>
      <c r="AE636" s="230"/>
      <c r="AF636" s="230"/>
      <c r="AG636" s="230"/>
      <c r="AH636" s="230"/>
      <c r="AI636" s="230"/>
      <c r="AJ636" s="230"/>
      <c r="AK636" s="230"/>
      <c r="AL636" s="230"/>
      <c r="AM636" s="230"/>
      <c r="AN636" s="230"/>
      <c r="AO636" s="230"/>
      <c r="AP636" s="230"/>
      <c r="AQ636" s="230"/>
      <c r="AR636" s="230"/>
      <c r="AS636" s="230"/>
      <c r="AT636" s="230"/>
      <c r="AU636" s="230"/>
      <c r="AV636" s="230"/>
      <c r="AW636" s="230"/>
      <c r="AX636" s="230"/>
      <c r="AY636" s="230"/>
      <c r="AZ636" s="230"/>
      <c r="BA636" s="230"/>
      <c r="BB636" s="230"/>
      <c r="BC636" s="230"/>
      <c r="BD636" s="230"/>
      <c r="BE636" s="230"/>
      <c r="BF636" s="230"/>
      <c r="BG636" s="230"/>
      <c r="BH636" s="230"/>
      <c r="BI636" s="230"/>
      <c r="BJ636" s="230"/>
      <c r="BK636" s="230"/>
      <c r="BL636" s="230"/>
      <c r="BM636" s="231">
        <v>1</v>
      </c>
    </row>
    <row r="637" spans="1:65">
      <c r="A637" s="29"/>
      <c r="B637" s="18">
        <v>1</v>
      </c>
      <c r="C637" s="8">
        <v>2</v>
      </c>
      <c r="D637" s="232">
        <v>115</v>
      </c>
      <c r="E637" s="229"/>
      <c r="F637" s="230"/>
      <c r="G637" s="230"/>
      <c r="H637" s="230"/>
      <c r="I637" s="230"/>
      <c r="J637" s="230"/>
      <c r="K637" s="230"/>
      <c r="L637" s="230"/>
      <c r="M637" s="230"/>
      <c r="N637" s="230"/>
      <c r="O637" s="230"/>
      <c r="P637" s="230"/>
      <c r="Q637" s="230"/>
      <c r="R637" s="230"/>
      <c r="S637" s="230"/>
      <c r="T637" s="230"/>
      <c r="U637" s="230"/>
      <c r="V637" s="230"/>
      <c r="W637" s="230"/>
      <c r="X637" s="230"/>
      <c r="Y637" s="230"/>
      <c r="Z637" s="230"/>
      <c r="AA637" s="230"/>
      <c r="AB637" s="230"/>
      <c r="AC637" s="230"/>
      <c r="AD637" s="230"/>
      <c r="AE637" s="230"/>
      <c r="AF637" s="230"/>
      <c r="AG637" s="230"/>
      <c r="AH637" s="230"/>
      <c r="AI637" s="230"/>
      <c r="AJ637" s="230"/>
      <c r="AK637" s="230"/>
      <c r="AL637" s="230"/>
      <c r="AM637" s="230"/>
      <c r="AN637" s="230"/>
      <c r="AO637" s="230"/>
      <c r="AP637" s="230"/>
      <c r="AQ637" s="230"/>
      <c r="AR637" s="230"/>
      <c r="AS637" s="230"/>
      <c r="AT637" s="230"/>
      <c r="AU637" s="230"/>
      <c r="AV637" s="230"/>
      <c r="AW637" s="230"/>
      <c r="AX637" s="230"/>
      <c r="AY637" s="230"/>
      <c r="AZ637" s="230"/>
      <c r="BA637" s="230"/>
      <c r="BB637" s="230"/>
      <c r="BC637" s="230"/>
      <c r="BD637" s="230"/>
      <c r="BE637" s="230"/>
      <c r="BF637" s="230"/>
      <c r="BG637" s="230"/>
      <c r="BH637" s="230"/>
      <c r="BI637" s="230"/>
      <c r="BJ637" s="230"/>
      <c r="BK637" s="230"/>
      <c r="BL637" s="230"/>
      <c r="BM637" s="231">
        <v>36</v>
      </c>
    </row>
    <row r="638" spans="1:65">
      <c r="A638" s="29"/>
      <c r="B638" s="19" t="s">
        <v>271</v>
      </c>
      <c r="C638" s="11"/>
      <c r="D638" s="236">
        <v>115.5</v>
      </c>
      <c r="E638" s="229"/>
      <c r="F638" s="230"/>
      <c r="G638" s="230"/>
      <c r="H638" s="230"/>
      <c r="I638" s="230"/>
      <c r="J638" s="230"/>
      <c r="K638" s="230"/>
      <c r="L638" s="230"/>
      <c r="M638" s="230"/>
      <c r="N638" s="230"/>
      <c r="O638" s="230"/>
      <c r="P638" s="230"/>
      <c r="Q638" s="230"/>
      <c r="R638" s="230"/>
      <c r="S638" s="230"/>
      <c r="T638" s="230"/>
      <c r="U638" s="230"/>
      <c r="V638" s="230"/>
      <c r="W638" s="230"/>
      <c r="X638" s="230"/>
      <c r="Y638" s="230"/>
      <c r="Z638" s="230"/>
      <c r="AA638" s="230"/>
      <c r="AB638" s="230"/>
      <c r="AC638" s="230"/>
      <c r="AD638" s="230"/>
      <c r="AE638" s="230"/>
      <c r="AF638" s="230"/>
      <c r="AG638" s="230"/>
      <c r="AH638" s="230"/>
      <c r="AI638" s="230"/>
      <c r="AJ638" s="230"/>
      <c r="AK638" s="230"/>
      <c r="AL638" s="230"/>
      <c r="AM638" s="230"/>
      <c r="AN638" s="230"/>
      <c r="AO638" s="230"/>
      <c r="AP638" s="230"/>
      <c r="AQ638" s="230"/>
      <c r="AR638" s="230"/>
      <c r="AS638" s="230"/>
      <c r="AT638" s="230"/>
      <c r="AU638" s="230"/>
      <c r="AV638" s="230"/>
      <c r="AW638" s="230"/>
      <c r="AX638" s="230"/>
      <c r="AY638" s="230"/>
      <c r="AZ638" s="230"/>
      <c r="BA638" s="230"/>
      <c r="BB638" s="230"/>
      <c r="BC638" s="230"/>
      <c r="BD638" s="230"/>
      <c r="BE638" s="230"/>
      <c r="BF638" s="230"/>
      <c r="BG638" s="230"/>
      <c r="BH638" s="230"/>
      <c r="BI638" s="230"/>
      <c r="BJ638" s="230"/>
      <c r="BK638" s="230"/>
      <c r="BL638" s="230"/>
      <c r="BM638" s="231">
        <v>16</v>
      </c>
    </row>
    <row r="639" spans="1:65">
      <c r="A639" s="29"/>
      <c r="B639" s="3" t="s">
        <v>272</v>
      </c>
      <c r="C639" s="28"/>
      <c r="D639" s="232">
        <v>115.5</v>
      </c>
      <c r="E639" s="229"/>
      <c r="F639" s="230"/>
      <c r="G639" s="230"/>
      <c r="H639" s="230"/>
      <c r="I639" s="230"/>
      <c r="J639" s="230"/>
      <c r="K639" s="230"/>
      <c r="L639" s="230"/>
      <c r="M639" s="230"/>
      <c r="N639" s="230"/>
      <c r="O639" s="230"/>
      <c r="P639" s="230"/>
      <c r="Q639" s="230"/>
      <c r="R639" s="230"/>
      <c r="S639" s="230"/>
      <c r="T639" s="230"/>
      <c r="U639" s="230"/>
      <c r="V639" s="230"/>
      <c r="W639" s="230"/>
      <c r="X639" s="230"/>
      <c r="Y639" s="230"/>
      <c r="Z639" s="230"/>
      <c r="AA639" s="230"/>
      <c r="AB639" s="230"/>
      <c r="AC639" s="230"/>
      <c r="AD639" s="230"/>
      <c r="AE639" s="230"/>
      <c r="AF639" s="230"/>
      <c r="AG639" s="230"/>
      <c r="AH639" s="230"/>
      <c r="AI639" s="230"/>
      <c r="AJ639" s="230"/>
      <c r="AK639" s="230"/>
      <c r="AL639" s="230"/>
      <c r="AM639" s="230"/>
      <c r="AN639" s="230"/>
      <c r="AO639" s="230"/>
      <c r="AP639" s="230"/>
      <c r="AQ639" s="230"/>
      <c r="AR639" s="230"/>
      <c r="AS639" s="230"/>
      <c r="AT639" s="230"/>
      <c r="AU639" s="230"/>
      <c r="AV639" s="230"/>
      <c r="AW639" s="230"/>
      <c r="AX639" s="230"/>
      <c r="AY639" s="230"/>
      <c r="AZ639" s="230"/>
      <c r="BA639" s="230"/>
      <c r="BB639" s="230"/>
      <c r="BC639" s="230"/>
      <c r="BD639" s="230"/>
      <c r="BE639" s="230"/>
      <c r="BF639" s="230"/>
      <c r="BG639" s="230"/>
      <c r="BH639" s="230"/>
      <c r="BI639" s="230"/>
      <c r="BJ639" s="230"/>
      <c r="BK639" s="230"/>
      <c r="BL639" s="230"/>
      <c r="BM639" s="231">
        <v>115.5</v>
      </c>
    </row>
    <row r="640" spans="1:65">
      <c r="A640" s="29"/>
      <c r="B640" s="3" t="s">
        <v>273</v>
      </c>
      <c r="C640" s="28"/>
      <c r="D640" s="232">
        <v>0.70710678118654757</v>
      </c>
      <c r="E640" s="229"/>
      <c r="F640" s="230"/>
      <c r="G640" s="230"/>
      <c r="H640" s="230"/>
      <c r="I640" s="230"/>
      <c r="J640" s="230"/>
      <c r="K640" s="230"/>
      <c r="L640" s="230"/>
      <c r="M640" s="230"/>
      <c r="N640" s="230"/>
      <c r="O640" s="230"/>
      <c r="P640" s="230"/>
      <c r="Q640" s="230"/>
      <c r="R640" s="230"/>
      <c r="S640" s="230"/>
      <c r="T640" s="230"/>
      <c r="U640" s="230"/>
      <c r="V640" s="230"/>
      <c r="W640" s="230"/>
      <c r="X640" s="230"/>
      <c r="Y640" s="230"/>
      <c r="Z640" s="230"/>
      <c r="AA640" s="230"/>
      <c r="AB640" s="230"/>
      <c r="AC640" s="230"/>
      <c r="AD640" s="230"/>
      <c r="AE640" s="230"/>
      <c r="AF640" s="230"/>
      <c r="AG640" s="230"/>
      <c r="AH640" s="230"/>
      <c r="AI640" s="230"/>
      <c r="AJ640" s="230"/>
      <c r="AK640" s="230"/>
      <c r="AL640" s="230"/>
      <c r="AM640" s="230"/>
      <c r="AN640" s="230"/>
      <c r="AO640" s="230"/>
      <c r="AP640" s="230"/>
      <c r="AQ640" s="230"/>
      <c r="AR640" s="230"/>
      <c r="AS640" s="230"/>
      <c r="AT640" s="230"/>
      <c r="AU640" s="230"/>
      <c r="AV640" s="230"/>
      <c r="AW640" s="230"/>
      <c r="AX640" s="230"/>
      <c r="AY640" s="230"/>
      <c r="AZ640" s="230"/>
      <c r="BA640" s="230"/>
      <c r="BB640" s="230"/>
      <c r="BC640" s="230"/>
      <c r="BD640" s="230"/>
      <c r="BE640" s="230"/>
      <c r="BF640" s="230"/>
      <c r="BG640" s="230"/>
      <c r="BH640" s="230"/>
      <c r="BI640" s="230"/>
      <c r="BJ640" s="230"/>
      <c r="BK640" s="230"/>
      <c r="BL640" s="230"/>
      <c r="BM640" s="231">
        <v>42</v>
      </c>
    </row>
    <row r="641" spans="1:65">
      <c r="A641" s="29"/>
      <c r="B641" s="3" t="s">
        <v>87</v>
      </c>
      <c r="C641" s="28"/>
      <c r="D641" s="12">
        <v>6.1221366336497622E-3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274</v>
      </c>
      <c r="C642" s="28"/>
      <c r="D642" s="12">
        <v>0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6" t="s">
        <v>275</v>
      </c>
      <c r="C643" s="47"/>
      <c r="D643" s="45" t="s">
        <v>276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19"/>
      <c r="D644" s="19"/>
      <c r="BM644" s="55"/>
    </row>
    <row r="645" spans="1:65" ht="15">
      <c r="B645" s="7" t="s">
        <v>677</v>
      </c>
      <c r="BM645" s="27" t="s">
        <v>277</v>
      </c>
    </row>
    <row r="646" spans="1:65" ht="15">
      <c r="A646" s="24" t="s">
        <v>35</v>
      </c>
      <c r="B646" s="17" t="s">
        <v>111</v>
      </c>
      <c r="C646" s="14" t="s">
        <v>112</v>
      </c>
      <c r="D646" s="15" t="s">
        <v>343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8" t="s">
        <v>232</v>
      </c>
      <c r="C647" s="8" t="s">
        <v>232</v>
      </c>
      <c r="D647" s="9" t="s">
        <v>113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8"/>
      <c r="C648" s="8"/>
      <c r="D648" s="9" t="s">
        <v>354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8"/>
      <c r="C649" s="8"/>
      <c r="D649" s="25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7">
        <v>1</v>
      </c>
      <c r="C650" s="13">
        <v>1</v>
      </c>
      <c r="D650" s="21">
        <v>3</v>
      </c>
      <c r="E650" s="15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8">
        <v>1</v>
      </c>
      <c r="C651" s="8">
        <v>2</v>
      </c>
      <c r="D651" s="10">
        <v>3</v>
      </c>
      <c r="E651" s="15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37</v>
      </c>
    </row>
    <row r="652" spans="1:65">
      <c r="A652" s="29"/>
      <c r="B652" s="19" t="s">
        <v>271</v>
      </c>
      <c r="C652" s="11"/>
      <c r="D652" s="22">
        <v>3</v>
      </c>
      <c r="E652" s="15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272</v>
      </c>
      <c r="C653" s="28"/>
      <c r="D653" s="10">
        <v>3</v>
      </c>
      <c r="E653" s="15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3</v>
      </c>
    </row>
    <row r="654" spans="1:65">
      <c r="A654" s="29"/>
      <c r="B654" s="3" t="s">
        <v>273</v>
      </c>
      <c r="C654" s="28"/>
      <c r="D654" s="23">
        <v>0</v>
      </c>
      <c r="E654" s="15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43</v>
      </c>
    </row>
    <row r="655" spans="1:65">
      <c r="A655" s="29"/>
      <c r="B655" s="3" t="s">
        <v>87</v>
      </c>
      <c r="C655" s="28"/>
      <c r="D655" s="12">
        <v>0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274</v>
      </c>
      <c r="C656" s="28"/>
      <c r="D656" s="12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6" t="s">
        <v>275</v>
      </c>
      <c r="C657" s="47"/>
      <c r="D657" s="45" t="s">
        <v>276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19"/>
      <c r="D658" s="19"/>
      <c r="BM658" s="55"/>
    </row>
    <row r="659" spans="1:65" ht="15">
      <c r="B659" s="7" t="s">
        <v>678</v>
      </c>
      <c r="BM659" s="27" t="s">
        <v>277</v>
      </c>
    </row>
    <row r="660" spans="1:65" ht="15">
      <c r="A660" s="24" t="s">
        <v>38</v>
      </c>
      <c r="B660" s="17" t="s">
        <v>111</v>
      </c>
      <c r="C660" s="14" t="s">
        <v>112</v>
      </c>
      <c r="D660" s="15" t="s">
        <v>343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8" t="s">
        <v>232</v>
      </c>
      <c r="C661" s="8" t="s">
        <v>232</v>
      </c>
      <c r="D661" s="9" t="s">
        <v>113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8"/>
      <c r="C662" s="8"/>
      <c r="D662" s="9" t="s">
        <v>354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8"/>
      <c r="C663" s="8"/>
      <c r="D663" s="25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7">
        <v>1</v>
      </c>
      <c r="C664" s="13">
        <v>1</v>
      </c>
      <c r="D664" s="237">
        <v>31.5</v>
      </c>
      <c r="E664" s="238"/>
      <c r="F664" s="239"/>
      <c r="G664" s="239"/>
      <c r="H664" s="239"/>
      <c r="I664" s="239"/>
      <c r="J664" s="239"/>
      <c r="K664" s="239"/>
      <c r="L664" s="239"/>
      <c r="M664" s="239"/>
      <c r="N664" s="239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  <c r="AJ664" s="239"/>
      <c r="AK664" s="239"/>
      <c r="AL664" s="239"/>
      <c r="AM664" s="239"/>
      <c r="AN664" s="239"/>
      <c r="AO664" s="239"/>
      <c r="AP664" s="239"/>
      <c r="AQ664" s="239"/>
      <c r="AR664" s="239"/>
      <c r="AS664" s="239"/>
      <c r="AT664" s="239"/>
      <c r="AU664" s="239"/>
      <c r="AV664" s="239"/>
      <c r="AW664" s="239"/>
      <c r="AX664" s="239"/>
      <c r="AY664" s="239"/>
      <c r="AZ664" s="239"/>
      <c r="BA664" s="239"/>
      <c r="BB664" s="239"/>
      <c r="BC664" s="239"/>
      <c r="BD664" s="239"/>
      <c r="BE664" s="239"/>
      <c r="BF664" s="239"/>
      <c r="BG664" s="239"/>
      <c r="BH664" s="239"/>
      <c r="BI664" s="239"/>
      <c r="BJ664" s="239"/>
      <c r="BK664" s="239"/>
      <c r="BL664" s="239"/>
      <c r="BM664" s="240">
        <v>1</v>
      </c>
    </row>
    <row r="665" spans="1:65">
      <c r="A665" s="29"/>
      <c r="B665" s="18">
        <v>1</v>
      </c>
      <c r="C665" s="8">
        <v>2</v>
      </c>
      <c r="D665" s="241">
        <v>31.3</v>
      </c>
      <c r="E665" s="238"/>
      <c r="F665" s="239"/>
      <c r="G665" s="239"/>
      <c r="H665" s="239"/>
      <c r="I665" s="239"/>
      <c r="J665" s="239"/>
      <c r="K665" s="239"/>
      <c r="L665" s="239"/>
      <c r="M665" s="239"/>
      <c r="N665" s="239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  <c r="AJ665" s="239"/>
      <c r="AK665" s="239"/>
      <c r="AL665" s="239"/>
      <c r="AM665" s="239"/>
      <c r="AN665" s="239"/>
      <c r="AO665" s="239"/>
      <c r="AP665" s="239"/>
      <c r="AQ665" s="239"/>
      <c r="AR665" s="239"/>
      <c r="AS665" s="239"/>
      <c r="AT665" s="239"/>
      <c r="AU665" s="239"/>
      <c r="AV665" s="239"/>
      <c r="AW665" s="239"/>
      <c r="AX665" s="239"/>
      <c r="AY665" s="239"/>
      <c r="AZ665" s="239"/>
      <c r="BA665" s="239"/>
      <c r="BB665" s="239"/>
      <c r="BC665" s="239"/>
      <c r="BD665" s="239"/>
      <c r="BE665" s="239"/>
      <c r="BF665" s="239"/>
      <c r="BG665" s="239"/>
      <c r="BH665" s="239"/>
      <c r="BI665" s="239"/>
      <c r="BJ665" s="239"/>
      <c r="BK665" s="239"/>
      <c r="BL665" s="239"/>
      <c r="BM665" s="240">
        <v>38</v>
      </c>
    </row>
    <row r="666" spans="1:65">
      <c r="A666" s="29"/>
      <c r="B666" s="19" t="s">
        <v>271</v>
      </c>
      <c r="C666" s="11"/>
      <c r="D666" s="243">
        <v>31.4</v>
      </c>
      <c r="E666" s="238"/>
      <c r="F666" s="239"/>
      <c r="G666" s="239"/>
      <c r="H666" s="239"/>
      <c r="I666" s="239"/>
      <c r="J666" s="239"/>
      <c r="K666" s="239"/>
      <c r="L666" s="239"/>
      <c r="M666" s="239"/>
      <c r="N666" s="239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  <c r="AJ666" s="239"/>
      <c r="AK666" s="239"/>
      <c r="AL666" s="239"/>
      <c r="AM666" s="239"/>
      <c r="AN666" s="239"/>
      <c r="AO666" s="239"/>
      <c r="AP666" s="239"/>
      <c r="AQ666" s="239"/>
      <c r="AR666" s="239"/>
      <c r="AS666" s="239"/>
      <c r="AT666" s="239"/>
      <c r="AU666" s="239"/>
      <c r="AV666" s="239"/>
      <c r="AW666" s="239"/>
      <c r="AX666" s="239"/>
      <c r="AY666" s="239"/>
      <c r="AZ666" s="239"/>
      <c r="BA666" s="239"/>
      <c r="BB666" s="239"/>
      <c r="BC666" s="239"/>
      <c r="BD666" s="239"/>
      <c r="BE666" s="239"/>
      <c r="BF666" s="239"/>
      <c r="BG666" s="239"/>
      <c r="BH666" s="239"/>
      <c r="BI666" s="239"/>
      <c r="BJ666" s="239"/>
      <c r="BK666" s="239"/>
      <c r="BL666" s="239"/>
      <c r="BM666" s="240">
        <v>16</v>
      </c>
    </row>
    <row r="667" spans="1:65">
      <c r="A667" s="29"/>
      <c r="B667" s="3" t="s">
        <v>272</v>
      </c>
      <c r="C667" s="28"/>
      <c r="D667" s="241">
        <v>31.4</v>
      </c>
      <c r="E667" s="238"/>
      <c r="F667" s="239"/>
      <c r="G667" s="239"/>
      <c r="H667" s="239"/>
      <c r="I667" s="239"/>
      <c r="J667" s="239"/>
      <c r="K667" s="239"/>
      <c r="L667" s="239"/>
      <c r="M667" s="239"/>
      <c r="N667" s="239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  <c r="AJ667" s="239"/>
      <c r="AK667" s="239"/>
      <c r="AL667" s="239"/>
      <c r="AM667" s="239"/>
      <c r="AN667" s="239"/>
      <c r="AO667" s="239"/>
      <c r="AP667" s="239"/>
      <c r="AQ667" s="239"/>
      <c r="AR667" s="239"/>
      <c r="AS667" s="239"/>
      <c r="AT667" s="239"/>
      <c r="AU667" s="239"/>
      <c r="AV667" s="239"/>
      <c r="AW667" s="239"/>
      <c r="AX667" s="239"/>
      <c r="AY667" s="239"/>
      <c r="AZ667" s="239"/>
      <c r="BA667" s="239"/>
      <c r="BB667" s="239"/>
      <c r="BC667" s="239"/>
      <c r="BD667" s="239"/>
      <c r="BE667" s="239"/>
      <c r="BF667" s="239"/>
      <c r="BG667" s="239"/>
      <c r="BH667" s="239"/>
      <c r="BI667" s="239"/>
      <c r="BJ667" s="239"/>
      <c r="BK667" s="239"/>
      <c r="BL667" s="239"/>
      <c r="BM667" s="240">
        <v>31.4</v>
      </c>
    </row>
    <row r="668" spans="1:65">
      <c r="A668" s="29"/>
      <c r="B668" s="3" t="s">
        <v>273</v>
      </c>
      <c r="C668" s="28"/>
      <c r="D668" s="241">
        <v>0.141421356237309</v>
      </c>
      <c r="E668" s="238"/>
      <c r="F668" s="239"/>
      <c r="G668" s="239"/>
      <c r="H668" s="239"/>
      <c r="I668" s="239"/>
      <c r="J668" s="239"/>
      <c r="K668" s="239"/>
      <c r="L668" s="239"/>
      <c r="M668" s="239"/>
      <c r="N668" s="239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  <c r="AJ668" s="239"/>
      <c r="AK668" s="239"/>
      <c r="AL668" s="239"/>
      <c r="AM668" s="239"/>
      <c r="AN668" s="239"/>
      <c r="AO668" s="239"/>
      <c r="AP668" s="239"/>
      <c r="AQ668" s="239"/>
      <c r="AR668" s="239"/>
      <c r="AS668" s="239"/>
      <c r="AT668" s="239"/>
      <c r="AU668" s="239"/>
      <c r="AV668" s="239"/>
      <c r="AW668" s="239"/>
      <c r="AX668" s="239"/>
      <c r="AY668" s="239"/>
      <c r="AZ668" s="239"/>
      <c r="BA668" s="239"/>
      <c r="BB668" s="239"/>
      <c r="BC668" s="239"/>
      <c r="BD668" s="239"/>
      <c r="BE668" s="239"/>
      <c r="BF668" s="239"/>
      <c r="BG668" s="239"/>
      <c r="BH668" s="239"/>
      <c r="BI668" s="239"/>
      <c r="BJ668" s="239"/>
      <c r="BK668" s="239"/>
      <c r="BL668" s="239"/>
      <c r="BM668" s="240">
        <v>44</v>
      </c>
    </row>
    <row r="669" spans="1:65">
      <c r="A669" s="29"/>
      <c r="B669" s="3" t="s">
        <v>87</v>
      </c>
      <c r="C669" s="28"/>
      <c r="D669" s="12">
        <v>4.5038648483219429E-3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274</v>
      </c>
      <c r="C670" s="28"/>
      <c r="D670" s="12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6" t="s">
        <v>275</v>
      </c>
      <c r="C671" s="47"/>
      <c r="D671" s="45" t="s">
        <v>276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19"/>
      <c r="D672" s="19"/>
      <c r="BM672" s="55"/>
    </row>
    <row r="673" spans="1:65" ht="15">
      <c r="B673" s="7" t="s">
        <v>679</v>
      </c>
      <c r="BM673" s="27" t="s">
        <v>277</v>
      </c>
    </row>
    <row r="674" spans="1:65" ht="15">
      <c r="A674" s="24" t="s">
        <v>41</v>
      </c>
      <c r="B674" s="17" t="s">
        <v>111</v>
      </c>
      <c r="C674" s="14" t="s">
        <v>112</v>
      </c>
      <c r="D674" s="15" t="s">
        <v>343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8" t="s">
        <v>232</v>
      </c>
      <c r="C675" s="8" t="s">
        <v>232</v>
      </c>
      <c r="D675" s="9" t="s">
        <v>113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8"/>
      <c r="C676" s="8"/>
      <c r="D676" s="9" t="s">
        <v>354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8"/>
      <c r="C677" s="8"/>
      <c r="D677" s="25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7">
        <v>1</v>
      </c>
      <c r="C678" s="13">
        <v>1</v>
      </c>
      <c r="D678" s="21">
        <v>3.28</v>
      </c>
      <c r="E678" s="15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8">
        <v>1</v>
      </c>
      <c r="C679" s="8">
        <v>2</v>
      </c>
      <c r="D679" s="10">
        <v>3.46</v>
      </c>
      <c r="E679" s="15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39</v>
      </c>
    </row>
    <row r="680" spans="1:65">
      <c r="A680" s="29"/>
      <c r="B680" s="19" t="s">
        <v>271</v>
      </c>
      <c r="C680" s="11"/>
      <c r="D680" s="22">
        <v>3.37</v>
      </c>
      <c r="E680" s="15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272</v>
      </c>
      <c r="C681" s="28"/>
      <c r="D681" s="10">
        <v>3.37</v>
      </c>
      <c r="E681" s="15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3.37</v>
      </c>
    </row>
    <row r="682" spans="1:65">
      <c r="A682" s="29"/>
      <c r="B682" s="3" t="s">
        <v>273</v>
      </c>
      <c r="C682" s="28"/>
      <c r="D682" s="23">
        <v>0.12727922061357869</v>
      </c>
      <c r="E682" s="15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45</v>
      </c>
    </row>
    <row r="683" spans="1:65">
      <c r="A683" s="29"/>
      <c r="B683" s="3" t="s">
        <v>87</v>
      </c>
      <c r="C683" s="28"/>
      <c r="D683" s="12">
        <v>3.7768314722130172E-2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274</v>
      </c>
      <c r="C684" s="28"/>
      <c r="D684" s="12">
        <v>0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6" t="s">
        <v>275</v>
      </c>
      <c r="C685" s="47"/>
      <c r="D685" s="45" t="s">
        <v>276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19"/>
      <c r="D686" s="19"/>
      <c r="BM686" s="55"/>
    </row>
    <row r="687" spans="1:65" ht="15">
      <c r="B687" s="7" t="s">
        <v>680</v>
      </c>
      <c r="BM687" s="27" t="s">
        <v>277</v>
      </c>
    </row>
    <row r="688" spans="1:65" ht="15">
      <c r="A688" s="24" t="s">
        <v>44</v>
      </c>
      <c r="B688" s="17" t="s">
        <v>111</v>
      </c>
      <c r="C688" s="14" t="s">
        <v>112</v>
      </c>
      <c r="D688" s="15" t="s">
        <v>343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8" t="s">
        <v>232</v>
      </c>
      <c r="C689" s="8" t="s">
        <v>232</v>
      </c>
      <c r="D689" s="9" t="s">
        <v>113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8"/>
      <c r="C690" s="8"/>
      <c r="D690" s="9" t="s">
        <v>354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8"/>
      <c r="C691" s="8"/>
      <c r="D691" s="25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7">
        <v>1</v>
      </c>
      <c r="C692" s="13">
        <v>1</v>
      </c>
      <c r="D692" s="227">
        <v>100</v>
      </c>
      <c r="E692" s="229"/>
      <c r="F692" s="230"/>
      <c r="G692" s="230"/>
      <c r="H692" s="230"/>
      <c r="I692" s="230"/>
      <c r="J692" s="230"/>
      <c r="K692" s="230"/>
      <c r="L692" s="230"/>
      <c r="M692" s="230"/>
      <c r="N692" s="230"/>
      <c r="O692" s="230"/>
      <c r="P692" s="230"/>
      <c r="Q692" s="230"/>
      <c r="R692" s="230"/>
      <c r="S692" s="230"/>
      <c r="T692" s="230"/>
      <c r="U692" s="230"/>
      <c r="V692" s="230"/>
      <c r="W692" s="230"/>
      <c r="X692" s="230"/>
      <c r="Y692" s="230"/>
      <c r="Z692" s="230"/>
      <c r="AA692" s="230"/>
      <c r="AB692" s="230"/>
      <c r="AC692" s="230"/>
      <c r="AD692" s="230"/>
      <c r="AE692" s="230"/>
      <c r="AF692" s="230"/>
      <c r="AG692" s="230"/>
      <c r="AH692" s="230"/>
      <c r="AI692" s="230"/>
      <c r="AJ692" s="230"/>
      <c r="AK692" s="230"/>
      <c r="AL692" s="230"/>
      <c r="AM692" s="230"/>
      <c r="AN692" s="230"/>
      <c r="AO692" s="230"/>
      <c r="AP692" s="230"/>
      <c r="AQ692" s="230"/>
      <c r="AR692" s="230"/>
      <c r="AS692" s="230"/>
      <c r="AT692" s="230"/>
      <c r="AU692" s="230"/>
      <c r="AV692" s="230"/>
      <c r="AW692" s="230"/>
      <c r="AX692" s="230"/>
      <c r="AY692" s="230"/>
      <c r="AZ692" s="230"/>
      <c r="BA692" s="230"/>
      <c r="BB692" s="230"/>
      <c r="BC692" s="230"/>
      <c r="BD692" s="230"/>
      <c r="BE692" s="230"/>
      <c r="BF692" s="230"/>
      <c r="BG692" s="230"/>
      <c r="BH692" s="230"/>
      <c r="BI692" s="230"/>
      <c r="BJ692" s="230"/>
      <c r="BK692" s="230"/>
      <c r="BL692" s="230"/>
      <c r="BM692" s="231">
        <v>1</v>
      </c>
    </row>
    <row r="693" spans="1:65">
      <c r="A693" s="29"/>
      <c r="B693" s="18">
        <v>1</v>
      </c>
      <c r="C693" s="8">
        <v>2</v>
      </c>
      <c r="D693" s="232">
        <v>100</v>
      </c>
      <c r="E693" s="229"/>
      <c r="F693" s="230"/>
      <c r="G693" s="230"/>
      <c r="H693" s="230"/>
      <c r="I693" s="230"/>
      <c r="J693" s="230"/>
      <c r="K693" s="230"/>
      <c r="L693" s="230"/>
      <c r="M693" s="230"/>
      <c r="N693" s="230"/>
      <c r="O693" s="230"/>
      <c r="P693" s="230"/>
      <c r="Q693" s="230"/>
      <c r="R693" s="230"/>
      <c r="S693" s="230"/>
      <c r="T693" s="230"/>
      <c r="U693" s="230"/>
      <c r="V693" s="230"/>
      <c r="W693" s="230"/>
      <c r="X693" s="230"/>
      <c r="Y693" s="230"/>
      <c r="Z693" s="230"/>
      <c r="AA693" s="230"/>
      <c r="AB693" s="230"/>
      <c r="AC693" s="230"/>
      <c r="AD693" s="230"/>
      <c r="AE693" s="230"/>
      <c r="AF693" s="230"/>
      <c r="AG693" s="230"/>
      <c r="AH693" s="230"/>
      <c r="AI693" s="230"/>
      <c r="AJ693" s="230"/>
      <c r="AK693" s="230"/>
      <c r="AL693" s="230"/>
      <c r="AM693" s="230"/>
      <c r="AN693" s="230"/>
      <c r="AO693" s="230"/>
      <c r="AP693" s="230"/>
      <c r="AQ693" s="230"/>
      <c r="AR693" s="230"/>
      <c r="AS693" s="230"/>
      <c r="AT693" s="230"/>
      <c r="AU693" s="230"/>
      <c r="AV693" s="230"/>
      <c r="AW693" s="230"/>
      <c r="AX693" s="230"/>
      <c r="AY693" s="230"/>
      <c r="AZ693" s="230"/>
      <c r="BA693" s="230"/>
      <c r="BB693" s="230"/>
      <c r="BC693" s="230"/>
      <c r="BD693" s="230"/>
      <c r="BE693" s="230"/>
      <c r="BF693" s="230"/>
      <c r="BG693" s="230"/>
      <c r="BH693" s="230"/>
      <c r="BI693" s="230"/>
      <c r="BJ693" s="230"/>
      <c r="BK693" s="230"/>
      <c r="BL693" s="230"/>
      <c r="BM693" s="231">
        <v>40</v>
      </c>
    </row>
    <row r="694" spans="1:65">
      <c r="A694" s="29"/>
      <c r="B694" s="19" t="s">
        <v>271</v>
      </c>
      <c r="C694" s="11"/>
      <c r="D694" s="236">
        <v>100</v>
      </c>
      <c r="E694" s="229"/>
      <c r="F694" s="230"/>
      <c r="G694" s="230"/>
      <c r="H694" s="230"/>
      <c r="I694" s="230"/>
      <c r="J694" s="230"/>
      <c r="K694" s="230"/>
      <c r="L694" s="230"/>
      <c r="M694" s="230"/>
      <c r="N694" s="230"/>
      <c r="O694" s="230"/>
      <c r="P694" s="230"/>
      <c r="Q694" s="230"/>
      <c r="R694" s="230"/>
      <c r="S694" s="230"/>
      <c r="T694" s="230"/>
      <c r="U694" s="230"/>
      <c r="V694" s="230"/>
      <c r="W694" s="230"/>
      <c r="X694" s="230"/>
      <c r="Y694" s="230"/>
      <c r="Z694" s="230"/>
      <c r="AA694" s="230"/>
      <c r="AB694" s="230"/>
      <c r="AC694" s="230"/>
      <c r="AD694" s="230"/>
      <c r="AE694" s="230"/>
      <c r="AF694" s="230"/>
      <c r="AG694" s="230"/>
      <c r="AH694" s="230"/>
      <c r="AI694" s="230"/>
      <c r="AJ694" s="230"/>
      <c r="AK694" s="230"/>
      <c r="AL694" s="230"/>
      <c r="AM694" s="230"/>
      <c r="AN694" s="230"/>
      <c r="AO694" s="230"/>
      <c r="AP694" s="230"/>
      <c r="AQ694" s="230"/>
      <c r="AR694" s="230"/>
      <c r="AS694" s="230"/>
      <c r="AT694" s="230"/>
      <c r="AU694" s="230"/>
      <c r="AV694" s="230"/>
      <c r="AW694" s="230"/>
      <c r="AX694" s="230"/>
      <c r="AY694" s="230"/>
      <c r="AZ694" s="230"/>
      <c r="BA694" s="230"/>
      <c r="BB694" s="230"/>
      <c r="BC694" s="230"/>
      <c r="BD694" s="230"/>
      <c r="BE694" s="230"/>
      <c r="BF694" s="230"/>
      <c r="BG694" s="230"/>
      <c r="BH694" s="230"/>
      <c r="BI694" s="230"/>
      <c r="BJ694" s="230"/>
      <c r="BK694" s="230"/>
      <c r="BL694" s="230"/>
      <c r="BM694" s="231">
        <v>16</v>
      </c>
    </row>
    <row r="695" spans="1:65">
      <c r="A695" s="29"/>
      <c r="B695" s="3" t="s">
        <v>272</v>
      </c>
      <c r="C695" s="28"/>
      <c r="D695" s="232">
        <v>100</v>
      </c>
      <c r="E695" s="229"/>
      <c r="F695" s="230"/>
      <c r="G695" s="230"/>
      <c r="H695" s="230"/>
      <c r="I695" s="230"/>
      <c r="J695" s="230"/>
      <c r="K695" s="230"/>
      <c r="L695" s="230"/>
      <c r="M695" s="230"/>
      <c r="N695" s="230"/>
      <c r="O695" s="230"/>
      <c r="P695" s="230"/>
      <c r="Q695" s="230"/>
      <c r="R695" s="230"/>
      <c r="S695" s="230"/>
      <c r="T695" s="230"/>
      <c r="U695" s="230"/>
      <c r="V695" s="230"/>
      <c r="W695" s="230"/>
      <c r="X695" s="230"/>
      <c r="Y695" s="230"/>
      <c r="Z695" s="230"/>
      <c r="AA695" s="230"/>
      <c r="AB695" s="230"/>
      <c r="AC695" s="230"/>
      <c r="AD695" s="230"/>
      <c r="AE695" s="230"/>
      <c r="AF695" s="230"/>
      <c r="AG695" s="230"/>
      <c r="AH695" s="230"/>
      <c r="AI695" s="230"/>
      <c r="AJ695" s="230"/>
      <c r="AK695" s="230"/>
      <c r="AL695" s="230"/>
      <c r="AM695" s="230"/>
      <c r="AN695" s="230"/>
      <c r="AO695" s="230"/>
      <c r="AP695" s="230"/>
      <c r="AQ695" s="230"/>
      <c r="AR695" s="230"/>
      <c r="AS695" s="230"/>
      <c r="AT695" s="230"/>
      <c r="AU695" s="230"/>
      <c r="AV695" s="230"/>
      <c r="AW695" s="230"/>
      <c r="AX695" s="230"/>
      <c r="AY695" s="230"/>
      <c r="AZ695" s="230"/>
      <c r="BA695" s="230"/>
      <c r="BB695" s="230"/>
      <c r="BC695" s="230"/>
      <c r="BD695" s="230"/>
      <c r="BE695" s="230"/>
      <c r="BF695" s="230"/>
      <c r="BG695" s="230"/>
      <c r="BH695" s="230"/>
      <c r="BI695" s="230"/>
      <c r="BJ695" s="230"/>
      <c r="BK695" s="230"/>
      <c r="BL695" s="230"/>
      <c r="BM695" s="231">
        <v>100</v>
      </c>
    </row>
    <row r="696" spans="1:65">
      <c r="A696" s="29"/>
      <c r="B696" s="3" t="s">
        <v>273</v>
      </c>
      <c r="C696" s="28"/>
      <c r="D696" s="232">
        <v>0</v>
      </c>
      <c r="E696" s="229"/>
      <c r="F696" s="230"/>
      <c r="G696" s="230"/>
      <c r="H696" s="230"/>
      <c r="I696" s="230"/>
      <c r="J696" s="230"/>
      <c r="K696" s="230"/>
      <c r="L696" s="230"/>
      <c r="M696" s="230"/>
      <c r="N696" s="230"/>
      <c r="O696" s="230"/>
      <c r="P696" s="230"/>
      <c r="Q696" s="230"/>
      <c r="R696" s="230"/>
      <c r="S696" s="230"/>
      <c r="T696" s="230"/>
      <c r="U696" s="230"/>
      <c r="V696" s="230"/>
      <c r="W696" s="230"/>
      <c r="X696" s="230"/>
      <c r="Y696" s="230"/>
      <c r="Z696" s="230"/>
      <c r="AA696" s="230"/>
      <c r="AB696" s="230"/>
      <c r="AC696" s="230"/>
      <c r="AD696" s="230"/>
      <c r="AE696" s="230"/>
      <c r="AF696" s="230"/>
      <c r="AG696" s="230"/>
      <c r="AH696" s="230"/>
      <c r="AI696" s="230"/>
      <c r="AJ696" s="230"/>
      <c r="AK696" s="230"/>
      <c r="AL696" s="230"/>
      <c r="AM696" s="230"/>
      <c r="AN696" s="230"/>
      <c r="AO696" s="230"/>
      <c r="AP696" s="230"/>
      <c r="AQ696" s="230"/>
      <c r="AR696" s="230"/>
      <c r="AS696" s="230"/>
      <c r="AT696" s="230"/>
      <c r="AU696" s="230"/>
      <c r="AV696" s="230"/>
      <c r="AW696" s="230"/>
      <c r="AX696" s="230"/>
      <c r="AY696" s="230"/>
      <c r="AZ696" s="230"/>
      <c r="BA696" s="230"/>
      <c r="BB696" s="230"/>
      <c r="BC696" s="230"/>
      <c r="BD696" s="230"/>
      <c r="BE696" s="230"/>
      <c r="BF696" s="230"/>
      <c r="BG696" s="230"/>
      <c r="BH696" s="230"/>
      <c r="BI696" s="230"/>
      <c r="BJ696" s="230"/>
      <c r="BK696" s="230"/>
      <c r="BL696" s="230"/>
      <c r="BM696" s="231">
        <v>46</v>
      </c>
    </row>
    <row r="697" spans="1:65">
      <c r="A697" s="29"/>
      <c r="B697" s="3" t="s">
        <v>87</v>
      </c>
      <c r="C697" s="28"/>
      <c r="D697" s="12">
        <v>0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274</v>
      </c>
      <c r="C698" s="28"/>
      <c r="D698" s="12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6" t="s">
        <v>275</v>
      </c>
      <c r="C699" s="47"/>
      <c r="D699" s="45" t="s">
        <v>276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19"/>
      <c r="D700" s="19"/>
      <c r="BM700" s="55"/>
    </row>
    <row r="701" spans="1:65" ht="15">
      <c r="B701" s="7" t="s">
        <v>681</v>
      </c>
      <c r="BM701" s="27" t="s">
        <v>277</v>
      </c>
    </row>
    <row r="702" spans="1:65" ht="15">
      <c r="A702" s="24" t="s">
        <v>45</v>
      </c>
      <c r="B702" s="17" t="s">
        <v>111</v>
      </c>
      <c r="C702" s="14" t="s">
        <v>112</v>
      </c>
      <c r="D702" s="15" t="s">
        <v>343</v>
      </c>
      <c r="E702" s="15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8" t="s">
        <v>232</v>
      </c>
      <c r="C703" s="8" t="s">
        <v>232</v>
      </c>
      <c r="D703" s="9" t="s">
        <v>113</v>
      </c>
      <c r="E703" s="15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8"/>
      <c r="C704" s="8"/>
      <c r="D704" s="9" t="s">
        <v>354</v>
      </c>
      <c r="E704" s="15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8"/>
      <c r="C705" s="8"/>
      <c r="D705" s="25"/>
      <c r="E705" s="15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7">
        <v>1</v>
      </c>
      <c r="C706" s="13">
        <v>1</v>
      </c>
      <c r="D706" s="227">
        <v>232</v>
      </c>
      <c r="E706" s="229"/>
      <c r="F706" s="230"/>
      <c r="G706" s="230"/>
      <c r="H706" s="230"/>
      <c r="I706" s="230"/>
      <c r="J706" s="230"/>
      <c r="K706" s="230"/>
      <c r="L706" s="230"/>
      <c r="M706" s="230"/>
      <c r="N706" s="230"/>
      <c r="O706" s="230"/>
      <c r="P706" s="230"/>
      <c r="Q706" s="230"/>
      <c r="R706" s="230"/>
      <c r="S706" s="230"/>
      <c r="T706" s="230"/>
      <c r="U706" s="230"/>
      <c r="V706" s="230"/>
      <c r="W706" s="230"/>
      <c r="X706" s="230"/>
      <c r="Y706" s="230"/>
      <c r="Z706" s="230"/>
      <c r="AA706" s="230"/>
      <c r="AB706" s="230"/>
      <c r="AC706" s="230"/>
      <c r="AD706" s="230"/>
      <c r="AE706" s="230"/>
      <c r="AF706" s="230"/>
      <c r="AG706" s="230"/>
      <c r="AH706" s="230"/>
      <c r="AI706" s="230"/>
      <c r="AJ706" s="230"/>
      <c r="AK706" s="230"/>
      <c r="AL706" s="230"/>
      <c r="AM706" s="230"/>
      <c r="AN706" s="230"/>
      <c r="AO706" s="230"/>
      <c r="AP706" s="230"/>
      <c r="AQ706" s="230"/>
      <c r="AR706" s="230"/>
      <c r="AS706" s="230"/>
      <c r="AT706" s="230"/>
      <c r="AU706" s="230"/>
      <c r="AV706" s="230"/>
      <c r="AW706" s="230"/>
      <c r="AX706" s="230"/>
      <c r="AY706" s="230"/>
      <c r="AZ706" s="230"/>
      <c r="BA706" s="230"/>
      <c r="BB706" s="230"/>
      <c r="BC706" s="230"/>
      <c r="BD706" s="230"/>
      <c r="BE706" s="230"/>
      <c r="BF706" s="230"/>
      <c r="BG706" s="230"/>
      <c r="BH706" s="230"/>
      <c r="BI706" s="230"/>
      <c r="BJ706" s="230"/>
      <c r="BK706" s="230"/>
      <c r="BL706" s="230"/>
      <c r="BM706" s="231">
        <v>1</v>
      </c>
    </row>
    <row r="707" spans="1:65">
      <c r="A707" s="29"/>
      <c r="B707" s="18">
        <v>1</v>
      </c>
      <c r="C707" s="8">
        <v>2</v>
      </c>
      <c r="D707" s="232">
        <v>233</v>
      </c>
      <c r="E707" s="229"/>
      <c r="F707" s="230"/>
      <c r="G707" s="230"/>
      <c r="H707" s="230"/>
      <c r="I707" s="230"/>
      <c r="J707" s="230"/>
      <c r="K707" s="230"/>
      <c r="L707" s="230"/>
      <c r="M707" s="230"/>
      <c r="N707" s="230"/>
      <c r="O707" s="230"/>
      <c r="P707" s="230"/>
      <c r="Q707" s="230"/>
      <c r="R707" s="230"/>
      <c r="S707" s="230"/>
      <c r="T707" s="230"/>
      <c r="U707" s="230"/>
      <c r="V707" s="230"/>
      <c r="W707" s="230"/>
      <c r="X707" s="230"/>
      <c r="Y707" s="230"/>
      <c r="Z707" s="230"/>
      <c r="AA707" s="230"/>
      <c r="AB707" s="230"/>
      <c r="AC707" s="230"/>
      <c r="AD707" s="230"/>
      <c r="AE707" s="230"/>
      <c r="AF707" s="230"/>
      <c r="AG707" s="230"/>
      <c r="AH707" s="230"/>
      <c r="AI707" s="230"/>
      <c r="AJ707" s="230"/>
      <c r="AK707" s="230"/>
      <c r="AL707" s="230"/>
      <c r="AM707" s="230"/>
      <c r="AN707" s="230"/>
      <c r="AO707" s="230"/>
      <c r="AP707" s="230"/>
      <c r="AQ707" s="230"/>
      <c r="AR707" s="230"/>
      <c r="AS707" s="230"/>
      <c r="AT707" s="230"/>
      <c r="AU707" s="230"/>
      <c r="AV707" s="230"/>
      <c r="AW707" s="230"/>
      <c r="AX707" s="230"/>
      <c r="AY707" s="230"/>
      <c r="AZ707" s="230"/>
      <c r="BA707" s="230"/>
      <c r="BB707" s="230"/>
      <c r="BC707" s="230"/>
      <c r="BD707" s="230"/>
      <c r="BE707" s="230"/>
      <c r="BF707" s="230"/>
      <c r="BG707" s="230"/>
      <c r="BH707" s="230"/>
      <c r="BI707" s="230"/>
      <c r="BJ707" s="230"/>
      <c r="BK707" s="230"/>
      <c r="BL707" s="230"/>
      <c r="BM707" s="231">
        <v>41</v>
      </c>
    </row>
    <row r="708" spans="1:65">
      <c r="A708" s="29"/>
      <c r="B708" s="19" t="s">
        <v>271</v>
      </c>
      <c r="C708" s="11"/>
      <c r="D708" s="236">
        <v>232.5</v>
      </c>
      <c r="E708" s="229"/>
      <c r="F708" s="230"/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/>
      <c r="AG708" s="230"/>
      <c r="AH708" s="230"/>
      <c r="AI708" s="230"/>
      <c r="AJ708" s="230"/>
      <c r="AK708" s="230"/>
      <c r="AL708" s="230"/>
      <c r="AM708" s="230"/>
      <c r="AN708" s="230"/>
      <c r="AO708" s="230"/>
      <c r="AP708" s="230"/>
      <c r="AQ708" s="230"/>
      <c r="AR708" s="230"/>
      <c r="AS708" s="230"/>
      <c r="AT708" s="230"/>
      <c r="AU708" s="230"/>
      <c r="AV708" s="230"/>
      <c r="AW708" s="230"/>
      <c r="AX708" s="230"/>
      <c r="AY708" s="230"/>
      <c r="AZ708" s="230"/>
      <c r="BA708" s="230"/>
      <c r="BB708" s="230"/>
      <c r="BC708" s="230"/>
      <c r="BD708" s="230"/>
      <c r="BE708" s="230"/>
      <c r="BF708" s="230"/>
      <c r="BG708" s="230"/>
      <c r="BH708" s="230"/>
      <c r="BI708" s="230"/>
      <c r="BJ708" s="230"/>
      <c r="BK708" s="230"/>
      <c r="BL708" s="230"/>
      <c r="BM708" s="231">
        <v>16</v>
      </c>
    </row>
    <row r="709" spans="1:65">
      <c r="A709" s="29"/>
      <c r="B709" s="3" t="s">
        <v>272</v>
      </c>
      <c r="C709" s="28"/>
      <c r="D709" s="232">
        <v>232.5</v>
      </c>
      <c r="E709" s="229"/>
      <c r="F709" s="230"/>
      <c r="G709" s="230"/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/>
      <c r="AG709" s="230"/>
      <c r="AH709" s="230"/>
      <c r="AI709" s="230"/>
      <c r="AJ709" s="230"/>
      <c r="AK709" s="230"/>
      <c r="AL709" s="230"/>
      <c r="AM709" s="230"/>
      <c r="AN709" s="230"/>
      <c r="AO709" s="230"/>
      <c r="AP709" s="230"/>
      <c r="AQ709" s="230"/>
      <c r="AR709" s="230"/>
      <c r="AS709" s="230"/>
      <c r="AT709" s="230"/>
      <c r="AU709" s="230"/>
      <c r="AV709" s="230"/>
      <c r="AW709" s="230"/>
      <c r="AX709" s="230"/>
      <c r="AY709" s="230"/>
      <c r="AZ709" s="230"/>
      <c r="BA709" s="230"/>
      <c r="BB709" s="230"/>
      <c r="BC709" s="230"/>
      <c r="BD709" s="230"/>
      <c r="BE709" s="230"/>
      <c r="BF709" s="230"/>
      <c r="BG709" s="230"/>
      <c r="BH709" s="230"/>
      <c r="BI709" s="230"/>
      <c r="BJ709" s="230"/>
      <c r="BK709" s="230"/>
      <c r="BL709" s="230"/>
      <c r="BM709" s="231">
        <v>232.5</v>
      </c>
    </row>
    <row r="710" spans="1:65">
      <c r="A710" s="29"/>
      <c r="B710" s="3" t="s">
        <v>273</v>
      </c>
      <c r="C710" s="28"/>
      <c r="D710" s="232">
        <v>0.70710678118654757</v>
      </c>
      <c r="E710" s="229"/>
      <c r="F710" s="230"/>
      <c r="G710" s="230"/>
      <c r="H710" s="230"/>
      <c r="I710" s="230"/>
      <c r="J710" s="230"/>
      <c r="K710" s="230"/>
      <c r="L710" s="230"/>
      <c r="M710" s="230"/>
      <c r="N710" s="230"/>
      <c r="O710" s="230"/>
      <c r="P710" s="230"/>
      <c r="Q710" s="230"/>
      <c r="R710" s="230"/>
      <c r="S710" s="230"/>
      <c r="T710" s="230"/>
      <c r="U710" s="230"/>
      <c r="V710" s="230"/>
      <c r="W710" s="230"/>
      <c r="X710" s="230"/>
      <c r="Y710" s="230"/>
      <c r="Z710" s="230"/>
      <c r="AA710" s="230"/>
      <c r="AB710" s="230"/>
      <c r="AC710" s="230"/>
      <c r="AD710" s="230"/>
      <c r="AE710" s="230"/>
      <c r="AF710" s="230"/>
      <c r="AG710" s="230"/>
      <c r="AH710" s="230"/>
      <c r="AI710" s="230"/>
      <c r="AJ710" s="230"/>
      <c r="AK710" s="230"/>
      <c r="AL710" s="230"/>
      <c r="AM710" s="230"/>
      <c r="AN710" s="230"/>
      <c r="AO710" s="230"/>
      <c r="AP710" s="230"/>
      <c r="AQ710" s="230"/>
      <c r="AR710" s="230"/>
      <c r="AS710" s="230"/>
      <c r="AT710" s="230"/>
      <c r="AU710" s="230"/>
      <c r="AV710" s="230"/>
      <c r="AW710" s="230"/>
      <c r="AX710" s="230"/>
      <c r="AY710" s="230"/>
      <c r="AZ710" s="230"/>
      <c r="BA710" s="230"/>
      <c r="BB710" s="230"/>
      <c r="BC710" s="230"/>
      <c r="BD710" s="230"/>
      <c r="BE710" s="230"/>
      <c r="BF710" s="230"/>
      <c r="BG710" s="230"/>
      <c r="BH710" s="230"/>
      <c r="BI710" s="230"/>
      <c r="BJ710" s="230"/>
      <c r="BK710" s="230"/>
      <c r="BL710" s="230"/>
      <c r="BM710" s="231">
        <v>47</v>
      </c>
    </row>
    <row r="711" spans="1:65">
      <c r="A711" s="29"/>
      <c r="B711" s="3" t="s">
        <v>87</v>
      </c>
      <c r="C711" s="28"/>
      <c r="D711" s="12">
        <v>3.0413194889743981E-3</v>
      </c>
      <c r="E711" s="15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274</v>
      </c>
      <c r="C712" s="28"/>
      <c r="D712" s="12">
        <v>0</v>
      </c>
      <c r="E712" s="15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6" t="s">
        <v>275</v>
      </c>
      <c r="C713" s="47"/>
      <c r="D713" s="45" t="s">
        <v>276</v>
      </c>
      <c r="E713" s="15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19"/>
      <c r="D714" s="19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0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686</v>
      </c>
      <c r="C1" s="88"/>
      <c r="D1" s="88"/>
      <c r="E1" s="88"/>
      <c r="F1" s="88"/>
      <c r="G1" s="88"/>
      <c r="H1" s="72"/>
    </row>
    <row r="2" spans="1:8" ht="15.75" customHeight="1">
      <c r="A2" s="279"/>
      <c r="B2" s="277" t="s">
        <v>2</v>
      </c>
      <c r="C2" s="73" t="s">
        <v>67</v>
      </c>
      <c r="D2" s="275" t="s">
        <v>187</v>
      </c>
      <c r="E2" s="276"/>
      <c r="F2" s="275" t="s">
        <v>94</v>
      </c>
      <c r="G2" s="276"/>
      <c r="H2" s="80"/>
    </row>
    <row r="3" spans="1:8" ht="12.75">
      <c r="A3" s="279"/>
      <c r="B3" s="278"/>
      <c r="C3" s="71" t="s">
        <v>47</v>
      </c>
      <c r="D3" s="176" t="s">
        <v>68</v>
      </c>
      <c r="E3" s="39" t="s">
        <v>69</v>
      </c>
      <c r="F3" s="176" t="s">
        <v>68</v>
      </c>
      <c r="G3" s="39" t="s">
        <v>69</v>
      </c>
      <c r="H3" s="81"/>
    </row>
    <row r="4" spans="1:8" ht="15.75" customHeight="1">
      <c r="A4" s="90"/>
      <c r="B4" s="40" t="s">
        <v>207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84" t="s">
        <v>416</v>
      </c>
      <c r="C5" s="181">
        <v>1.6338307464677408</v>
      </c>
      <c r="D5" s="182">
        <v>1.6140007204696132</v>
      </c>
      <c r="E5" s="183">
        <v>1.6536607724658685</v>
      </c>
      <c r="F5" s="182">
        <v>1.624492429041007</v>
      </c>
      <c r="G5" s="183">
        <v>1.6431690638944747</v>
      </c>
      <c r="H5" s="82"/>
    </row>
    <row r="6" spans="1:8" ht="15.75" customHeight="1">
      <c r="A6" s="90"/>
      <c r="B6" s="250" t="s">
        <v>214</v>
      </c>
      <c r="C6" s="178"/>
      <c r="D6" s="178"/>
      <c r="E6" s="178"/>
      <c r="F6" s="178"/>
      <c r="G6" s="177"/>
      <c r="H6" s="82"/>
    </row>
    <row r="7" spans="1:8" ht="15.75" customHeight="1">
      <c r="A7" s="90"/>
      <c r="B7" s="184" t="s">
        <v>416</v>
      </c>
      <c r="C7" s="181">
        <v>1.6042460317460316</v>
      </c>
      <c r="D7" s="182">
        <v>1.570131102416686</v>
      </c>
      <c r="E7" s="183">
        <v>1.6383609610753773</v>
      </c>
      <c r="F7" s="182">
        <v>1.594201651057148</v>
      </c>
      <c r="G7" s="183">
        <v>1.6142904124349153</v>
      </c>
      <c r="H7" s="82"/>
    </row>
    <row r="8" spans="1:8" ht="15.75" customHeight="1">
      <c r="A8" s="90"/>
      <c r="B8" s="250" t="s">
        <v>215</v>
      </c>
      <c r="C8" s="178"/>
      <c r="D8" s="178"/>
      <c r="E8" s="178"/>
      <c r="F8" s="178"/>
      <c r="G8" s="177"/>
      <c r="H8" s="82"/>
    </row>
    <row r="9" spans="1:8" ht="15.75" customHeight="1">
      <c r="A9" s="90"/>
      <c r="B9" s="184" t="s">
        <v>416</v>
      </c>
      <c r="C9" s="181">
        <v>1.4297607285015623</v>
      </c>
      <c r="D9" s="182">
        <v>1.3906133154994089</v>
      </c>
      <c r="E9" s="183">
        <v>1.4689081415037157</v>
      </c>
      <c r="F9" s="182">
        <v>1.4215887929715871</v>
      </c>
      <c r="G9" s="183">
        <v>1.4379326640315375</v>
      </c>
      <c r="H9" s="82"/>
    </row>
    <row r="10" spans="1:8" ht="15.75" customHeight="1">
      <c r="A10" s="90"/>
      <c r="B10" s="250" t="s">
        <v>216</v>
      </c>
      <c r="C10" s="178"/>
      <c r="D10" s="178"/>
      <c r="E10" s="178"/>
      <c r="F10" s="178"/>
      <c r="G10" s="177"/>
      <c r="H10" s="82"/>
    </row>
    <row r="11" spans="1:8" ht="15.75" customHeight="1">
      <c r="A11" s="90"/>
      <c r="B11" s="184" t="s">
        <v>416</v>
      </c>
      <c r="C11" s="181">
        <v>1.6772397049999996</v>
      </c>
      <c r="D11" s="182">
        <v>1.6464568012493923</v>
      </c>
      <c r="E11" s="183">
        <v>1.708022608750607</v>
      </c>
      <c r="F11" s="182">
        <v>1.6744330869902284</v>
      </c>
      <c r="G11" s="183">
        <v>1.6800463230097709</v>
      </c>
      <c r="H11" s="82"/>
    </row>
    <row r="12" spans="1:8" ht="15.75" customHeight="1">
      <c r="A12" s="90"/>
      <c r="B12" s="250" t="s">
        <v>185</v>
      </c>
      <c r="C12" s="178"/>
      <c r="D12" s="178"/>
      <c r="E12" s="178"/>
      <c r="F12" s="178"/>
      <c r="G12" s="177"/>
      <c r="H12" s="82"/>
    </row>
    <row r="13" spans="1:8" ht="15.75" customHeight="1">
      <c r="A13" s="90"/>
      <c r="B13" s="184" t="s">
        <v>417</v>
      </c>
      <c r="C13" s="179">
        <v>0.13536666666666669</v>
      </c>
      <c r="D13" s="187">
        <v>0.10382225193935261</v>
      </c>
      <c r="E13" s="188">
        <v>0.16691108139398075</v>
      </c>
      <c r="F13" s="187">
        <v>0.12207764899464783</v>
      </c>
      <c r="G13" s="188">
        <v>0.14865568433868553</v>
      </c>
      <c r="H13" s="82"/>
    </row>
    <row r="14" spans="1:8" ht="15.75" customHeight="1">
      <c r="A14" s="90"/>
      <c r="B14" s="184" t="s">
        <v>418</v>
      </c>
      <c r="C14" s="181">
        <v>7.5666991540726816</v>
      </c>
      <c r="D14" s="182">
        <v>7.3847921414350779</v>
      </c>
      <c r="E14" s="183">
        <v>7.7486061667102852</v>
      </c>
      <c r="F14" s="182">
        <v>7.3983434377344945</v>
      </c>
      <c r="G14" s="183">
        <v>7.7350548704108686</v>
      </c>
      <c r="H14" s="82"/>
    </row>
    <row r="15" spans="1:8" ht="15.75" customHeight="1">
      <c r="A15" s="90"/>
      <c r="B15" s="184" t="s">
        <v>419</v>
      </c>
      <c r="C15" s="180">
        <v>353.22156236825037</v>
      </c>
      <c r="D15" s="189">
        <v>340.26834037326125</v>
      </c>
      <c r="E15" s="190">
        <v>366.1747843632395</v>
      </c>
      <c r="F15" s="189">
        <v>341.70909891977948</v>
      </c>
      <c r="G15" s="190">
        <v>364.73402581672127</v>
      </c>
      <c r="H15" s="82"/>
    </row>
    <row r="16" spans="1:8" ht="15.75" customHeight="1">
      <c r="A16" s="90"/>
      <c r="B16" s="184" t="s">
        <v>420</v>
      </c>
      <c r="C16" s="180">
        <v>691.26183126216438</v>
      </c>
      <c r="D16" s="189">
        <v>676.63487234875936</v>
      </c>
      <c r="E16" s="190">
        <v>705.8887901755694</v>
      </c>
      <c r="F16" s="189">
        <v>678.02211150434448</v>
      </c>
      <c r="G16" s="190">
        <v>704.50155101998428</v>
      </c>
      <c r="H16" s="82"/>
    </row>
    <row r="17" spans="1:8" ht="15.75" customHeight="1">
      <c r="A17" s="90"/>
      <c r="B17" s="184" t="s">
        <v>421</v>
      </c>
      <c r="C17" s="181">
        <v>2.5424681860550895</v>
      </c>
      <c r="D17" s="182">
        <v>2.3569344810685782</v>
      </c>
      <c r="E17" s="183">
        <v>2.7280018910416008</v>
      </c>
      <c r="F17" s="182">
        <v>2.4329181934407274</v>
      </c>
      <c r="G17" s="183">
        <v>2.6520181786694517</v>
      </c>
      <c r="H17" s="82"/>
    </row>
    <row r="18" spans="1:8" ht="15.75" customHeight="1">
      <c r="A18" s="90"/>
      <c r="B18" s="184" t="s">
        <v>422</v>
      </c>
      <c r="C18" s="181">
        <v>0.3436393275748848</v>
      </c>
      <c r="D18" s="182">
        <v>0.30789430258757833</v>
      </c>
      <c r="E18" s="183">
        <v>0.37938435256219127</v>
      </c>
      <c r="F18" s="182">
        <v>0.30405511881498637</v>
      </c>
      <c r="G18" s="183">
        <v>0.38322353633478323</v>
      </c>
      <c r="H18" s="82"/>
    </row>
    <row r="19" spans="1:8" ht="15.75" customHeight="1">
      <c r="A19" s="90"/>
      <c r="B19" s="184" t="s">
        <v>423</v>
      </c>
      <c r="C19" s="179">
        <v>0.85968894706112986</v>
      </c>
      <c r="D19" s="187">
        <v>0.83619335908848069</v>
      </c>
      <c r="E19" s="188">
        <v>0.88318453503377903</v>
      </c>
      <c r="F19" s="187">
        <v>0.83706971700930444</v>
      </c>
      <c r="G19" s="188">
        <v>0.88230817711295528</v>
      </c>
      <c r="H19" s="82"/>
    </row>
    <row r="20" spans="1:8" ht="15.75" customHeight="1">
      <c r="A20" s="90"/>
      <c r="B20" s="184" t="s">
        <v>424</v>
      </c>
      <c r="C20" s="180">
        <v>83.049940167499088</v>
      </c>
      <c r="D20" s="189">
        <v>80.566039695882068</v>
      </c>
      <c r="E20" s="190">
        <v>85.533840639116107</v>
      </c>
      <c r="F20" s="189">
        <v>80.498750581532192</v>
      </c>
      <c r="G20" s="190">
        <v>85.601129753465983</v>
      </c>
      <c r="H20" s="82"/>
    </row>
    <row r="21" spans="1:8" ht="15.75" customHeight="1">
      <c r="A21" s="90"/>
      <c r="B21" s="184" t="s">
        <v>425</v>
      </c>
      <c r="C21" s="191">
        <v>17.765060277812797</v>
      </c>
      <c r="D21" s="192">
        <v>17.037948204103351</v>
      </c>
      <c r="E21" s="193">
        <v>18.492172351522242</v>
      </c>
      <c r="F21" s="192">
        <v>17.294609064073452</v>
      </c>
      <c r="G21" s="193">
        <v>18.235511491552142</v>
      </c>
      <c r="H21" s="82"/>
    </row>
    <row r="22" spans="1:8" ht="15.75" customHeight="1">
      <c r="A22" s="90"/>
      <c r="B22" s="184" t="s">
        <v>426</v>
      </c>
      <c r="C22" s="180">
        <v>128.20017338829155</v>
      </c>
      <c r="D22" s="189">
        <v>120.57412227897301</v>
      </c>
      <c r="E22" s="190">
        <v>135.82622449761007</v>
      </c>
      <c r="F22" s="189">
        <v>124.58852363598918</v>
      </c>
      <c r="G22" s="190">
        <v>131.81182314059393</v>
      </c>
      <c r="H22" s="82"/>
    </row>
    <row r="23" spans="1:8" ht="15.75" customHeight="1">
      <c r="A23" s="90"/>
      <c r="B23" s="184" t="s">
        <v>427</v>
      </c>
      <c r="C23" s="181">
        <v>9.9752252941176476</v>
      </c>
      <c r="D23" s="182">
        <v>9.6011394333940441</v>
      </c>
      <c r="E23" s="183">
        <v>10.349311154841251</v>
      </c>
      <c r="F23" s="182">
        <v>9.6321815569182938</v>
      </c>
      <c r="G23" s="183">
        <v>10.318269031317001</v>
      </c>
      <c r="H23" s="82"/>
    </row>
    <row r="24" spans="1:8" ht="15.75" customHeight="1">
      <c r="A24" s="90"/>
      <c r="B24" s="184" t="s">
        <v>428</v>
      </c>
      <c r="C24" s="191">
        <v>29.330511245170818</v>
      </c>
      <c r="D24" s="192">
        <v>28.252583319046121</v>
      </c>
      <c r="E24" s="193">
        <v>30.408439171295516</v>
      </c>
      <c r="F24" s="192">
        <v>28.314376464047818</v>
      </c>
      <c r="G24" s="193">
        <v>30.346646026293818</v>
      </c>
      <c r="H24" s="82"/>
    </row>
    <row r="25" spans="1:8" ht="15.75" customHeight="1">
      <c r="A25" s="90"/>
      <c r="B25" s="184" t="s">
        <v>429</v>
      </c>
      <c r="C25" s="181">
        <v>3.6851260152992324</v>
      </c>
      <c r="D25" s="182">
        <v>3.1404777593541695</v>
      </c>
      <c r="E25" s="183">
        <v>4.2297742712442954</v>
      </c>
      <c r="F25" s="182">
        <v>3.4753311160983529</v>
      </c>
      <c r="G25" s="183">
        <v>3.894920914500112</v>
      </c>
      <c r="H25" s="82"/>
    </row>
    <row r="26" spans="1:8" ht="15.75" customHeight="1">
      <c r="A26" s="90"/>
      <c r="B26" s="184" t="s">
        <v>430</v>
      </c>
      <c r="C26" s="181">
        <v>2.0488639414803984</v>
      </c>
      <c r="D26" s="182">
        <v>1.7102775309022111</v>
      </c>
      <c r="E26" s="183">
        <v>2.3874503520585857</v>
      </c>
      <c r="F26" s="182">
        <v>1.9227659488600091</v>
      </c>
      <c r="G26" s="183">
        <v>2.1749619341007875</v>
      </c>
      <c r="H26" s="82"/>
    </row>
    <row r="27" spans="1:8" ht="15.75" customHeight="1">
      <c r="A27" s="90"/>
      <c r="B27" s="184" t="s">
        <v>431</v>
      </c>
      <c r="C27" s="181">
        <v>1.2891466666666667</v>
      </c>
      <c r="D27" s="182">
        <v>1.2021945514898502</v>
      </c>
      <c r="E27" s="183">
        <v>1.3760987818434831</v>
      </c>
      <c r="F27" s="182">
        <v>1.2395026509557314</v>
      </c>
      <c r="G27" s="183">
        <v>1.3387906823776019</v>
      </c>
      <c r="H27" s="82"/>
    </row>
    <row r="28" spans="1:8" ht="15.75" customHeight="1">
      <c r="A28" s="90"/>
      <c r="B28" s="184" t="s">
        <v>432</v>
      </c>
      <c r="C28" s="181">
        <v>4.1515387143300906</v>
      </c>
      <c r="D28" s="182">
        <v>4.0538756247584962</v>
      </c>
      <c r="E28" s="183">
        <v>4.249201803901685</v>
      </c>
      <c r="F28" s="182">
        <v>4.0919046514563009</v>
      </c>
      <c r="G28" s="183">
        <v>4.2111727772038803</v>
      </c>
      <c r="H28" s="82"/>
    </row>
    <row r="29" spans="1:8" ht="15.75" customHeight="1">
      <c r="A29" s="90"/>
      <c r="B29" s="184" t="s">
        <v>433</v>
      </c>
      <c r="C29" s="191">
        <v>19.895560507410991</v>
      </c>
      <c r="D29" s="192">
        <v>18.845263940385998</v>
      </c>
      <c r="E29" s="193">
        <v>20.945857074435985</v>
      </c>
      <c r="F29" s="192">
        <v>19.32639087207431</v>
      </c>
      <c r="G29" s="193">
        <v>20.464730142747673</v>
      </c>
      <c r="H29" s="83"/>
    </row>
    <row r="30" spans="1:8" ht="15.75" customHeight="1">
      <c r="A30" s="90"/>
      <c r="B30" s="184" t="s">
        <v>434</v>
      </c>
      <c r="C30" s="181">
        <v>5.2277091666666662</v>
      </c>
      <c r="D30" s="182">
        <v>4.9014719705204399</v>
      </c>
      <c r="E30" s="183">
        <v>5.5539463628128924</v>
      </c>
      <c r="F30" s="182">
        <v>4.9825828151929992</v>
      </c>
      <c r="G30" s="183">
        <v>5.4728355181403332</v>
      </c>
      <c r="H30" s="82"/>
    </row>
    <row r="31" spans="1:8" ht="15.75" customHeight="1">
      <c r="A31" s="90"/>
      <c r="B31" s="184" t="s">
        <v>435</v>
      </c>
      <c r="C31" s="181">
        <v>3.9193621208988043</v>
      </c>
      <c r="D31" s="182">
        <v>3.6293031556735453</v>
      </c>
      <c r="E31" s="183">
        <v>4.2094210861240633</v>
      </c>
      <c r="F31" s="182">
        <v>3.7666349104498997</v>
      </c>
      <c r="G31" s="183">
        <v>4.0720893313477085</v>
      </c>
      <c r="H31" s="82"/>
    </row>
    <row r="32" spans="1:8" ht="15.75" customHeight="1">
      <c r="A32" s="90"/>
      <c r="B32" s="184" t="s">
        <v>436</v>
      </c>
      <c r="C32" s="181">
        <v>0.71003803978296232</v>
      </c>
      <c r="D32" s="182">
        <v>0.54535186999089735</v>
      </c>
      <c r="E32" s="183">
        <v>0.87472420957502728</v>
      </c>
      <c r="F32" s="182">
        <v>0.66799817150929686</v>
      </c>
      <c r="G32" s="183">
        <v>0.75207790805662778</v>
      </c>
      <c r="H32" s="82"/>
    </row>
    <row r="33" spans="1:8" ht="15.75" customHeight="1">
      <c r="A33" s="90"/>
      <c r="B33" s="184" t="s">
        <v>437</v>
      </c>
      <c r="C33" s="179">
        <v>6.9701538461538468E-2</v>
      </c>
      <c r="D33" s="187">
        <v>6.1269713399445237E-2</v>
      </c>
      <c r="E33" s="188">
        <v>7.8133363523631691E-2</v>
      </c>
      <c r="F33" s="187">
        <v>6.5124133751082558E-2</v>
      </c>
      <c r="G33" s="188">
        <v>7.4278943171994377E-2</v>
      </c>
      <c r="H33" s="82"/>
    </row>
    <row r="34" spans="1:8" ht="15.75" customHeight="1">
      <c r="A34" s="90"/>
      <c r="B34" s="184" t="s">
        <v>438</v>
      </c>
      <c r="C34" s="181">
        <v>2.7592725651552881</v>
      </c>
      <c r="D34" s="182">
        <v>2.6890443547764149</v>
      </c>
      <c r="E34" s="183">
        <v>2.8295007755341612</v>
      </c>
      <c r="F34" s="182">
        <v>2.7067227349045488</v>
      </c>
      <c r="G34" s="183">
        <v>2.8118223954060273</v>
      </c>
      <c r="H34" s="82"/>
    </row>
    <row r="35" spans="1:8" ht="15.75" customHeight="1">
      <c r="A35" s="90"/>
      <c r="B35" s="184" t="s">
        <v>439</v>
      </c>
      <c r="C35" s="191">
        <v>40.601940740740744</v>
      </c>
      <c r="D35" s="192">
        <v>38.921041162987187</v>
      </c>
      <c r="E35" s="193">
        <v>42.282840318494301</v>
      </c>
      <c r="F35" s="192">
        <v>39.352775829898825</v>
      </c>
      <c r="G35" s="193">
        <v>41.851105651582664</v>
      </c>
      <c r="H35" s="82"/>
    </row>
    <row r="36" spans="1:8" ht="15.75" customHeight="1">
      <c r="A36" s="90"/>
      <c r="B36" s="184" t="s">
        <v>440</v>
      </c>
      <c r="C36" s="180">
        <v>54.597391238380332</v>
      </c>
      <c r="D36" s="189">
        <v>52.582435046197062</v>
      </c>
      <c r="E36" s="190">
        <v>56.612347430563602</v>
      </c>
      <c r="F36" s="189">
        <v>53.070568731796662</v>
      </c>
      <c r="G36" s="190">
        <v>56.124213744964003</v>
      </c>
      <c r="H36" s="82"/>
    </row>
    <row r="37" spans="1:8" ht="15.75" customHeight="1">
      <c r="A37" s="90"/>
      <c r="B37" s="184" t="s">
        <v>441</v>
      </c>
      <c r="C37" s="181">
        <v>0.27207691052576249</v>
      </c>
      <c r="D37" s="182">
        <v>0.20501486051296358</v>
      </c>
      <c r="E37" s="183">
        <v>0.33913896053856141</v>
      </c>
      <c r="F37" s="182">
        <v>0.2515816571620812</v>
      </c>
      <c r="G37" s="183">
        <v>0.29257216388944379</v>
      </c>
      <c r="H37" s="82"/>
    </row>
    <row r="38" spans="1:8" ht="15.75" customHeight="1">
      <c r="A38" s="90"/>
      <c r="B38" s="184" t="s">
        <v>442</v>
      </c>
      <c r="C38" s="181">
        <v>1.7760035640134288</v>
      </c>
      <c r="D38" s="182">
        <v>1.7365281587423445</v>
      </c>
      <c r="E38" s="183">
        <v>1.8154789692845132</v>
      </c>
      <c r="F38" s="182">
        <v>1.7419524162594677</v>
      </c>
      <c r="G38" s="183">
        <v>1.81005471176739</v>
      </c>
      <c r="H38" s="82"/>
    </row>
    <row r="39" spans="1:8" ht="15.75" customHeight="1">
      <c r="A39" s="90"/>
      <c r="B39" s="184" t="s">
        <v>443</v>
      </c>
      <c r="C39" s="179">
        <v>4.0553991928504132E-2</v>
      </c>
      <c r="D39" s="187">
        <v>3.9599806913797581E-2</v>
      </c>
      <c r="E39" s="188">
        <v>4.1508176943210684E-2</v>
      </c>
      <c r="F39" s="187">
        <v>3.9780731197533586E-2</v>
      </c>
      <c r="G39" s="188">
        <v>4.1327252659474678E-2</v>
      </c>
      <c r="H39" s="82"/>
    </row>
    <row r="40" spans="1:8" ht="15.75" customHeight="1">
      <c r="A40" s="90"/>
      <c r="B40" s="184" t="s">
        <v>444</v>
      </c>
      <c r="C40" s="181">
        <v>0.98490406292258492</v>
      </c>
      <c r="D40" s="182">
        <v>0.90284789134896104</v>
      </c>
      <c r="E40" s="183">
        <v>1.0669602344962088</v>
      </c>
      <c r="F40" s="182">
        <v>0.8977774139737047</v>
      </c>
      <c r="G40" s="183">
        <v>1.0720307118714651</v>
      </c>
      <c r="H40" s="82"/>
    </row>
    <row r="41" spans="1:8" ht="15.75" customHeight="1">
      <c r="A41" s="90"/>
      <c r="B41" s="184" t="s">
        <v>445</v>
      </c>
      <c r="C41" s="179">
        <v>0.75371462843643378</v>
      </c>
      <c r="D41" s="187">
        <v>0.73454105344897025</v>
      </c>
      <c r="E41" s="188">
        <v>0.7728882034238973</v>
      </c>
      <c r="F41" s="187">
        <v>0.73596729322661103</v>
      </c>
      <c r="G41" s="188">
        <v>0.77146196364625652</v>
      </c>
      <c r="H41" s="82"/>
    </row>
    <row r="42" spans="1:8" ht="15.75" customHeight="1">
      <c r="A42" s="90"/>
      <c r="B42" s="184" t="s">
        <v>446</v>
      </c>
      <c r="C42" s="191">
        <v>15.825409810718432</v>
      </c>
      <c r="D42" s="192">
        <v>14.937857213665515</v>
      </c>
      <c r="E42" s="193">
        <v>16.71296240777135</v>
      </c>
      <c r="F42" s="192">
        <v>15.317437350374435</v>
      </c>
      <c r="G42" s="193">
        <v>16.333382271062426</v>
      </c>
      <c r="H42" s="82"/>
    </row>
    <row r="43" spans="1:8" ht="15.75" customHeight="1">
      <c r="A43" s="90"/>
      <c r="B43" s="184" t="s">
        <v>447</v>
      </c>
      <c r="C43" s="191">
        <v>35.687262544883069</v>
      </c>
      <c r="D43" s="192">
        <v>34.396887300662129</v>
      </c>
      <c r="E43" s="193">
        <v>36.977637789104008</v>
      </c>
      <c r="F43" s="192">
        <v>34.500224339555622</v>
      </c>
      <c r="G43" s="193">
        <v>36.874300750210516</v>
      </c>
      <c r="H43" s="82"/>
    </row>
    <row r="44" spans="1:8" ht="15.75" customHeight="1">
      <c r="A44" s="90"/>
      <c r="B44" s="184" t="s">
        <v>448</v>
      </c>
      <c r="C44" s="180">
        <v>65.89569735447877</v>
      </c>
      <c r="D44" s="189">
        <v>64.418094768215511</v>
      </c>
      <c r="E44" s="190">
        <v>67.373299940742029</v>
      </c>
      <c r="F44" s="189">
        <v>64.655370217512456</v>
      </c>
      <c r="G44" s="190">
        <v>67.136024491445085</v>
      </c>
      <c r="H44" s="82"/>
    </row>
    <row r="45" spans="1:8" ht="15.75" customHeight="1">
      <c r="A45" s="90"/>
      <c r="B45" s="184" t="s">
        <v>449</v>
      </c>
      <c r="C45" s="179">
        <v>7.5923818267207926E-2</v>
      </c>
      <c r="D45" s="187">
        <v>7.3972676886673971E-2</v>
      </c>
      <c r="E45" s="188">
        <v>7.7874959647741882E-2</v>
      </c>
      <c r="F45" s="187">
        <v>7.4758156448634025E-2</v>
      </c>
      <c r="G45" s="188">
        <v>7.7089480085781828E-2</v>
      </c>
      <c r="H45" s="82"/>
    </row>
    <row r="46" spans="1:8" ht="15.75" customHeight="1">
      <c r="A46" s="90"/>
      <c r="B46" s="184" t="s">
        <v>450</v>
      </c>
      <c r="C46" s="191">
        <v>19.086700489993895</v>
      </c>
      <c r="D46" s="192">
        <v>17.929285942499639</v>
      </c>
      <c r="E46" s="193">
        <v>20.24411503748815</v>
      </c>
      <c r="F46" s="192">
        <v>17.829413666342788</v>
      </c>
      <c r="G46" s="193">
        <v>20.343987313645002</v>
      </c>
      <c r="H46" s="84"/>
    </row>
    <row r="47" spans="1:8" ht="15.75" customHeight="1">
      <c r="A47" s="90"/>
      <c r="B47" s="184" t="s">
        <v>451</v>
      </c>
      <c r="C47" s="181">
        <v>9.7136544344504951</v>
      </c>
      <c r="D47" s="182">
        <v>9.2681046438484849</v>
      </c>
      <c r="E47" s="183">
        <v>10.159204225052505</v>
      </c>
      <c r="F47" s="182">
        <v>9.3708686803625909</v>
      </c>
      <c r="G47" s="183">
        <v>10.056440188538399</v>
      </c>
      <c r="H47" s="84"/>
    </row>
    <row r="48" spans="1:8" ht="15.75" customHeight="1">
      <c r="A48" s="90"/>
      <c r="B48" s="184" t="s">
        <v>452</v>
      </c>
      <c r="C48" s="180">
        <v>158.88817684557745</v>
      </c>
      <c r="D48" s="189">
        <v>150.54306781862905</v>
      </c>
      <c r="E48" s="190">
        <v>167.23328587252584</v>
      </c>
      <c r="F48" s="189">
        <v>152.68635912560751</v>
      </c>
      <c r="G48" s="190">
        <v>165.08999456554739</v>
      </c>
      <c r="H48" s="82"/>
    </row>
    <row r="49" spans="1:8" ht="15.75" customHeight="1">
      <c r="A49" s="90"/>
      <c r="B49" s="184" t="s">
        <v>453</v>
      </c>
      <c r="C49" s="179" t="s">
        <v>217</v>
      </c>
      <c r="D49" s="187" t="s">
        <v>95</v>
      </c>
      <c r="E49" s="188" t="s">
        <v>95</v>
      </c>
      <c r="F49" s="187" t="s">
        <v>95</v>
      </c>
      <c r="G49" s="188" t="s">
        <v>95</v>
      </c>
      <c r="H49" s="82"/>
    </row>
    <row r="50" spans="1:8" ht="15.75" customHeight="1">
      <c r="A50" s="90"/>
      <c r="B50" s="184" t="s">
        <v>454</v>
      </c>
      <c r="C50" s="179">
        <v>0.14089767543859652</v>
      </c>
      <c r="D50" s="187">
        <v>0.13320275288038952</v>
      </c>
      <c r="E50" s="188">
        <v>0.14859259799680352</v>
      </c>
      <c r="F50" s="187">
        <v>0.13294759772081516</v>
      </c>
      <c r="G50" s="188">
        <v>0.14884775315637788</v>
      </c>
      <c r="H50" s="82"/>
    </row>
    <row r="51" spans="1:8" ht="15.75" customHeight="1">
      <c r="A51" s="90"/>
      <c r="B51" s="184" t="s">
        <v>455</v>
      </c>
      <c r="C51" s="180">
        <v>327.45417861689867</v>
      </c>
      <c r="D51" s="189">
        <v>313.69663922501741</v>
      </c>
      <c r="E51" s="190">
        <v>341.21171800877994</v>
      </c>
      <c r="F51" s="189">
        <v>319.37688291003485</v>
      </c>
      <c r="G51" s="190">
        <v>335.5314743237625</v>
      </c>
      <c r="H51" s="82"/>
    </row>
    <row r="52" spans="1:8" ht="15.75" customHeight="1">
      <c r="A52" s="90"/>
      <c r="B52" s="184" t="s">
        <v>456</v>
      </c>
      <c r="C52" s="191">
        <v>14.717443903441421</v>
      </c>
      <c r="D52" s="192">
        <v>13.893268256471956</v>
      </c>
      <c r="E52" s="193">
        <v>15.541619550410886</v>
      </c>
      <c r="F52" s="192">
        <v>14.330427244091503</v>
      </c>
      <c r="G52" s="193">
        <v>15.104460562791338</v>
      </c>
      <c r="H52" s="82"/>
    </row>
    <row r="53" spans="1:8" ht="15.75" customHeight="1">
      <c r="A53" s="90"/>
      <c r="B53" s="184" t="s">
        <v>457</v>
      </c>
      <c r="C53" s="181">
        <v>6.8023497488120057</v>
      </c>
      <c r="D53" s="182">
        <v>6.3621446772374552</v>
      </c>
      <c r="E53" s="183">
        <v>7.2425548203865562</v>
      </c>
      <c r="F53" s="182">
        <v>6.4599642204002086</v>
      </c>
      <c r="G53" s="183">
        <v>7.1447352772238029</v>
      </c>
      <c r="H53" s="82"/>
    </row>
    <row r="54" spans="1:8" ht="15.75" customHeight="1">
      <c r="A54" s="90"/>
      <c r="B54" s="184" t="s">
        <v>458</v>
      </c>
      <c r="C54" s="181">
        <v>3.7911623285006812</v>
      </c>
      <c r="D54" s="182">
        <v>3.5745155908260271</v>
      </c>
      <c r="E54" s="183">
        <v>4.0078090661753354</v>
      </c>
      <c r="F54" s="182">
        <v>3.6265533953867228</v>
      </c>
      <c r="G54" s="183">
        <v>3.9557712616146397</v>
      </c>
      <c r="H54" s="82"/>
    </row>
    <row r="55" spans="1:8" ht="15.75" customHeight="1">
      <c r="A55" s="90"/>
      <c r="B55" s="184" t="s">
        <v>459</v>
      </c>
      <c r="C55" s="180">
        <v>149.48520709204462</v>
      </c>
      <c r="D55" s="189">
        <v>146.08977578761454</v>
      </c>
      <c r="E55" s="190">
        <v>152.88063839647469</v>
      </c>
      <c r="F55" s="189">
        <v>146.37418083337434</v>
      </c>
      <c r="G55" s="190">
        <v>152.5962333507149</v>
      </c>
      <c r="H55" s="82"/>
    </row>
    <row r="56" spans="1:8" ht="15.75" customHeight="1">
      <c r="A56" s="90"/>
      <c r="B56" s="184" t="s">
        <v>460</v>
      </c>
      <c r="C56" s="181">
        <v>1.1774612087754046</v>
      </c>
      <c r="D56" s="182">
        <v>1.1123112106702078</v>
      </c>
      <c r="E56" s="183">
        <v>1.2426112068806014</v>
      </c>
      <c r="F56" s="182">
        <v>1.1325029432901037</v>
      </c>
      <c r="G56" s="183">
        <v>1.2224194742607055</v>
      </c>
      <c r="H56" s="82"/>
    </row>
    <row r="57" spans="1:8" ht="15.75" customHeight="1">
      <c r="A57" s="90"/>
      <c r="B57" s="184" t="s">
        <v>461</v>
      </c>
      <c r="C57" s="181">
        <v>0.6885708810983624</v>
      </c>
      <c r="D57" s="182">
        <v>0.63967293910147749</v>
      </c>
      <c r="E57" s="183">
        <v>0.73746882309524731</v>
      </c>
      <c r="F57" s="182">
        <v>0.65025828506131711</v>
      </c>
      <c r="G57" s="183">
        <v>0.72688347713540769</v>
      </c>
      <c r="H57" s="82"/>
    </row>
    <row r="58" spans="1:8" ht="15.75" customHeight="1">
      <c r="A58" s="90"/>
      <c r="B58" s="184" t="s">
        <v>462</v>
      </c>
      <c r="C58" s="191">
        <v>14.814518003083203</v>
      </c>
      <c r="D58" s="192">
        <v>14.288810373826392</v>
      </c>
      <c r="E58" s="193">
        <v>15.340225632340013</v>
      </c>
      <c r="F58" s="192">
        <v>14.363224157738996</v>
      </c>
      <c r="G58" s="193">
        <v>15.265811848427409</v>
      </c>
      <c r="H58" s="82"/>
    </row>
    <row r="59" spans="1:8" ht="15.75" customHeight="1">
      <c r="A59" s="90"/>
      <c r="B59" s="184" t="s">
        <v>463</v>
      </c>
      <c r="C59" s="179">
        <v>0.48920897777435135</v>
      </c>
      <c r="D59" s="187">
        <v>0.4762858153738867</v>
      </c>
      <c r="E59" s="188">
        <v>0.502132140174816</v>
      </c>
      <c r="F59" s="187">
        <v>0.47805763502439103</v>
      </c>
      <c r="G59" s="188">
        <v>0.50036032052431167</v>
      </c>
      <c r="H59" s="82"/>
    </row>
    <row r="60" spans="1:8" ht="15.75" customHeight="1">
      <c r="A60" s="90"/>
      <c r="B60" s="184" t="s">
        <v>464</v>
      </c>
      <c r="C60" s="181">
        <v>0.85986533624248807</v>
      </c>
      <c r="D60" s="182">
        <v>0.82222644257121846</v>
      </c>
      <c r="E60" s="183">
        <v>0.89750422991375767</v>
      </c>
      <c r="F60" s="182">
        <v>0.83481983069169396</v>
      </c>
      <c r="G60" s="183">
        <v>0.88491084179328217</v>
      </c>
      <c r="H60" s="82"/>
    </row>
    <row r="61" spans="1:8" ht="15.75" customHeight="1">
      <c r="A61" s="90"/>
      <c r="B61" s="184" t="s">
        <v>465</v>
      </c>
      <c r="C61" s="181">
        <v>0.2950812717556674</v>
      </c>
      <c r="D61" s="182">
        <v>0.22044716686654436</v>
      </c>
      <c r="E61" s="183">
        <v>0.36971537664479043</v>
      </c>
      <c r="F61" s="182">
        <v>0.27683045528634276</v>
      </c>
      <c r="G61" s="183">
        <v>0.31333208822499203</v>
      </c>
      <c r="H61" s="82"/>
    </row>
    <row r="62" spans="1:8" ht="15.75" customHeight="1">
      <c r="A62" s="90"/>
      <c r="B62" s="184" t="s">
        <v>466</v>
      </c>
      <c r="C62" s="181">
        <v>2.8114364449677685</v>
      </c>
      <c r="D62" s="182">
        <v>2.6898163303546943</v>
      </c>
      <c r="E62" s="183">
        <v>2.9330565595808427</v>
      </c>
      <c r="F62" s="182">
        <v>2.7277009578639544</v>
      </c>
      <c r="G62" s="183">
        <v>2.8951719320715825</v>
      </c>
      <c r="H62" s="82"/>
    </row>
    <row r="63" spans="1:8" ht="15.75" customHeight="1">
      <c r="A63" s="90"/>
      <c r="B63" s="184" t="s">
        <v>467</v>
      </c>
      <c r="C63" s="180">
        <v>110.93190913042052</v>
      </c>
      <c r="D63" s="189">
        <v>108.04286515114499</v>
      </c>
      <c r="E63" s="190">
        <v>113.82095310969605</v>
      </c>
      <c r="F63" s="189">
        <v>108.59068481551712</v>
      </c>
      <c r="G63" s="190">
        <v>113.27313344532392</v>
      </c>
      <c r="H63" s="82"/>
    </row>
    <row r="64" spans="1:8" ht="15.75" customHeight="1">
      <c r="A64" s="90"/>
      <c r="B64" s="184" t="s">
        <v>468</v>
      </c>
      <c r="C64" s="181">
        <v>2.3418551063747564</v>
      </c>
      <c r="D64" s="182">
        <v>2.0879827866009437</v>
      </c>
      <c r="E64" s="183">
        <v>2.595727426148569</v>
      </c>
      <c r="F64" s="182">
        <v>2.2022210085078422</v>
      </c>
      <c r="G64" s="183">
        <v>2.4814892042416705</v>
      </c>
      <c r="H64" s="82"/>
    </row>
    <row r="65" spans="1:8" ht="15.75" customHeight="1">
      <c r="A65" s="90"/>
      <c r="B65" s="184" t="s">
        <v>469</v>
      </c>
      <c r="C65" s="191">
        <v>16.352611360421498</v>
      </c>
      <c r="D65" s="192">
        <v>14.994563666712509</v>
      </c>
      <c r="E65" s="193">
        <v>17.710659054130488</v>
      </c>
      <c r="F65" s="192">
        <v>15.694608900662931</v>
      </c>
      <c r="G65" s="193">
        <v>17.010613820180065</v>
      </c>
      <c r="H65" s="82"/>
    </row>
    <row r="66" spans="1:8" ht="15.75" customHeight="1">
      <c r="A66" s="90"/>
      <c r="B66" s="184" t="s">
        <v>470</v>
      </c>
      <c r="C66" s="181">
        <v>1.8042923322979723</v>
      </c>
      <c r="D66" s="182">
        <v>1.5437309145451403</v>
      </c>
      <c r="E66" s="183">
        <v>2.064853750050804</v>
      </c>
      <c r="F66" s="182">
        <v>1.6863986132173059</v>
      </c>
      <c r="G66" s="183">
        <v>1.9221860513786386</v>
      </c>
      <c r="H66" s="82"/>
    </row>
    <row r="67" spans="1:8" ht="15.75" customHeight="1">
      <c r="A67" s="90"/>
      <c r="B67" s="184" t="s">
        <v>471</v>
      </c>
      <c r="C67" s="180">
        <v>97.254670257243404</v>
      </c>
      <c r="D67" s="189">
        <v>94.233954934309324</v>
      </c>
      <c r="E67" s="190">
        <v>100.27538558017748</v>
      </c>
      <c r="F67" s="189">
        <v>95.138811335678596</v>
      </c>
      <c r="G67" s="190">
        <v>99.370529178808212</v>
      </c>
      <c r="H67" s="82"/>
    </row>
    <row r="68" spans="1:8" ht="15.75" customHeight="1">
      <c r="A68" s="90"/>
      <c r="B68" s="184" t="s">
        <v>472</v>
      </c>
      <c r="C68" s="180">
        <v>139.69347786120133</v>
      </c>
      <c r="D68" s="189">
        <v>134.15427594622588</v>
      </c>
      <c r="E68" s="190">
        <v>145.23267977617678</v>
      </c>
      <c r="F68" s="189">
        <v>135.5696099698892</v>
      </c>
      <c r="G68" s="190">
        <v>143.81734575251346</v>
      </c>
      <c r="H68" s="82"/>
    </row>
    <row r="69" spans="1:8" ht="15.75" customHeight="1">
      <c r="A69" s="90"/>
      <c r="B69" s="250" t="s">
        <v>210</v>
      </c>
      <c r="C69" s="178"/>
      <c r="D69" s="178"/>
      <c r="E69" s="178"/>
      <c r="F69" s="178"/>
      <c r="G69" s="177"/>
      <c r="H69" s="82"/>
    </row>
    <row r="70" spans="1:8" ht="15.75" customHeight="1">
      <c r="A70" s="90"/>
      <c r="B70" s="184" t="s">
        <v>417</v>
      </c>
      <c r="C70" s="179">
        <v>0.14501515151515151</v>
      </c>
      <c r="D70" s="187">
        <v>0.12835087987342855</v>
      </c>
      <c r="E70" s="188">
        <v>0.16167942315687447</v>
      </c>
      <c r="F70" s="187" t="s">
        <v>95</v>
      </c>
      <c r="G70" s="188" t="s">
        <v>95</v>
      </c>
      <c r="H70" s="82"/>
    </row>
    <row r="71" spans="1:8" ht="15.75" customHeight="1">
      <c r="A71" s="90"/>
      <c r="B71" s="184" t="s">
        <v>418</v>
      </c>
      <c r="C71" s="181">
        <v>3.0237115075471768</v>
      </c>
      <c r="D71" s="182">
        <v>2.9094865505361382</v>
      </c>
      <c r="E71" s="183">
        <v>3.1379364645582153</v>
      </c>
      <c r="F71" s="182">
        <v>2.9702801888655097</v>
      </c>
      <c r="G71" s="183">
        <v>3.0771428262288438</v>
      </c>
      <c r="H71" s="82"/>
    </row>
    <row r="72" spans="1:8" ht="15.75" customHeight="1">
      <c r="A72" s="90"/>
      <c r="B72" s="184" t="s">
        <v>419</v>
      </c>
      <c r="C72" s="180">
        <v>352.15600246887146</v>
      </c>
      <c r="D72" s="189">
        <v>340.71220225632288</v>
      </c>
      <c r="E72" s="190">
        <v>363.59980268142004</v>
      </c>
      <c r="F72" s="189">
        <v>341.38050155084278</v>
      </c>
      <c r="G72" s="190">
        <v>362.93150338690015</v>
      </c>
      <c r="H72" s="82"/>
    </row>
    <row r="73" spans="1:8" ht="15.75" customHeight="1">
      <c r="A73" s="90"/>
      <c r="B73" s="184" t="s">
        <v>420</v>
      </c>
      <c r="C73" s="180">
        <v>96.083666988804367</v>
      </c>
      <c r="D73" s="189">
        <v>91.313141814209871</v>
      </c>
      <c r="E73" s="190">
        <v>100.85419216339886</v>
      </c>
      <c r="F73" s="189">
        <v>93.502369455690641</v>
      </c>
      <c r="G73" s="190">
        <v>98.664964521918094</v>
      </c>
      <c r="H73" s="82"/>
    </row>
    <row r="74" spans="1:8" ht="15.75" customHeight="1">
      <c r="A74" s="90"/>
      <c r="B74" s="184" t="s">
        <v>421</v>
      </c>
      <c r="C74" s="181">
        <v>1.2773808228546879</v>
      </c>
      <c r="D74" s="182">
        <v>1.1682812614802538</v>
      </c>
      <c r="E74" s="183">
        <v>1.386480384229122</v>
      </c>
      <c r="F74" s="182">
        <v>1.2173825888205474</v>
      </c>
      <c r="G74" s="183">
        <v>1.3373790568888284</v>
      </c>
      <c r="H74" s="82"/>
    </row>
    <row r="75" spans="1:8" ht="15.75" customHeight="1">
      <c r="A75" s="90"/>
      <c r="B75" s="184" t="s">
        <v>422</v>
      </c>
      <c r="C75" s="181">
        <v>0.33605329820986191</v>
      </c>
      <c r="D75" s="182">
        <v>0.30919122917785885</v>
      </c>
      <c r="E75" s="183">
        <v>0.36291536724186496</v>
      </c>
      <c r="F75" s="182">
        <v>0.29497582873664407</v>
      </c>
      <c r="G75" s="183">
        <v>0.37713076768307974</v>
      </c>
      <c r="H75" s="82"/>
    </row>
    <row r="76" spans="1:8" ht="15.75" customHeight="1">
      <c r="A76" s="90"/>
      <c r="B76" s="184" t="s">
        <v>423</v>
      </c>
      <c r="C76" s="179">
        <v>0.33548848290011668</v>
      </c>
      <c r="D76" s="187">
        <v>0.32048082275175233</v>
      </c>
      <c r="E76" s="188">
        <v>0.35049614304848103</v>
      </c>
      <c r="F76" s="187">
        <v>0.32756771377805632</v>
      </c>
      <c r="G76" s="188">
        <v>0.34340925202217704</v>
      </c>
      <c r="H76" s="82"/>
    </row>
    <row r="77" spans="1:8" ht="15.75" customHeight="1">
      <c r="A77" s="90"/>
      <c r="B77" s="184" t="s">
        <v>473</v>
      </c>
      <c r="C77" s="179">
        <v>4.5903337967576327E-2</v>
      </c>
      <c r="D77" s="187">
        <v>3.398115054523991E-2</v>
      </c>
      <c r="E77" s="188">
        <v>5.7825525389912744E-2</v>
      </c>
      <c r="F77" s="187">
        <v>4.2050499271588042E-2</v>
      </c>
      <c r="G77" s="188">
        <v>4.9756176663564612E-2</v>
      </c>
      <c r="H77" s="82"/>
    </row>
    <row r="78" spans="1:8" ht="15.75" customHeight="1">
      <c r="A78" s="90"/>
      <c r="B78" s="184" t="s">
        <v>424</v>
      </c>
      <c r="C78" s="180">
        <v>56.432570358922135</v>
      </c>
      <c r="D78" s="189">
        <v>52.209280969274218</v>
      </c>
      <c r="E78" s="190">
        <v>60.655859748570052</v>
      </c>
      <c r="F78" s="189">
        <v>54.417112267982084</v>
      </c>
      <c r="G78" s="190">
        <v>58.448028449862186</v>
      </c>
      <c r="H78" s="82"/>
    </row>
    <row r="79" spans="1:8" ht="15.75" customHeight="1">
      <c r="A79" s="90"/>
      <c r="B79" s="184" t="s">
        <v>425</v>
      </c>
      <c r="C79" s="191">
        <v>16.866821275154365</v>
      </c>
      <c r="D79" s="192">
        <v>16.262869722881064</v>
      </c>
      <c r="E79" s="193">
        <v>17.470772827427666</v>
      </c>
      <c r="F79" s="192">
        <v>16.323366144568336</v>
      </c>
      <c r="G79" s="193">
        <v>17.410276405740394</v>
      </c>
      <c r="H79" s="82"/>
    </row>
    <row r="80" spans="1:8" ht="15.75" customHeight="1">
      <c r="A80" s="90"/>
      <c r="B80" s="184" t="s">
        <v>426</v>
      </c>
      <c r="C80" s="180">
        <v>120.146830106134</v>
      </c>
      <c r="D80" s="189">
        <v>116.63567219598069</v>
      </c>
      <c r="E80" s="190">
        <v>123.65798801628732</v>
      </c>
      <c r="F80" s="189">
        <v>117.87828904628009</v>
      </c>
      <c r="G80" s="190">
        <v>122.41537116598792</v>
      </c>
      <c r="H80" s="82"/>
    </row>
    <row r="81" spans="1:8" ht="15.75" customHeight="1">
      <c r="A81" s="90"/>
      <c r="B81" s="184" t="s">
        <v>427</v>
      </c>
      <c r="C81" s="181">
        <v>7.4182615384615396</v>
      </c>
      <c r="D81" s="182">
        <v>7.1072014480734005</v>
      </c>
      <c r="E81" s="183">
        <v>7.7293216288496787</v>
      </c>
      <c r="F81" s="182">
        <v>7.1655398104630157</v>
      </c>
      <c r="G81" s="183">
        <v>7.6709832664600635</v>
      </c>
      <c r="H81" s="82"/>
    </row>
    <row r="82" spans="1:8" ht="15.75" customHeight="1">
      <c r="A82" s="90"/>
      <c r="B82" s="184" t="s">
        <v>428</v>
      </c>
      <c r="C82" s="191">
        <v>28.383386261072655</v>
      </c>
      <c r="D82" s="192">
        <v>27.214567668923149</v>
      </c>
      <c r="E82" s="193">
        <v>29.552204853222161</v>
      </c>
      <c r="F82" s="192">
        <v>27.216767724237343</v>
      </c>
      <c r="G82" s="193">
        <v>29.550004797907967</v>
      </c>
      <c r="H82" s="82"/>
    </row>
    <row r="83" spans="1:8" ht="15.75" customHeight="1">
      <c r="A83" s="90"/>
      <c r="B83" s="184" t="s">
        <v>432</v>
      </c>
      <c r="C83" s="181">
        <v>3.6748918208256773</v>
      </c>
      <c r="D83" s="182">
        <v>3.6088013815095517</v>
      </c>
      <c r="E83" s="183">
        <v>3.740982260141803</v>
      </c>
      <c r="F83" s="182">
        <v>3.6266439953211567</v>
      </c>
      <c r="G83" s="183">
        <v>3.723139646330198</v>
      </c>
      <c r="H83" s="82"/>
    </row>
    <row r="84" spans="1:8" ht="15.75" customHeight="1">
      <c r="A84" s="90"/>
      <c r="B84" s="184" t="s">
        <v>433</v>
      </c>
      <c r="C84" s="181">
        <v>9.456829198134642</v>
      </c>
      <c r="D84" s="182">
        <v>9.069988762677486</v>
      </c>
      <c r="E84" s="183">
        <v>9.8436696335917979</v>
      </c>
      <c r="F84" s="182">
        <v>9.200002072785221</v>
      </c>
      <c r="G84" s="183">
        <v>9.7136563234840629</v>
      </c>
      <c r="H84" s="82"/>
    </row>
    <row r="85" spans="1:8" ht="15.75" customHeight="1">
      <c r="A85" s="90"/>
      <c r="B85" s="184" t="s">
        <v>474</v>
      </c>
      <c r="C85" s="181">
        <v>0.11530666666666667</v>
      </c>
      <c r="D85" s="182">
        <v>8.5220864802427659E-2</v>
      </c>
      <c r="E85" s="183">
        <v>0.14539246853090568</v>
      </c>
      <c r="F85" s="182" t="s">
        <v>95</v>
      </c>
      <c r="G85" s="183" t="s">
        <v>95</v>
      </c>
      <c r="H85" s="82"/>
    </row>
    <row r="86" spans="1:8" ht="15.75" customHeight="1">
      <c r="A86" s="90"/>
      <c r="B86" s="184" t="s">
        <v>435</v>
      </c>
      <c r="C86" s="181">
        <v>0.48776484848484852</v>
      </c>
      <c r="D86" s="182">
        <v>0.42666337978821828</v>
      </c>
      <c r="E86" s="183">
        <v>0.54886631718147882</v>
      </c>
      <c r="F86" s="182">
        <v>0.46259936919045236</v>
      </c>
      <c r="G86" s="183">
        <v>0.51293032777924463</v>
      </c>
      <c r="H86" s="82"/>
    </row>
    <row r="87" spans="1:8" ht="15.75" customHeight="1">
      <c r="A87" s="90"/>
      <c r="B87" s="184" t="s">
        <v>437</v>
      </c>
      <c r="C87" s="179">
        <v>3.7185185185185182E-2</v>
      </c>
      <c r="D87" s="187">
        <v>3.4795725561815746E-2</v>
      </c>
      <c r="E87" s="188">
        <v>3.9574644808554618E-2</v>
      </c>
      <c r="F87" s="187">
        <v>3.3530474772562956E-2</v>
      </c>
      <c r="G87" s="188">
        <v>4.0839895597807409E-2</v>
      </c>
      <c r="H87" s="82"/>
    </row>
    <row r="88" spans="1:8" ht="15.75" customHeight="1">
      <c r="A88" s="90"/>
      <c r="B88" s="184" t="s">
        <v>438</v>
      </c>
      <c r="C88" s="179">
        <v>0.89959113795899825</v>
      </c>
      <c r="D88" s="187">
        <v>0.87251213513981218</v>
      </c>
      <c r="E88" s="188">
        <v>0.92667014077818433</v>
      </c>
      <c r="F88" s="187">
        <v>0.88505905989070255</v>
      </c>
      <c r="G88" s="188">
        <v>0.91412321602729396</v>
      </c>
      <c r="H88" s="82"/>
    </row>
    <row r="89" spans="1:8" ht="15.75" customHeight="1">
      <c r="A89" s="90"/>
      <c r="B89" s="184" t="s">
        <v>439</v>
      </c>
      <c r="C89" s="191">
        <v>29.100827033220291</v>
      </c>
      <c r="D89" s="192">
        <v>26.865458365348022</v>
      </c>
      <c r="E89" s="193">
        <v>31.33619570109256</v>
      </c>
      <c r="F89" s="192">
        <v>28.113689317724511</v>
      </c>
      <c r="G89" s="193">
        <v>30.087964748716072</v>
      </c>
      <c r="H89" s="82"/>
    </row>
    <row r="90" spans="1:8" ht="15.75" customHeight="1">
      <c r="A90" s="90"/>
      <c r="B90" s="184" t="s">
        <v>440</v>
      </c>
      <c r="C90" s="191">
        <v>45.784084913689178</v>
      </c>
      <c r="D90" s="192">
        <v>43.517954182718164</v>
      </c>
      <c r="E90" s="193">
        <v>48.050215644660192</v>
      </c>
      <c r="F90" s="192">
        <v>44.569196540872902</v>
      </c>
      <c r="G90" s="193">
        <v>46.998973286505453</v>
      </c>
      <c r="H90" s="82"/>
    </row>
    <row r="91" spans="1:8" ht="15.75" customHeight="1">
      <c r="A91" s="90"/>
      <c r="B91" s="184" t="s">
        <v>441</v>
      </c>
      <c r="C91" s="181">
        <v>0.12999050005665019</v>
      </c>
      <c r="D91" s="182">
        <v>8.4906113012509915E-2</v>
      </c>
      <c r="E91" s="183">
        <v>0.17507488710079047</v>
      </c>
      <c r="F91" s="182" t="s">
        <v>95</v>
      </c>
      <c r="G91" s="183" t="s">
        <v>95</v>
      </c>
      <c r="H91" s="82"/>
    </row>
    <row r="92" spans="1:8" ht="15.75" customHeight="1">
      <c r="A92" s="90"/>
      <c r="B92" s="184" t="s">
        <v>442</v>
      </c>
      <c r="C92" s="181">
        <v>1.4593050759551136</v>
      </c>
      <c r="D92" s="182">
        <v>1.416327599885107</v>
      </c>
      <c r="E92" s="183">
        <v>1.5022825520251202</v>
      </c>
      <c r="F92" s="182">
        <v>1.4349675391703567</v>
      </c>
      <c r="G92" s="183">
        <v>1.4836426127398705</v>
      </c>
      <c r="H92" s="82"/>
    </row>
    <row r="93" spans="1:8" ht="15.75" customHeight="1">
      <c r="A93" s="90"/>
      <c r="B93" s="184" t="s">
        <v>443</v>
      </c>
      <c r="C93" s="179">
        <v>3.0969368346105815E-2</v>
      </c>
      <c r="D93" s="187">
        <v>3.0015768533273941E-2</v>
      </c>
      <c r="E93" s="188">
        <v>3.1922968158937692E-2</v>
      </c>
      <c r="F93" s="187">
        <v>3.04617161774932E-2</v>
      </c>
      <c r="G93" s="188">
        <v>3.1477020514718429E-2</v>
      </c>
      <c r="H93" s="82"/>
    </row>
    <row r="94" spans="1:8" ht="15.75" customHeight="1">
      <c r="A94" s="90"/>
      <c r="B94" s="184" t="s">
        <v>444</v>
      </c>
      <c r="C94" s="181">
        <v>0.93331661144747935</v>
      </c>
      <c r="D94" s="182">
        <v>0.88476764909994399</v>
      </c>
      <c r="E94" s="183">
        <v>0.98186557379501471</v>
      </c>
      <c r="F94" s="182">
        <v>0.87967370173195625</v>
      </c>
      <c r="G94" s="183">
        <v>0.98695952116300245</v>
      </c>
      <c r="H94" s="82"/>
    </row>
    <row r="95" spans="1:8" ht="15.75" customHeight="1">
      <c r="A95" s="90"/>
      <c r="B95" s="184" t="s">
        <v>445</v>
      </c>
      <c r="C95" s="179">
        <v>0.15503177045237926</v>
      </c>
      <c r="D95" s="187">
        <v>0.14512608150410805</v>
      </c>
      <c r="E95" s="188">
        <v>0.16493745940065047</v>
      </c>
      <c r="F95" s="187">
        <v>0.14946706291009429</v>
      </c>
      <c r="G95" s="188">
        <v>0.16059647799466423</v>
      </c>
      <c r="H95" s="82"/>
    </row>
    <row r="96" spans="1:8" ht="15.75" customHeight="1">
      <c r="A96" s="90"/>
      <c r="B96" s="184" t="s">
        <v>446</v>
      </c>
      <c r="C96" s="181">
        <v>0.52697306692852408</v>
      </c>
      <c r="D96" s="182">
        <v>0.3978025940647999</v>
      </c>
      <c r="E96" s="183">
        <v>0.65614353979224826</v>
      </c>
      <c r="F96" s="182">
        <v>0.47891323046610501</v>
      </c>
      <c r="G96" s="183">
        <v>0.57503290339094315</v>
      </c>
      <c r="H96" s="82"/>
    </row>
    <row r="97" spans="1:8" ht="15.75" customHeight="1">
      <c r="A97" s="90"/>
      <c r="B97" s="184" t="s">
        <v>448</v>
      </c>
      <c r="C97" s="180">
        <v>61.381876835738765</v>
      </c>
      <c r="D97" s="189">
        <v>59.062122373176294</v>
      </c>
      <c r="E97" s="190">
        <v>63.701631298301237</v>
      </c>
      <c r="F97" s="189">
        <v>59.387859137062719</v>
      </c>
      <c r="G97" s="190">
        <v>63.375894534414812</v>
      </c>
      <c r="H97" s="82"/>
    </row>
    <row r="98" spans="1:8" ht="15.75" customHeight="1">
      <c r="A98" s="90"/>
      <c r="B98" s="184" t="s">
        <v>449</v>
      </c>
      <c r="C98" s="179">
        <v>6.7930916243451295E-2</v>
      </c>
      <c r="D98" s="187">
        <v>6.6622880441008295E-2</v>
      </c>
      <c r="E98" s="188">
        <v>6.9238952045894295E-2</v>
      </c>
      <c r="F98" s="187">
        <v>6.6884599975019735E-2</v>
      </c>
      <c r="G98" s="188">
        <v>6.8977232511882855E-2</v>
      </c>
      <c r="H98" s="82"/>
    </row>
    <row r="99" spans="1:8" ht="15.75" customHeight="1">
      <c r="A99" s="90"/>
      <c r="B99" s="184" t="s">
        <v>450</v>
      </c>
      <c r="C99" s="181">
        <v>9.4697467522092182</v>
      </c>
      <c r="D99" s="182">
        <v>8.8243159592094891</v>
      </c>
      <c r="E99" s="183">
        <v>10.115177545208947</v>
      </c>
      <c r="F99" s="182">
        <v>8.8667595144479634</v>
      </c>
      <c r="G99" s="183">
        <v>10.072733989970473</v>
      </c>
      <c r="H99" s="82"/>
    </row>
    <row r="100" spans="1:8" ht="15.75" customHeight="1">
      <c r="A100" s="90"/>
      <c r="B100" s="184" t="s">
        <v>452</v>
      </c>
      <c r="C100" s="180">
        <v>88.136489859881436</v>
      </c>
      <c r="D100" s="189">
        <v>84.801362323229625</v>
      </c>
      <c r="E100" s="190">
        <v>91.471617396533247</v>
      </c>
      <c r="F100" s="189">
        <v>85.927938843156127</v>
      </c>
      <c r="G100" s="190">
        <v>90.345040876606745</v>
      </c>
      <c r="H100" s="82"/>
    </row>
    <row r="101" spans="1:8" ht="15.75" customHeight="1">
      <c r="A101" s="90"/>
      <c r="B101" s="184" t="s">
        <v>453</v>
      </c>
      <c r="C101" s="179" t="s">
        <v>218</v>
      </c>
      <c r="D101" s="187" t="s">
        <v>95</v>
      </c>
      <c r="E101" s="188" t="s">
        <v>95</v>
      </c>
      <c r="F101" s="187" t="s">
        <v>95</v>
      </c>
      <c r="G101" s="188" t="s">
        <v>95</v>
      </c>
      <c r="H101" s="82"/>
    </row>
    <row r="102" spans="1:8" ht="15.75" customHeight="1">
      <c r="A102" s="90"/>
      <c r="B102" s="184" t="s">
        <v>454</v>
      </c>
      <c r="C102" s="179">
        <v>0.14348311695906435</v>
      </c>
      <c r="D102" s="187">
        <v>0.13448381118301339</v>
      </c>
      <c r="E102" s="188">
        <v>0.15248242273511531</v>
      </c>
      <c r="F102" s="187">
        <v>0.13637169390903492</v>
      </c>
      <c r="G102" s="188">
        <v>0.15059454000909378</v>
      </c>
      <c r="H102" s="82"/>
    </row>
    <row r="103" spans="1:8" ht="15.75" customHeight="1">
      <c r="A103" s="90"/>
      <c r="B103" s="184" t="s">
        <v>455</v>
      </c>
      <c r="C103" s="180">
        <v>238.20058213860344</v>
      </c>
      <c r="D103" s="189">
        <v>215.6549079632405</v>
      </c>
      <c r="E103" s="190">
        <v>260.7462563139664</v>
      </c>
      <c r="F103" s="189">
        <v>231.40280833243381</v>
      </c>
      <c r="G103" s="190">
        <v>244.99835594477307</v>
      </c>
      <c r="H103" s="82"/>
    </row>
    <row r="104" spans="1:8" ht="15.75" customHeight="1">
      <c r="A104" s="90"/>
      <c r="B104" s="184" t="s">
        <v>456</v>
      </c>
      <c r="C104" s="181">
        <v>7.8245011052875286</v>
      </c>
      <c r="D104" s="182">
        <v>7.3891034944472143</v>
      </c>
      <c r="E104" s="183">
        <v>8.259898716127843</v>
      </c>
      <c r="F104" s="182">
        <v>7.6345941793629839</v>
      </c>
      <c r="G104" s="183">
        <v>8.0144080312120725</v>
      </c>
      <c r="H104" s="82"/>
    </row>
    <row r="105" spans="1:8" ht="15.75" customHeight="1">
      <c r="A105" s="90"/>
      <c r="B105" s="184" t="s">
        <v>458</v>
      </c>
      <c r="C105" s="181">
        <v>1.7558355442166125</v>
      </c>
      <c r="D105" s="182">
        <v>1.6505726778040817</v>
      </c>
      <c r="E105" s="183">
        <v>1.8610984106291433</v>
      </c>
      <c r="F105" s="182">
        <v>1.6676783359260348</v>
      </c>
      <c r="G105" s="183">
        <v>1.8439927525071902</v>
      </c>
      <c r="H105" s="82"/>
    </row>
    <row r="106" spans="1:8" ht="15.75" customHeight="1">
      <c r="A106" s="90"/>
      <c r="B106" s="184" t="s">
        <v>459</v>
      </c>
      <c r="C106" s="191">
        <v>40.504081035000858</v>
      </c>
      <c r="D106" s="192">
        <v>38.230303861616683</v>
      </c>
      <c r="E106" s="193">
        <v>42.777858208385034</v>
      </c>
      <c r="F106" s="192">
        <v>39.466217258446264</v>
      </c>
      <c r="G106" s="193">
        <v>41.541944811555453</v>
      </c>
      <c r="H106" s="82"/>
    </row>
    <row r="107" spans="1:8" ht="15.75" customHeight="1">
      <c r="A107" s="90"/>
      <c r="B107" s="184" t="s">
        <v>460</v>
      </c>
      <c r="C107" s="179" t="s">
        <v>106</v>
      </c>
      <c r="D107" s="187" t="s">
        <v>95</v>
      </c>
      <c r="E107" s="188" t="s">
        <v>95</v>
      </c>
      <c r="F107" s="187" t="s">
        <v>95</v>
      </c>
      <c r="G107" s="188" t="s">
        <v>95</v>
      </c>
      <c r="H107" s="82"/>
    </row>
    <row r="108" spans="1:8" ht="15.75" customHeight="1">
      <c r="A108" s="90"/>
      <c r="B108" s="184" t="s">
        <v>462</v>
      </c>
      <c r="C108" s="191">
        <v>12.8583364116308</v>
      </c>
      <c r="D108" s="192">
        <v>12.228124011490054</v>
      </c>
      <c r="E108" s="193">
        <v>13.488548811771546</v>
      </c>
      <c r="F108" s="192">
        <v>12.460453209929275</v>
      </c>
      <c r="G108" s="193">
        <v>13.256219613332325</v>
      </c>
      <c r="H108" s="82"/>
    </row>
    <row r="109" spans="1:8" ht="15.75" customHeight="1">
      <c r="A109" s="90"/>
      <c r="B109" s="184" t="s">
        <v>463</v>
      </c>
      <c r="C109" s="179">
        <v>0.19283304242970786</v>
      </c>
      <c r="D109" s="187">
        <v>0.18471490924868145</v>
      </c>
      <c r="E109" s="188">
        <v>0.20095117561073428</v>
      </c>
      <c r="F109" s="187">
        <v>0.18838757231079858</v>
      </c>
      <c r="G109" s="188">
        <v>0.19727851254861714</v>
      </c>
      <c r="H109" s="82"/>
    </row>
    <row r="110" spans="1:8" ht="15.75" customHeight="1">
      <c r="A110" s="90"/>
      <c r="B110" s="184" t="s">
        <v>464</v>
      </c>
      <c r="C110" s="181">
        <v>0.53181809092599686</v>
      </c>
      <c r="D110" s="182">
        <v>0.49441609383428203</v>
      </c>
      <c r="E110" s="183">
        <v>0.56922008801771162</v>
      </c>
      <c r="F110" s="182">
        <v>0.51329999643692403</v>
      </c>
      <c r="G110" s="183">
        <v>0.55033618541506968</v>
      </c>
      <c r="H110" s="82"/>
    </row>
    <row r="111" spans="1:8" ht="15.75" customHeight="1">
      <c r="A111" s="90"/>
      <c r="B111" s="184" t="s">
        <v>466</v>
      </c>
      <c r="C111" s="181">
        <v>1.5163999831374579</v>
      </c>
      <c r="D111" s="182">
        <v>1.4362239306754336</v>
      </c>
      <c r="E111" s="183">
        <v>1.5965760355994822</v>
      </c>
      <c r="F111" s="182">
        <v>1.4638932039102228</v>
      </c>
      <c r="G111" s="183">
        <v>1.5689067623646931</v>
      </c>
      <c r="H111" s="82"/>
    </row>
    <row r="112" spans="1:8" ht="15.75" customHeight="1">
      <c r="A112" s="90"/>
      <c r="B112" s="184" t="s">
        <v>467</v>
      </c>
      <c r="C112" s="180">
        <v>80.863624642427737</v>
      </c>
      <c r="D112" s="189">
        <v>78.715465719705008</v>
      </c>
      <c r="E112" s="190">
        <v>83.011783565150466</v>
      </c>
      <c r="F112" s="189">
        <v>79.563341046348526</v>
      </c>
      <c r="G112" s="190">
        <v>82.163908238506949</v>
      </c>
      <c r="H112" s="82"/>
    </row>
    <row r="113" spans="1:8" ht="15.75" customHeight="1">
      <c r="A113" s="90"/>
      <c r="B113" s="184" t="s">
        <v>468</v>
      </c>
      <c r="C113" s="181">
        <v>0.47189666666666658</v>
      </c>
      <c r="D113" s="182">
        <v>0.41331371323051713</v>
      </c>
      <c r="E113" s="183">
        <v>0.53047962010281602</v>
      </c>
      <c r="F113" s="182">
        <v>0.4051315901051879</v>
      </c>
      <c r="G113" s="183">
        <v>0.53866174322814531</v>
      </c>
      <c r="H113" s="82"/>
    </row>
    <row r="114" spans="1:8" ht="15.75" customHeight="1">
      <c r="A114" s="90"/>
      <c r="B114" s="184" t="s">
        <v>469</v>
      </c>
      <c r="C114" s="181">
        <v>9.5671892047861178</v>
      </c>
      <c r="D114" s="182">
        <v>9.0452441659918446</v>
      </c>
      <c r="E114" s="183">
        <v>10.089134243580391</v>
      </c>
      <c r="F114" s="182">
        <v>9.322049888858075</v>
      </c>
      <c r="G114" s="183">
        <v>9.8123285207141606</v>
      </c>
      <c r="H114" s="82"/>
    </row>
    <row r="115" spans="1:8" ht="15.75" customHeight="1">
      <c r="A115" s="90"/>
      <c r="B115" s="184" t="s">
        <v>470</v>
      </c>
      <c r="C115" s="181">
        <v>0.9546459879307333</v>
      </c>
      <c r="D115" s="182">
        <v>0.77951554241743282</v>
      </c>
      <c r="E115" s="183">
        <v>1.1297764334440337</v>
      </c>
      <c r="F115" s="182">
        <v>0.85303894450556594</v>
      </c>
      <c r="G115" s="183">
        <v>1.0562530313559007</v>
      </c>
      <c r="H115" s="82"/>
    </row>
    <row r="116" spans="1:8" ht="15.75" customHeight="1">
      <c r="A116" s="90"/>
      <c r="B116" s="184" t="s">
        <v>471</v>
      </c>
      <c r="C116" s="180">
        <v>89.478925901560871</v>
      </c>
      <c r="D116" s="189">
        <v>86.884351187865562</v>
      </c>
      <c r="E116" s="190">
        <v>92.073500615256179</v>
      </c>
      <c r="F116" s="189">
        <v>87.415244385643206</v>
      </c>
      <c r="G116" s="190">
        <v>91.542607417478536</v>
      </c>
      <c r="H116" s="82"/>
    </row>
    <row r="117" spans="1:8" ht="15.75" customHeight="1">
      <c r="A117" s="90"/>
      <c r="B117" s="211" t="s">
        <v>472</v>
      </c>
      <c r="C117" s="212">
        <v>20.877610268213534</v>
      </c>
      <c r="D117" s="213">
        <v>18.56001344111748</v>
      </c>
      <c r="E117" s="214">
        <v>23.195207095309588</v>
      </c>
      <c r="F117" s="213">
        <v>20.273974064131419</v>
      </c>
      <c r="G117" s="214">
        <v>21.481246472295648</v>
      </c>
      <c r="H117" s="82"/>
    </row>
    <row r="118" spans="1:8" ht="15.75" customHeight="1">
      <c r="B118" s="259" t="s">
        <v>688</v>
      </c>
    </row>
    <row r="119" spans="1:8" ht="15.75" customHeight="1">
      <c r="A119" s="1"/>
      <c r="B119"/>
      <c r="C119"/>
      <c r="D119"/>
      <c r="E119"/>
      <c r="F119"/>
      <c r="G119"/>
    </row>
    <row r="120" spans="1:8" ht="15.75" customHeight="1">
      <c r="A120" s="1"/>
      <c r="B120"/>
      <c r="C120"/>
      <c r="D120"/>
      <c r="E120"/>
      <c r="F120"/>
      <c r="G120"/>
    </row>
  </sheetData>
  <dataConsolidate/>
  <mergeCells count="4">
    <mergeCell ref="D2:E2"/>
    <mergeCell ref="F2:G2"/>
    <mergeCell ref="B2:B3"/>
    <mergeCell ref="A2:A3"/>
  </mergeCells>
  <conditionalFormatting sqref="A4:G4 A5 A6:G6 A7 A8:G8 A9 A10:G10 A11 A12:G12 A13:A68 A69:G69 A70:A117">
    <cfRule type="expression" dxfId="35" priority="223">
      <formula>IF(CertVal_IsBlnkRow*CertVal_IsBlnkRowNext=1,TRUE,FALSE)</formula>
    </cfRule>
  </conditionalFormatting>
  <conditionalFormatting sqref="B5:G117">
    <cfRule type="expression" dxfId="34" priority="1">
      <formula>IF(CertVal_IsBlnkRow*CertVal_IsBlnkRowNext=1,TRUE,FALSE)</formula>
    </cfRule>
  </conditionalFormatting>
  <hyperlinks>
    <hyperlink ref="B5" location="'Fire Assay'!$A$1" display="'Fire Assay'!$A$1" xr:uid="{9B815E23-DA41-4563-B20B-B323314B0611}"/>
    <hyperlink ref="B7" location="'AR Digest 10-50g'!$A$1" display="'AR Digest 10-50g'!$A$1" xr:uid="{351DC17C-2416-47C1-9C11-EF4B74EB5DDC}"/>
    <hyperlink ref="B9" location="'CNL'!$A$1" display="'CNL'!$A$1" xr:uid="{F6D4034B-FB1D-4DF8-8267-74EDFC143DAC}"/>
    <hyperlink ref="B11" location="'PA'!$A$1" display="'PA'!$A$1" xr:uid="{DBA6DA56-A89D-4AD1-B4A0-38E6660779F2}"/>
    <hyperlink ref="B13" location="'4-Acid'!$A$1" display="'4-Acid'!$A$1" xr:uid="{DF944876-03CC-4C06-ABDD-7EEF39264EDA}"/>
    <hyperlink ref="B14" location="'4-Acid'!$A$41" display="'4-Acid'!$A$41" xr:uid="{4F6AE3E8-6206-463B-9C6B-E1F36F248AD7}"/>
    <hyperlink ref="B15" location="'4-Acid'!$A$59" display="'4-Acid'!$A$59" xr:uid="{376A2DEE-C93A-4B6A-A0F6-1334F58CFA71}"/>
    <hyperlink ref="B16" location="'4-Acid'!$A$113" display="'4-Acid'!$A$113" xr:uid="{B754393F-CA04-4E03-A516-2BFF05BF0972}"/>
    <hyperlink ref="B17" location="'4-Acid'!$A$131" display="'4-Acid'!$A$131" xr:uid="{AA1ECB35-2201-4F0A-9905-BF744FA15B2E}"/>
    <hyperlink ref="B18" location="'4-Acid'!$A$150" display="'4-Acid'!$A$150" xr:uid="{9964DFD2-7535-4550-ACC5-724A61FCE066}"/>
    <hyperlink ref="B19" location="'4-Acid'!$A$169" display="'4-Acid'!$A$169" xr:uid="{7DE8EFBA-B414-4AB9-855C-633C93CE0150}"/>
    <hyperlink ref="B20" location="'4-Acid'!$A$205" display="'4-Acid'!$A$205" xr:uid="{0B20D171-6AB6-4CE1-88BD-36BCECF310CA}"/>
    <hyperlink ref="B21" location="'4-Acid'!$A$223" display="'4-Acid'!$A$223" xr:uid="{0EBAA70F-CC9C-48AF-8CC6-A5E8FF09046C}"/>
    <hyperlink ref="B22" location="'4-Acid'!$A$242" display="'4-Acid'!$A$242" xr:uid="{5609ECC4-331D-409A-A969-02F935FCB958}"/>
    <hyperlink ref="B23" location="'4-Acid'!$A$260" display="'4-Acid'!$A$260" xr:uid="{6602662A-CECC-4F5F-A904-CAA5D7ABA9B2}"/>
    <hyperlink ref="B24" location="'4-Acid'!$A$279" display="'4-Acid'!$A$279" xr:uid="{222925C9-C93B-4739-8506-DCA5EBCE9545}"/>
    <hyperlink ref="B25" location="'4-Acid'!$A$297" display="'4-Acid'!$A$297" xr:uid="{08F5E16B-F957-41B3-8978-B9E2BD4025D5}"/>
    <hyperlink ref="B26" location="'4-Acid'!$A$315" display="'4-Acid'!$A$315" xr:uid="{E53B82D8-78D9-48B4-B801-609B37D960A0}"/>
    <hyperlink ref="B27" location="'4-Acid'!$A$333" display="'4-Acid'!$A$333" xr:uid="{54087263-A9BE-45E7-BA02-130D8F539811}"/>
    <hyperlink ref="B28" location="'4-Acid'!$A$352" display="'4-Acid'!$A$352" xr:uid="{754676C6-1B8F-4C74-9060-5C404D2FCEDE}"/>
    <hyperlink ref="B29" location="'4-Acid'!$A$370" display="'4-Acid'!$A$370" xr:uid="{0BCE6DF1-1EA9-4F6E-877B-764053B76297}"/>
    <hyperlink ref="B30" location="'4-Acid'!$A$388" display="'4-Acid'!$A$388" xr:uid="{3E29AC1F-6320-470A-8A45-DD7DBB0DE3DF}"/>
    <hyperlink ref="B31" location="'4-Acid'!$A$424" display="'4-Acid'!$A$424" xr:uid="{E348DB66-E6E8-456A-B0FD-0FB10A6E942C}"/>
    <hyperlink ref="B32" location="'4-Acid'!$A$460" display="'4-Acid'!$A$460" xr:uid="{EEAA1BBE-AE56-47F0-B53E-A3477879373A}"/>
    <hyperlink ref="B33" location="'4-Acid'!$A$479" display="'4-Acid'!$A$479" xr:uid="{65433130-7E99-4347-9D53-CAA5A1ADF07F}"/>
    <hyperlink ref="B34" location="'4-Acid'!$A$515" display="'4-Acid'!$A$515" xr:uid="{332D7438-89D5-4CEF-9FC5-EFB6A8AD1F3E}"/>
    <hyperlink ref="B35" location="'4-Acid'!$A$533" display="'4-Acid'!$A$533" xr:uid="{ED1FEB88-A835-4F1D-9BF6-4000F1D7A296}"/>
    <hyperlink ref="B36" location="'4-Acid'!$A$551" display="'4-Acid'!$A$551" xr:uid="{E5FEC95C-468E-4EC9-B6CC-C27DFC05B889}"/>
    <hyperlink ref="B37" location="'4-Acid'!$A$570" display="'4-Acid'!$A$570" xr:uid="{F25560FC-D843-4B17-AD53-C1D5F8332B53}"/>
    <hyperlink ref="B38" location="'4-Acid'!$A$588" display="'4-Acid'!$A$588" xr:uid="{91838FE0-E465-4A09-BCCE-5BD99553EEB1}"/>
    <hyperlink ref="B39" location="'4-Acid'!$A$606" display="'4-Acid'!$A$606" xr:uid="{F1610BA0-7CE0-4F06-BC9D-312B813DD376}"/>
    <hyperlink ref="B40" location="'4-Acid'!$A$624" display="'4-Acid'!$A$624" xr:uid="{2605B9F0-BE6A-4C43-AE1F-03E17C0136AD}"/>
    <hyperlink ref="B41" location="'4-Acid'!$A$643" display="'4-Acid'!$A$643" xr:uid="{56DDDF80-7119-48F6-A5DB-774A49E0D77B}"/>
    <hyperlink ref="B42" location="'4-Acid'!$A$661" display="'4-Acid'!$A$661" xr:uid="{4146A43B-6655-4722-BA17-B4C643D2C3A8}"/>
    <hyperlink ref="B43" location="'4-Acid'!$A$680" display="'4-Acid'!$A$680" xr:uid="{3EBFC981-8260-4DEE-ABF0-42DA6B75B64C}"/>
    <hyperlink ref="B44" location="'4-Acid'!$A$698" display="'4-Acid'!$A$698" xr:uid="{FC7364CE-8441-4EE3-9246-A3A707BB6E17}"/>
    <hyperlink ref="B45" location="'4-Acid'!$A$716" display="'4-Acid'!$A$716" xr:uid="{3CFEF218-75B9-419C-A5B6-FFBFA009877F}"/>
    <hyperlink ref="B46" location="'4-Acid'!$A$734" display="'4-Acid'!$A$734" xr:uid="{9DFC2475-1007-4446-BAE6-D1B4BCAEDA04}"/>
    <hyperlink ref="B47" location="'4-Acid'!$A$770" display="'4-Acid'!$A$770" xr:uid="{38BE1C9C-7B8D-4819-8E27-5B63D07F489C}"/>
    <hyperlink ref="B48" location="'4-Acid'!$A$806" display="'4-Acid'!$A$806" xr:uid="{3D74E65A-E8A0-487C-A996-208174C11B4D}"/>
    <hyperlink ref="B49" location="'4-Acid'!$A$824" display="'4-Acid'!$A$824" xr:uid="{C306175B-4BF5-487F-A334-90F94B8CECDE}"/>
    <hyperlink ref="B50" location="'4-Acid'!$A$878" display="'4-Acid'!$A$878" xr:uid="{8AFFB903-7BAA-47A4-AF21-F1FFC038B29A}"/>
    <hyperlink ref="B51" location="'4-Acid'!$A$896" display="'4-Acid'!$A$896" xr:uid="{565F11BE-19EE-459D-B8B7-3395458F72D6}"/>
    <hyperlink ref="B52" location="'4-Acid'!$A$914" display="'4-Acid'!$A$914" xr:uid="{912259D6-2171-42F4-8252-CB62971EEB9E}"/>
    <hyperlink ref="B53" location="'4-Acid'!$A$950" display="'4-Acid'!$A$950" xr:uid="{3663B9C6-43E8-4883-AF8D-99C559B5B393}"/>
    <hyperlink ref="B54" location="'4-Acid'!$A$968" display="'4-Acid'!$A$968" xr:uid="{284DC5B7-C785-4FAF-8659-71279FED69D4}"/>
    <hyperlink ref="B55" location="'4-Acid'!$A$987" display="'4-Acid'!$A$987" xr:uid="{CA4253AD-7B18-4EC6-8B48-7422E808789F}"/>
    <hyperlink ref="B56" location="'4-Acid'!$A$1005" display="'4-Acid'!$A$1005" xr:uid="{107D2C5C-AF0D-4678-819B-B63946B51CE1}"/>
    <hyperlink ref="B57" location="'4-Acid'!$A$1024" display="'4-Acid'!$A$1024" xr:uid="{55D21314-820C-4CBD-B884-882B81294CE8}"/>
    <hyperlink ref="B58" location="'4-Acid'!$A$1060" display="'4-Acid'!$A$1060" xr:uid="{5AA2C568-8644-4C79-BBDE-9874643813C4}"/>
    <hyperlink ref="B59" location="'4-Acid'!$A$1079" display="'4-Acid'!$A$1079" xr:uid="{36906EA8-986D-45A2-8CD4-12AABF5430EF}"/>
    <hyperlink ref="B60" location="'4-Acid'!$A$1097" display="'4-Acid'!$A$1097" xr:uid="{4AC5B12D-671D-400A-9182-0AF26C97A5DF}"/>
    <hyperlink ref="B61" location="'4-Acid'!$A$1116" display="'4-Acid'!$A$1116" xr:uid="{020CC8CF-5EB4-4E45-801E-6BFCE5C691CD}"/>
    <hyperlink ref="B62" location="'4-Acid'!$A$1135" display="'4-Acid'!$A$1135" xr:uid="{722C230F-8945-48DD-A93B-A1B542BA3B98}"/>
    <hyperlink ref="B63" location="'4-Acid'!$A$1153" display="'4-Acid'!$A$1153" xr:uid="{39D3089C-879C-4840-A2C4-75B60A693ECC}"/>
    <hyperlink ref="B64" location="'4-Acid'!$A$1171" display="'4-Acid'!$A$1171" xr:uid="{CF3F65BC-984B-4283-B35C-9039B9F9922E}"/>
    <hyperlink ref="B65" location="'4-Acid'!$A$1190" display="'4-Acid'!$A$1190" xr:uid="{C221E8DD-27EB-40C3-A4EC-2A1EC4E7F4AC}"/>
    <hyperlink ref="B66" location="'4-Acid'!$A$1208" display="'4-Acid'!$A$1208" xr:uid="{D6B76AE1-BE27-4596-87EA-1FAD319B4985}"/>
    <hyperlink ref="B67" location="'4-Acid'!$A$1226" display="'4-Acid'!$A$1226" xr:uid="{6311B5E6-B733-493A-BE63-F4E5F3CA3587}"/>
    <hyperlink ref="B68" location="'4-Acid'!$A$1244" display="'4-Acid'!$A$1244" xr:uid="{9A6A5E43-B032-4F42-9AD5-5D10A87F307A}"/>
    <hyperlink ref="B70" location="'Aqua Regia'!$A$1" display="'Aqua Regia'!$A$1" xr:uid="{37918601-6289-423D-BB92-8FA043E6A512}"/>
    <hyperlink ref="B71" location="'Aqua Regia'!$A$41" display="'Aqua Regia'!$A$41" xr:uid="{01605E93-EB3D-403E-B510-0A230D939627}"/>
    <hyperlink ref="B72" location="'Aqua Regia'!$A$59" display="'Aqua Regia'!$A$59" xr:uid="{3DACA841-341E-4744-B420-EDD6E85F9FB6}"/>
    <hyperlink ref="B73" location="'Aqua Regia'!$A$95" display="'Aqua Regia'!$A$95" xr:uid="{FE3B6C6B-648F-41AE-BB44-232E727D3236}"/>
    <hyperlink ref="B74" location="'Aqua Regia'!$A$113" display="'Aqua Regia'!$A$113" xr:uid="{94D88CC7-31C7-45ED-8A55-F8B183EDE8FD}"/>
    <hyperlink ref="B75" location="'Aqua Regia'!$A$132" display="'Aqua Regia'!$A$132" xr:uid="{54BDE806-8C1A-41D4-9E0B-B10A3194BA4F}"/>
    <hyperlink ref="B76" location="'Aqua Regia'!$A$151" display="'Aqua Regia'!$A$151" xr:uid="{9FE15997-2888-44C7-A355-E51EE6AC4673}"/>
    <hyperlink ref="B77" location="'Aqua Regia'!$A$169" display="'Aqua Regia'!$A$169" xr:uid="{360C5C5C-3D87-4E2E-8802-DC620207397C}"/>
    <hyperlink ref="B78" location="'Aqua Regia'!$A$188" display="'Aqua Regia'!$A$188" xr:uid="{1F8FBD9A-9392-42A2-ACAB-2288084DD330}"/>
    <hyperlink ref="B79" location="'Aqua Regia'!$A$206" display="'Aqua Regia'!$A$206" xr:uid="{DF2227F7-1015-43DB-B0D6-6FF9072E69C3}"/>
    <hyperlink ref="B80" location="'Aqua Regia'!$A$225" display="'Aqua Regia'!$A$225" xr:uid="{C59BFEFF-B82E-407E-B087-2FF4090AFD57}"/>
    <hyperlink ref="B81" location="'Aqua Regia'!$A$243" display="'Aqua Regia'!$A$243" xr:uid="{AAEB6848-BEE8-47D7-9BD0-75799E67E132}"/>
    <hyperlink ref="B82" location="'Aqua Regia'!$A$261" display="'Aqua Regia'!$A$261" xr:uid="{F1A9FA5D-4E76-43CE-9E5A-31B04F284B9A}"/>
    <hyperlink ref="B83" location="'Aqua Regia'!$A$333" display="'Aqua Regia'!$A$333" xr:uid="{3F7DFC63-5E89-40F0-9D96-A3074934CC88}"/>
    <hyperlink ref="B84" location="'Aqua Regia'!$A$351" display="'Aqua Regia'!$A$351" xr:uid="{BF30AE14-1C72-42C0-B8E2-ED7ED30B5110}"/>
    <hyperlink ref="B85" location="'Aqua Regia'!$A$388" display="'Aqua Regia'!$A$388" xr:uid="{DF1070C0-A283-435D-9E7F-9797C9C34192}"/>
    <hyperlink ref="B86" location="'Aqua Regia'!$A$407" display="'Aqua Regia'!$A$407" xr:uid="{CBCECB42-FCF2-4A46-BCA8-F28B802EE05A}"/>
    <hyperlink ref="B87" location="'Aqua Regia'!$A$461" display="'Aqua Regia'!$A$461" xr:uid="{93FF63F3-8266-4FAE-85AB-16326CE47167}"/>
    <hyperlink ref="B88" location="'Aqua Regia'!$A$497" display="'Aqua Regia'!$A$497" xr:uid="{DACB27FB-1F5F-4D07-B974-B69CCB72B17B}"/>
    <hyperlink ref="B89" location="'Aqua Regia'!$A$515" display="'Aqua Regia'!$A$515" xr:uid="{F91B262D-0A89-4090-8214-B88BE30153E9}"/>
    <hyperlink ref="B90" location="'Aqua Regia'!$A$533" display="'Aqua Regia'!$A$533" xr:uid="{8C4F3CA1-CA4B-4A92-8A2A-F93B1461499E}"/>
    <hyperlink ref="B91" location="'Aqua Regia'!$A$551" display="'Aqua Regia'!$A$551" xr:uid="{CFB30378-3F81-4FAB-A0E2-463D69C5976E}"/>
    <hyperlink ref="B92" location="'Aqua Regia'!$A$569" display="'Aqua Regia'!$A$569" xr:uid="{E5F2BCA1-AFB7-43C2-ACE8-C7CEECA759E5}"/>
    <hyperlink ref="B93" location="'Aqua Regia'!$A$587" display="'Aqua Regia'!$A$587" xr:uid="{46FC96C3-E0FE-44D8-8C65-1199DB285401}"/>
    <hyperlink ref="B94" location="'Aqua Regia'!$A$605" display="'Aqua Regia'!$A$605" xr:uid="{6C11D142-E3BB-457F-B90D-F0F6F25E2F0B}"/>
    <hyperlink ref="B95" location="'Aqua Regia'!$A$624" display="'Aqua Regia'!$A$624" xr:uid="{115B535E-D100-471F-BB80-CC270704D29F}"/>
    <hyperlink ref="B96" location="'Aqua Regia'!$A$642" display="'Aqua Regia'!$A$642" xr:uid="{1B5C2700-7AD5-4066-BB1B-B3098BB1B520}"/>
    <hyperlink ref="B97" location="'Aqua Regia'!$A$678" display="'Aqua Regia'!$A$678" xr:uid="{E22D7896-23FB-4548-9648-2A16904019B9}"/>
    <hyperlink ref="B98" location="'Aqua Regia'!$A$696" display="'Aqua Regia'!$A$696" xr:uid="{8A024E8E-51A8-4A34-B757-C679BC851BC6}"/>
    <hyperlink ref="B99" location="'Aqua Regia'!$A$714" display="'Aqua Regia'!$A$714" xr:uid="{8A1650B3-18E3-4251-9D61-81067A121583}"/>
    <hyperlink ref="B100" location="'Aqua Regia'!$A$787" display="'Aqua Regia'!$A$787" xr:uid="{5F825CAC-00CD-4BE6-86B2-D92D1430BD3A}"/>
    <hyperlink ref="B101" location="'Aqua Regia'!$A$805" display="'Aqua Regia'!$A$805" xr:uid="{74E60A07-E2CD-499C-85B5-068FC2D0FCEF}"/>
    <hyperlink ref="B102" location="'Aqua Regia'!$A$859" display="'Aqua Regia'!$A$859" xr:uid="{DD1B0132-6ADA-48BD-816B-28905D434F32}"/>
    <hyperlink ref="B103" location="'Aqua Regia'!$A$877" display="'Aqua Regia'!$A$877" xr:uid="{98625C82-0447-4558-965A-DE4780298CC6}"/>
    <hyperlink ref="B104" location="'Aqua Regia'!$A$895" display="'Aqua Regia'!$A$895" xr:uid="{9221ECD7-9DE7-4356-A74D-B64F5DBC7EFE}"/>
    <hyperlink ref="B105" location="'Aqua Regia'!$A$968" display="'Aqua Regia'!$A$968" xr:uid="{EA4DE72E-4CE6-4E6F-857F-5A5316F4EB92}"/>
    <hyperlink ref="B106" location="'Aqua Regia'!$A$986" display="'Aqua Regia'!$A$986" xr:uid="{81FFE07A-FC6A-4892-8B85-6665FD77EC98}"/>
    <hyperlink ref="B107" location="'Aqua Regia'!$A$1004" display="'Aqua Regia'!$A$1004" xr:uid="{1EEB713D-32DE-47E9-A44E-661CEFCFAD6A}"/>
    <hyperlink ref="B108" location="'Aqua Regia'!$A$1058" display="'Aqua Regia'!$A$1058" xr:uid="{960C0E08-272C-4A61-BCFA-AF9AFA92C399}"/>
    <hyperlink ref="B109" location="'Aqua Regia'!$A$1076" display="'Aqua Regia'!$A$1076" xr:uid="{557A245D-6390-40E6-96CD-AD02099DC0E3}"/>
    <hyperlink ref="B110" location="'Aqua Regia'!$A$1094" display="'Aqua Regia'!$A$1094" xr:uid="{49269AB5-BDB2-4A95-9454-D66869CA58AF}"/>
    <hyperlink ref="B111" location="'Aqua Regia'!$A$1130" display="'Aqua Regia'!$A$1130" xr:uid="{2D746C96-0B66-483D-A646-85F89CDE209F}"/>
    <hyperlink ref="B112" location="'Aqua Regia'!$A$1149" display="'Aqua Regia'!$A$1149" xr:uid="{1D043023-6605-4CAB-AE17-BBF51DA93239}"/>
    <hyperlink ref="B113" location="'Aqua Regia'!$A$1167" display="'Aqua Regia'!$A$1167" xr:uid="{F255BFFA-1EB5-4504-BD2A-EF5C70D57760}"/>
    <hyperlink ref="B114" location="'Aqua Regia'!$A$1186" display="'Aqua Regia'!$A$1186" xr:uid="{239675EA-0AFE-4F3B-9545-8241F92BB2EA}"/>
    <hyperlink ref="B115" location="'Aqua Regia'!$A$1205" display="'Aqua Regia'!$A$1205" xr:uid="{B1572C7D-F826-4903-83E2-B78F5F131333}"/>
    <hyperlink ref="B116" location="'Aqua Regia'!$A$1223" display="'Aqua Regia'!$A$1223" xr:uid="{8B405418-7907-4383-8FFF-BB82EBDF4259}"/>
    <hyperlink ref="B117" location="'Aqua Regia'!$A$1241" display="'Aqua Regia'!$A$1241" xr:uid="{E1067AF9-17F1-4791-A602-774198358817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7" customFormat="1" ht="23.25" customHeight="1">
      <c r="A1" s="74"/>
      <c r="B1" s="33" t="s">
        <v>685</v>
      </c>
      <c r="C1" s="6"/>
      <c r="D1" s="6"/>
      <c r="E1" s="6"/>
      <c r="F1" s="6"/>
      <c r="G1" s="6"/>
      <c r="H1" s="6"/>
      <c r="I1" s="6"/>
      <c r="J1" s="6"/>
      <c r="K1" s="76"/>
    </row>
    <row r="2" spans="1:11" s="7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207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1" t="s">
        <v>124</v>
      </c>
      <c r="C4" s="160" t="s">
        <v>83</v>
      </c>
      <c r="D4" s="169">
        <v>0.71897999999999995</v>
      </c>
      <c r="E4" s="171" t="s">
        <v>125</v>
      </c>
      <c r="F4" s="160" t="s">
        <v>83</v>
      </c>
      <c r="G4" s="170">
        <v>0.52246333333333295</v>
      </c>
      <c r="H4" s="36" t="s">
        <v>682</v>
      </c>
      <c r="I4" s="160" t="s">
        <v>682</v>
      </c>
      <c r="J4" s="37" t="s">
        <v>682</v>
      </c>
    </row>
    <row r="5" spans="1:11" ht="15.75" customHeight="1">
      <c r="A5" s="75"/>
      <c r="B5" s="165" t="s">
        <v>185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5"/>
      <c r="B6" s="171" t="s">
        <v>98</v>
      </c>
      <c r="C6" s="160" t="s">
        <v>3</v>
      </c>
      <c r="D6" s="35">
        <v>1.7111733333333301</v>
      </c>
      <c r="E6" s="171" t="s">
        <v>53</v>
      </c>
      <c r="F6" s="160" t="s">
        <v>3</v>
      </c>
      <c r="G6" s="170">
        <v>2.5383333333333299E-2</v>
      </c>
      <c r="H6" s="172" t="s">
        <v>208</v>
      </c>
      <c r="I6" s="160" t="s">
        <v>3</v>
      </c>
      <c r="J6" s="170">
        <v>2.5000000000000001E-3</v>
      </c>
    </row>
    <row r="7" spans="1:11" ht="15.75" customHeight="1">
      <c r="A7" s="75"/>
      <c r="B7" s="171" t="s">
        <v>49</v>
      </c>
      <c r="C7" s="160" t="s">
        <v>3</v>
      </c>
      <c r="D7" s="173">
        <v>30.558333333333302</v>
      </c>
      <c r="E7" s="171" t="s">
        <v>209</v>
      </c>
      <c r="F7" s="160" t="s">
        <v>3</v>
      </c>
      <c r="G7" s="170">
        <v>2.3666666666666701E-3</v>
      </c>
      <c r="H7" s="172" t="s">
        <v>107</v>
      </c>
      <c r="I7" s="160" t="s">
        <v>3</v>
      </c>
      <c r="J7" s="170">
        <v>2.3833333333333302E-3</v>
      </c>
    </row>
    <row r="8" spans="1:11" ht="15.75" customHeight="1">
      <c r="A8" s="75"/>
      <c r="B8" s="171" t="s">
        <v>19</v>
      </c>
      <c r="C8" s="160" t="s">
        <v>3</v>
      </c>
      <c r="D8" s="169">
        <v>8.8371157850176699E-2</v>
      </c>
      <c r="E8" s="171" t="s">
        <v>124</v>
      </c>
      <c r="F8" s="160" t="s">
        <v>83</v>
      </c>
      <c r="G8" s="38">
        <v>58.25</v>
      </c>
      <c r="H8" s="172" t="s">
        <v>61</v>
      </c>
      <c r="I8" s="160" t="s">
        <v>3</v>
      </c>
      <c r="J8" s="174">
        <v>0.79304722222222201</v>
      </c>
    </row>
    <row r="9" spans="1:11" ht="15.75" customHeight="1">
      <c r="A9" s="75"/>
      <c r="B9" s="171" t="s">
        <v>82</v>
      </c>
      <c r="C9" s="160" t="s">
        <v>3</v>
      </c>
      <c r="D9" s="35">
        <v>0.206664814814815</v>
      </c>
      <c r="E9" s="171" t="s">
        <v>125</v>
      </c>
      <c r="F9" s="160" t="s">
        <v>83</v>
      </c>
      <c r="G9" s="174">
        <v>7.7166666666666703</v>
      </c>
      <c r="H9" s="172" t="s">
        <v>27</v>
      </c>
      <c r="I9" s="160" t="s">
        <v>3</v>
      </c>
      <c r="J9" s="170">
        <v>5.52666666666667E-2</v>
      </c>
    </row>
    <row r="10" spans="1:11" ht="15.75" customHeight="1">
      <c r="A10" s="75"/>
      <c r="B10" s="165" t="s">
        <v>210</v>
      </c>
      <c r="C10" s="164"/>
      <c r="D10" s="166"/>
      <c r="E10" s="164"/>
      <c r="F10" s="164"/>
      <c r="G10" s="167"/>
      <c r="H10" s="164"/>
      <c r="I10" s="164"/>
      <c r="J10" s="168"/>
    </row>
    <row r="11" spans="1:11" ht="15.75" customHeight="1">
      <c r="A11" s="75"/>
      <c r="B11" s="171" t="s">
        <v>49</v>
      </c>
      <c r="C11" s="160" t="s">
        <v>3</v>
      </c>
      <c r="D11" s="173">
        <v>15.937208333333301</v>
      </c>
      <c r="E11" s="171" t="s">
        <v>209</v>
      </c>
      <c r="F11" s="160" t="s">
        <v>3</v>
      </c>
      <c r="G11" s="38" t="s">
        <v>211</v>
      </c>
      <c r="H11" s="172" t="s">
        <v>61</v>
      </c>
      <c r="I11" s="160" t="s">
        <v>3</v>
      </c>
      <c r="J11" s="174">
        <v>0.23465233333333299</v>
      </c>
    </row>
    <row r="12" spans="1:11" ht="15.75" customHeight="1">
      <c r="A12" s="75"/>
      <c r="B12" s="171" t="s">
        <v>33</v>
      </c>
      <c r="C12" s="160" t="s">
        <v>3</v>
      </c>
      <c r="D12" s="35">
        <v>2.14366228428554</v>
      </c>
      <c r="E12" s="171" t="s">
        <v>31</v>
      </c>
      <c r="F12" s="160" t="s">
        <v>3</v>
      </c>
      <c r="G12" s="38">
        <v>24.020460681841001</v>
      </c>
      <c r="H12" s="172" t="s">
        <v>62</v>
      </c>
      <c r="I12" s="160" t="s">
        <v>1</v>
      </c>
      <c r="J12" s="170">
        <v>0.47685</v>
      </c>
    </row>
    <row r="13" spans="1:11" ht="15.75" customHeight="1">
      <c r="A13" s="75"/>
      <c r="B13" s="171" t="s">
        <v>36</v>
      </c>
      <c r="C13" s="160" t="s">
        <v>3</v>
      </c>
      <c r="D13" s="35">
        <v>0.97778613409697501</v>
      </c>
      <c r="E13" s="171" t="s">
        <v>124</v>
      </c>
      <c r="F13" s="160" t="s">
        <v>83</v>
      </c>
      <c r="G13" s="38">
        <v>37.25</v>
      </c>
      <c r="H13" s="172" t="s">
        <v>12</v>
      </c>
      <c r="I13" s="160" t="s">
        <v>3</v>
      </c>
      <c r="J13" s="174">
        <v>4.4204842052032101</v>
      </c>
    </row>
    <row r="14" spans="1:11" ht="15.75" customHeight="1">
      <c r="A14" s="75"/>
      <c r="B14" s="171" t="s">
        <v>39</v>
      </c>
      <c r="C14" s="160" t="s">
        <v>3</v>
      </c>
      <c r="D14" s="35">
        <v>0.62291216232911195</v>
      </c>
      <c r="E14" s="171" t="s">
        <v>40</v>
      </c>
      <c r="F14" s="160" t="s">
        <v>3</v>
      </c>
      <c r="G14" s="174">
        <v>6.4844513922108202</v>
      </c>
      <c r="H14" s="172" t="s">
        <v>24</v>
      </c>
      <c r="I14" s="160" t="s">
        <v>3</v>
      </c>
      <c r="J14" s="174">
        <v>0.50543539360129197</v>
      </c>
    </row>
    <row r="15" spans="1:11" ht="15.75" customHeight="1">
      <c r="A15" s="75"/>
      <c r="B15" s="171" t="s">
        <v>5</v>
      </c>
      <c r="C15" s="160" t="s">
        <v>3</v>
      </c>
      <c r="D15" s="35">
        <v>4.1457570248960298</v>
      </c>
      <c r="E15" s="171" t="s">
        <v>125</v>
      </c>
      <c r="F15" s="160" t="s">
        <v>83</v>
      </c>
      <c r="G15" s="174">
        <v>2.2999999999999998</v>
      </c>
      <c r="H15" s="172" t="s">
        <v>27</v>
      </c>
      <c r="I15" s="160" t="s">
        <v>3</v>
      </c>
      <c r="J15" s="170">
        <v>2.8951851851851899E-2</v>
      </c>
    </row>
    <row r="16" spans="1:11" ht="15.75" customHeight="1">
      <c r="A16" s="75"/>
      <c r="B16" s="171" t="s">
        <v>53</v>
      </c>
      <c r="C16" s="160" t="s">
        <v>3</v>
      </c>
      <c r="D16" s="169">
        <v>1.2911111111111101E-2</v>
      </c>
      <c r="E16" s="171" t="s">
        <v>208</v>
      </c>
      <c r="F16" s="160" t="s">
        <v>3</v>
      </c>
      <c r="G16" s="170">
        <v>8.3333333333333295E-4</v>
      </c>
      <c r="H16" s="172" t="s">
        <v>65</v>
      </c>
      <c r="I16" s="160" t="s">
        <v>3</v>
      </c>
      <c r="J16" s="174">
        <v>0.12343524940695599</v>
      </c>
    </row>
    <row r="17" spans="1:10" ht="15.75" customHeight="1">
      <c r="A17" s="75"/>
      <c r="B17" s="171" t="s">
        <v>11</v>
      </c>
      <c r="C17" s="160" t="s">
        <v>3</v>
      </c>
      <c r="D17" s="35">
        <v>0.36190805419597799</v>
      </c>
      <c r="E17" s="171" t="s">
        <v>107</v>
      </c>
      <c r="F17" s="160" t="s">
        <v>3</v>
      </c>
      <c r="G17" s="38" t="s">
        <v>212</v>
      </c>
      <c r="H17" s="36" t="s">
        <v>682</v>
      </c>
      <c r="I17" s="160" t="s">
        <v>682</v>
      </c>
      <c r="J17" s="37" t="s">
        <v>682</v>
      </c>
    </row>
    <row r="18" spans="1:10" ht="15.75" customHeight="1">
      <c r="A18" s="75"/>
      <c r="B18" s="165" t="s">
        <v>136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1" t="s">
        <v>407</v>
      </c>
      <c r="C19" s="160" t="s">
        <v>1</v>
      </c>
      <c r="D19" s="35">
        <v>15.025</v>
      </c>
      <c r="E19" s="171" t="s">
        <v>108</v>
      </c>
      <c r="F19" s="160" t="s">
        <v>1</v>
      </c>
      <c r="G19" s="174">
        <v>3.01</v>
      </c>
      <c r="H19" s="172" t="s">
        <v>408</v>
      </c>
      <c r="I19" s="160" t="s">
        <v>1</v>
      </c>
      <c r="J19" s="174">
        <v>66.805000000000007</v>
      </c>
    </row>
    <row r="20" spans="1:10" ht="15.75" customHeight="1">
      <c r="A20" s="75"/>
      <c r="B20" s="171" t="s">
        <v>101</v>
      </c>
      <c r="C20" s="160" t="s">
        <v>1</v>
      </c>
      <c r="D20" s="35">
        <v>1.21</v>
      </c>
      <c r="E20" s="171" t="s">
        <v>109</v>
      </c>
      <c r="F20" s="160" t="s">
        <v>1</v>
      </c>
      <c r="G20" s="170">
        <v>0.05</v>
      </c>
      <c r="H20" s="172" t="s">
        <v>409</v>
      </c>
      <c r="I20" s="160" t="s">
        <v>1</v>
      </c>
      <c r="J20" s="170">
        <v>0.35649999999999998</v>
      </c>
    </row>
    <row r="21" spans="1:10" ht="15.75" customHeight="1">
      <c r="A21" s="75"/>
      <c r="B21" s="171" t="s">
        <v>410</v>
      </c>
      <c r="C21" s="160" t="s">
        <v>1</v>
      </c>
      <c r="D21" s="35">
        <v>6.06</v>
      </c>
      <c r="E21" s="171" t="s">
        <v>411</v>
      </c>
      <c r="F21" s="160" t="s">
        <v>1</v>
      </c>
      <c r="G21" s="174">
        <v>1.04</v>
      </c>
      <c r="H21" s="172" t="s">
        <v>412</v>
      </c>
      <c r="I21" s="160" t="s">
        <v>1</v>
      </c>
      <c r="J21" s="170">
        <v>0.86499999999999999</v>
      </c>
    </row>
    <row r="22" spans="1:10" ht="15.75" customHeight="1">
      <c r="A22" s="75"/>
      <c r="B22" s="171" t="s">
        <v>413</v>
      </c>
      <c r="C22" s="160" t="s">
        <v>1</v>
      </c>
      <c r="D22" s="35">
        <v>3.44</v>
      </c>
      <c r="E22" s="171" t="s">
        <v>414</v>
      </c>
      <c r="F22" s="160" t="s">
        <v>1</v>
      </c>
      <c r="G22" s="170">
        <v>0.17399999999999999</v>
      </c>
      <c r="H22" s="36" t="s">
        <v>682</v>
      </c>
      <c r="I22" s="160" t="s">
        <v>682</v>
      </c>
      <c r="J22" s="37" t="s">
        <v>682</v>
      </c>
    </row>
    <row r="23" spans="1:10" ht="15.75" customHeight="1">
      <c r="A23" s="75"/>
      <c r="B23" s="165" t="s">
        <v>184</v>
      </c>
      <c r="C23" s="164"/>
      <c r="D23" s="166"/>
      <c r="E23" s="164"/>
      <c r="F23" s="164"/>
      <c r="G23" s="167"/>
      <c r="H23" s="164"/>
      <c r="I23" s="164"/>
      <c r="J23" s="168"/>
    </row>
    <row r="24" spans="1:10" ht="15.75" customHeight="1">
      <c r="A24" s="75"/>
      <c r="B24" s="171" t="s">
        <v>415</v>
      </c>
      <c r="C24" s="160" t="s">
        <v>1</v>
      </c>
      <c r="D24" s="35">
        <v>2.145</v>
      </c>
      <c r="E24" s="34" t="s">
        <v>682</v>
      </c>
      <c r="F24" s="160" t="s">
        <v>682</v>
      </c>
      <c r="G24" s="38" t="s">
        <v>682</v>
      </c>
      <c r="H24" s="36" t="s">
        <v>682</v>
      </c>
      <c r="I24" s="160" t="s">
        <v>682</v>
      </c>
      <c r="J24" s="37" t="s">
        <v>682</v>
      </c>
    </row>
    <row r="25" spans="1:10" ht="15.75" customHeight="1">
      <c r="A25" s="75"/>
      <c r="B25" s="165" t="s">
        <v>183</v>
      </c>
      <c r="C25" s="164"/>
      <c r="D25" s="166"/>
      <c r="E25" s="164"/>
      <c r="F25" s="164"/>
      <c r="G25" s="167"/>
      <c r="H25" s="164"/>
      <c r="I25" s="164"/>
      <c r="J25" s="168"/>
    </row>
    <row r="26" spans="1:10" ht="15.75" customHeight="1">
      <c r="A26" s="75"/>
      <c r="B26" s="171" t="s">
        <v>110</v>
      </c>
      <c r="C26" s="160" t="s">
        <v>1</v>
      </c>
      <c r="D26" s="169">
        <v>6.5000000000000002E-2</v>
      </c>
      <c r="E26" s="171" t="s">
        <v>60</v>
      </c>
      <c r="F26" s="160" t="s">
        <v>1</v>
      </c>
      <c r="G26" s="170">
        <v>0.13416666666666699</v>
      </c>
      <c r="H26" s="36" t="s">
        <v>682</v>
      </c>
      <c r="I26" s="160" t="s">
        <v>682</v>
      </c>
      <c r="J26" s="37" t="s">
        <v>682</v>
      </c>
    </row>
    <row r="27" spans="1:10" ht="15.75" customHeight="1">
      <c r="A27" s="75"/>
      <c r="B27" s="165" t="s">
        <v>213</v>
      </c>
      <c r="C27" s="164"/>
      <c r="D27" s="166"/>
      <c r="E27" s="164"/>
      <c r="F27" s="164"/>
      <c r="G27" s="167"/>
      <c r="H27" s="164"/>
      <c r="I27" s="164"/>
      <c r="J27" s="168"/>
    </row>
    <row r="28" spans="1:10" ht="15.75" customHeight="1">
      <c r="A28" s="75"/>
      <c r="B28" s="171" t="s">
        <v>4</v>
      </c>
      <c r="C28" s="160" t="s">
        <v>3</v>
      </c>
      <c r="D28" s="169">
        <v>0.2</v>
      </c>
      <c r="E28" s="171" t="s">
        <v>8</v>
      </c>
      <c r="F28" s="160" t="s">
        <v>3</v>
      </c>
      <c r="G28" s="174">
        <v>6.375</v>
      </c>
      <c r="H28" s="172" t="s">
        <v>12</v>
      </c>
      <c r="I28" s="160" t="s">
        <v>3</v>
      </c>
      <c r="J28" s="174">
        <v>7.335</v>
      </c>
    </row>
    <row r="29" spans="1:10" ht="15.75" customHeight="1">
      <c r="A29" s="75"/>
      <c r="B29" s="171" t="s">
        <v>7</v>
      </c>
      <c r="C29" s="160" t="s">
        <v>3</v>
      </c>
      <c r="D29" s="175">
        <v>363.5</v>
      </c>
      <c r="E29" s="171" t="s">
        <v>11</v>
      </c>
      <c r="F29" s="160" t="s">
        <v>3</v>
      </c>
      <c r="G29" s="174">
        <v>1.1850000000000001</v>
      </c>
      <c r="H29" s="172" t="s">
        <v>15</v>
      </c>
      <c r="I29" s="160" t="s">
        <v>3</v>
      </c>
      <c r="J29" s="174">
        <v>3.8</v>
      </c>
    </row>
    <row r="30" spans="1:10" ht="15.75" customHeight="1">
      <c r="A30" s="75"/>
      <c r="B30" s="171" t="s">
        <v>10</v>
      </c>
      <c r="C30" s="160" t="s">
        <v>3</v>
      </c>
      <c r="D30" s="175">
        <v>692.5</v>
      </c>
      <c r="E30" s="171" t="s">
        <v>14</v>
      </c>
      <c r="F30" s="160" t="s">
        <v>3</v>
      </c>
      <c r="G30" s="170">
        <v>6.25E-2</v>
      </c>
      <c r="H30" s="172" t="s">
        <v>18</v>
      </c>
      <c r="I30" s="160" t="s">
        <v>3</v>
      </c>
      <c r="J30" s="37">
        <v>148</v>
      </c>
    </row>
    <row r="31" spans="1:10" ht="15.75" customHeight="1">
      <c r="A31" s="75"/>
      <c r="B31" s="171" t="s">
        <v>13</v>
      </c>
      <c r="C31" s="160" t="s">
        <v>3</v>
      </c>
      <c r="D31" s="35">
        <v>3</v>
      </c>
      <c r="E31" s="171" t="s">
        <v>17</v>
      </c>
      <c r="F31" s="160" t="s">
        <v>3</v>
      </c>
      <c r="G31" s="38">
        <v>42.3</v>
      </c>
      <c r="H31" s="172" t="s">
        <v>21</v>
      </c>
      <c r="I31" s="160" t="s">
        <v>3</v>
      </c>
      <c r="J31" s="174">
        <v>1.335</v>
      </c>
    </row>
    <row r="32" spans="1:10" ht="15.75" customHeight="1">
      <c r="A32" s="75"/>
      <c r="B32" s="171" t="s">
        <v>16</v>
      </c>
      <c r="C32" s="160" t="s">
        <v>3</v>
      </c>
      <c r="D32" s="35">
        <v>0.37</v>
      </c>
      <c r="E32" s="171" t="s">
        <v>23</v>
      </c>
      <c r="F32" s="160" t="s">
        <v>3</v>
      </c>
      <c r="G32" s="174">
        <v>0.49</v>
      </c>
      <c r="H32" s="172" t="s">
        <v>24</v>
      </c>
      <c r="I32" s="160" t="s">
        <v>3</v>
      </c>
      <c r="J32" s="174">
        <v>0.99</v>
      </c>
    </row>
    <row r="33" spans="1:10" ht="15.75" customHeight="1">
      <c r="A33" s="75"/>
      <c r="B33" s="171" t="s">
        <v>19</v>
      </c>
      <c r="C33" s="160" t="s">
        <v>3</v>
      </c>
      <c r="D33" s="35">
        <v>0.2</v>
      </c>
      <c r="E33" s="171" t="s">
        <v>56</v>
      </c>
      <c r="F33" s="160" t="s">
        <v>1</v>
      </c>
      <c r="G33" s="170">
        <v>4.3999999999999997E-2</v>
      </c>
      <c r="H33" s="172" t="s">
        <v>27</v>
      </c>
      <c r="I33" s="160" t="s">
        <v>3</v>
      </c>
      <c r="J33" s="37" t="s">
        <v>97</v>
      </c>
    </row>
    <row r="34" spans="1:10" ht="15.75" customHeight="1">
      <c r="A34" s="75"/>
      <c r="B34" s="171" t="s">
        <v>22</v>
      </c>
      <c r="C34" s="160" t="s">
        <v>3</v>
      </c>
      <c r="D34" s="175">
        <v>82.7</v>
      </c>
      <c r="E34" s="171" t="s">
        <v>26</v>
      </c>
      <c r="F34" s="160" t="s">
        <v>3</v>
      </c>
      <c r="G34" s="174">
        <v>1.2</v>
      </c>
      <c r="H34" s="172" t="s">
        <v>30</v>
      </c>
      <c r="I34" s="160" t="s">
        <v>3</v>
      </c>
      <c r="J34" s="38">
        <v>15.65</v>
      </c>
    </row>
    <row r="35" spans="1:10" ht="15.75" customHeight="1">
      <c r="A35" s="75"/>
      <c r="B35" s="171" t="s">
        <v>25</v>
      </c>
      <c r="C35" s="160" t="s">
        <v>3</v>
      </c>
      <c r="D35" s="173">
        <v>18.75</v>
      </c>
      <c r="E35" s="171" t="s">
        <v>29</v>
      </c>
      <c r="F35" s="160" t="s">
        <v>3</v>
      </c>
      <c r="G35" s="38">
        <v>17.7</v>
      </c>
      <c r="H35" s="172" t="s">
        <v>63</v>
      </c>
      <c r="I35" s="160" t="s">
        <v>1</v>
      </c>
      <c r="J35" s="170">
        <v>0.51900000000000002</v>
      </c>
    </row>
    <row r="36" spans="1:10" ht="15.75" customHeight="1">
      <c r="A36" s="75"/>
      <c r="B36" s="171" t="s">
        <v>51</v>
      </c>
      <c r="C36" s="160" t="s">
        <v>3</v>
      </c>
      <c r="D36" s="175">
        <v>151.5</v>
      </c>
      <c r="E36" s="171" t="s">
        <v>31</v>
      </c>
      <c r="F36" s="160" t="s">
        <v>3</v>
      </c>
      <c r="G36" s="38">
        <v>37.950000000000003</v>
      </c>
      <c r="H36" s="172" t="s">
        <v>64</v>
      </c>
      <c r="I36" s="160" t="s">
        <v>3</v>
      </c>
      <c r="J36" s="174">
        <v>0.4</v>
      </c>
    </row>
    <row r="37" spans="1:10" ht="15.75" customHeight="1">
      <c r="A37" s="75"/>
      <c r="B37" s="171" t="s">
        <v>28</v>
      </c>
      <c r="C37" s="160" t="s">
        <v>3</v>
      </c>
      <c r="D37" s="35">
        <v>9.94</v>
      </c>
      <c r="E37" s="171" t="s">
        <v>34</v>
      </c>
      <c r="F37" s="160" t="s">
        <v>3</v>
      </c>
      <c r="G37" s="37">
        <v>71</v>
      </c>
      <c r="H37" s="172" t="s">
        <v>65</v>
      </c>
      <c r="I37" s="160" t="s">
        <v>3</v>
      </c>
      <c r="J37" s="174">
        <v>0.52500000000000002</v>
      </c>
    </row>
    <row r="38" spans="1:10" ht="15.75" customHeight="1">
      <c r="A38" s="75"/>
      <c r="B38" s="171" t="s">
        <v>0</v>
      </c>
      <c r="C38" s="160" t="s">
        <v>3</v>
      </c>
      <c r="D38" s="173">
        <v>31</v>
      </c>
      <c r="E38" s="171" t="s">
        <v>37</v>
      </c>
      <c r="F38" s="160" t="s">
        <v>3</v>
      </c>
      <c r="G38" s="38">
        <v>21</v>
      </c>
      <c r="H38" s="172" t="s">
        <v>32</v>
      </c>
      <c r="I38" s="160" t="s">
        <v>3</v>
      </c>
      <c r="J38" s="174">
        <v>3.23</v>
      </c>
    </row>
    <row r="39" spans="1:10" ht="15.75" customHeight="1">
      <c r="A39" s="75"/>
      <c r="B39" s="171" t="s">
        <v>33</v>
      </c>
      <c r="C39" s="160" t="s">
        <v>3</v>
      </c>
      <c r="D39" s="35">
        <v>5.7149999999999999</v>
      </c>
      <c r="E39" s="171" t="s">
        <v>40</v>
      </c>
      <c r="F39" s="160" t="s">
        <v>3</v>
      </c>
      <c r="G39" s="38">
        <v>10.15</v>
      </c>
      <c r="H39" s="172" t="s">
        <v>66</v>
      </c>
      <c r="I39" s="160" t="s">
        <v>3</v>
      </c>
      <c r="J39" s="37">
        <v>115.5</v>
      </c>
    </row>
    <row r="40" spans="1:10" ht="15.75" customHeight="1">
      <c r="A40" s="75"/>
      <c r="B40" s="171" t="s">
        <v>36</v>
      </c>
      <c r="C40" s="160" t="s">
        <v>3</v>
      </c>
      <c r="D40" s="35">
        <v>3.375</v>
      </c>
      <c r="E40" s="171" t="s">
        <v>43</v>
      </c>
      <c r="F40" s="160" t="s">
        <v>3</v>
      </c>
      <c r="G40" s="37">
        <v>164.5</v>
      </c>
      <c r="H40" s="172" t="s">
        <v>35</v>
      </c>
      <c r="I40" s="160" t="s">
        <v>3</v>
      </c>
      <c r="J40" s="174">
        <v>3</v>
      </c>
    </row>
    <row r="41" spans="1:10" ht="15.75" customHeight="1">
      <c r="A41" s="75"/>
      <c r="B41" s="171" t="s">
        <v>39</v>
      </c>
      <c r="C41" s="160" t="s">
        <v>3</v>
      </c>
      <c r="D41" s="35">
        <v>1.41</v>
      </c>
      <c r="E41" s="171" t="s">
        <v>59</v>
      </c>
      <c r="F41" s="160" t="s">
        <v>3</v>
      </c>
      <c r="G41" s="38" t="s">
        <v>106</v>
      </c>
      <c r="H41" s="172" t="s">
        <v>38</v>
      </c>
      <c r="I41" s="160" t="s">
        <v>3</v>
      </c>
      <c r="J41" s="38">
        <v>31.4</v>
      </c>
    </row>
    <row r="42" spans="1:10" ht="15.75" customHeight="1">
      <c r="A42" s="75"/>
      <c r="B42" s="171" t="s">
        <v>42</v>
      </c>
      <c r="C42" s="160" t="s">
        <v>3</v>
      </c>
      <c r="D42" s="173">
        <v>19.600000000000001</v>
      </c>
      <c r="E42" s="171" t="s">
        <v>6</v>
      </c>
      <c r="F42" s="160" t="s">
        <v>3</v>
      </c>
      <c r="G42" s="37">
        <v>345.5</v>
      </c>
      <c r="H42" s="172" t="s">
        <v>41</v>
      </c>
      <c r="I42" s="160" t="s">
        <v>3</v>
      </c>
      <c r="J42" s="174">
        <v>3.37</v>
      </c>
    </row>
    <row r="43" spans="1:10" ht="15.75" customHeight="1">
      <c r="A43" s="75"/>
      <c r="B43" s="171" t="s">
        <v>5</v>
      </c>
      <c r="C43" s="160" t="s">
        <v>3</v>
      </c>
      <c r="D43" s="35">
        <v>6.2050000000000001</v>
      </c>
      <c r="E43" s="171" t="s">
        <v>9</v>
      </c>
      <c r="F43" s="160" t="s">
        <v>3</v>
      </c>
      <c r="G43" s="38">
        <v>15.35</v>
      </c>
      <c r="H43" s="172" t="s">
        <v>44</v>
      </c>
      <c r="I43" s="160" t="s">
        <v>3</v>
      </c>
      <c r="J43" s="37">
        <v>100</v>
      </c>
    </row>
    <row r="44" spans="1:10" ht="15.75" customHeight="1">
      <c r="A44" s="75"/>
      <c r="B44" s="205" t="s">
        <v>82</v>
      </c>
      <c r="C44" s="206" t="s">
        <v>3</v>
      </c>
      <c r="D44" s="207">
        <v>1.55</v>
      </c>
      <c r="E44" s="205" t="s">
        <v>61</v>
      </c>
      <c r="F44" s="206" t="s">
        <v>3</v>
      </c>
      <c r="G44" s="208" t="s">
        <v>104</v>
      </c>
      <c r="H44" s="209" t="s">
        <v>45</v>
      </c>
      <c r="I44" s="206" t="s">
        <v>3</v>
      </c>
      <c r="J44" s="210">
        <v>232.5</v>
      </c>
    </row>
    <row r="45" spans="1:10" ht="15.75" customHeight="1">
      <c r="B45" s="31" t="s">
        <v>689</v>
      </c>
    </row>
  </sheetData>
  <conditionalFormatting sqref="B3:J44">
    <cfRule type="expression" dxfId="33" priority="1">
      <formula>IF(IndVal_IsBlnkRow*IndVal_IsBlnkRowNext=1,TRUE,FALSE)</formula>
    </cfRule>
  </conditionalFormatting>
  <conditionalFormatting sqref="C3:C44 F3:F44 I3:I44">
    <cfRule type="expression" dxfId="32" priority="2">
      <formula>IndVal_LimitValDiffUOM</formula>
    </cfRule>
  </conditionalFormatting>
  <hyperlinks>
    <hyperlink ref="B4" location="'Fire Assay'!$A$56" display="'Fire Assay'!$A$56" xr:uid="{BFB00AAF-899F-4315-B354-92514E5B905E}"/>
    <hyperlink ref="E4" location="'Fire Assay'!$A$74" display="'Fire Assay'!$A$74" xr:uid="{4713F9A0-CA8E-41F4-A13C-6E0E438EF169}"/>
    <hyperlink ref="B6" location="'4-Acid'!$A$79" display="'4-Acid'!$A$79" xr:uid="{D8411BB9-F2B6-4B47-91E2-6243F895F6CC}"/>
    <hyperlink ref="E6" location="'4-Acid'!$A$444" display="'4-Acid'!$A$444" xr:uid="{0020ED41-E343-412E-9A00-AD97A32F77B9}"/>
    <hyperlink ref="H6" location="'4-Acid'!$A$844" display="'4-Acid'!$A$844" xr:uid="{6D60F1E2-A1F4-4F61-AD70-1EE0E0F9FA4C}"/>
    <hyperlink ref="B7" location="'4-Acid'!$A$97" display="'4-Acid'!$A$97" xr:uid="{551FD77C-CC28-43A1-AC0A-36C2A250CAC2}"/>
    <hyperlink ref="E7" location="'4-Acid'!$A$499" display="'4-Acid'!$A$499" xr:uid="{1FA9C096-7A9A-442D-A838-CB46DA7395DD}"/>
    <hyperlink ref="H7" location="'4-Acid'!$A$862" display="'4-Acid'!$A$862" xr:uid="{F6EB214E-D8FB-4656-9AD1-94F363CFB219}"/>
    <hyperlink ref="B8" location="'4-Acid'!$A$189" display="'4-Acid'!$A$189" xr:uid="{CF852FCC-F21B-4A8F-AEEC-A30C0BE9B763}"/>
    <hyperlink ref="E8" location="'4-Acid'!$A$754" display="'4-Acid'!$A$754" xr:uid="{6AF3904F-819E-4338-98D4-E114786CFFC8}"/>
    <hyperlink ref="H8" location="'4-Acid'!$A$934" display="'4-Acid'!$A$934" xr:uid="{69A5C377-083F-4416-B000-AD4B8B6D9912}"/>
    <hyperlink ref="B9" location="'4-Acid'!$A$408" display="'4-Acid'!$A$408" xr:uid="{851220CE-2A75-466A-9BF5-430A006109D8}"/>
    <hyperlink ref="E9" location="'4-Acid'!$A$790" display="'4-Acid'!$A$790" xr:uid="{14344D5E-2FE8-48DA-87B3-336D5A76B1FC}"/>
    <hyperlink ref="H9" location="'4-Acid'!$A$1044" display="'4-Acid'!$A$1044" xr:uid="{E71FFEAE-38D0-4E7A-928F-763A7AF86985}"/>
    <hyperlink ref="B11" location="'Aqua Regia'!$A$79" display="'Aqua Regia'!$A$79" xr:uid="{526D317F-8E37-4E75-AC5F-A27076B6BE5F}"/>
    <hyperlink ref="E11" location="'Aqua Regia'!$A$481" display="'Aqua Regia'!$A$481" xr:uid="{97CCEFD4-55B3-4456-A02A-8C24164BE322}"/>
    <hyperlink ref="H11" location="'Aqua Regia'!$A$916" display="'Aqua Regia'!$A$916" xr:uid="{1B13A891-3E83-495D-AC7F-33A6AD4EACE2}"/>
    <hyperlink ref="B12" location="'Aqua Regia'!$A$281" display="'Aqua Regia'!$A$281" xr:uid="{78F88C1B-AB26-4968-9605-AB59639617FB}"/>
    <hyperlink ref="E12" location="'Aqua Regia'!$A$662" display="'Aqua Regia'!$A$662" xr:uid="{0339E6A9-57A3-42CF-BF4C-FADC2A1C205E}"/>
    <hyperlink ref="H12" location="'Aqua Regia'!$A$934" display="'Aqua Regia'!$A$934" xr:uid="{1CA77E93-CDC0-4839-894F-7823AB5AFC92}"/>
    <hyperlink ref="B13" location="'Aqua Regia'!$A$299" display="'Aqua Regia'!$A$299" xr:uid="{620B6F82-B040-4B42-945E-76DF5FE2BE94}"/>
    <hyperlink ref="E13" location="'Aqua Regia'!$A$735" display="'Aqua Regia'!$A$735" xr:uid="{074C293C-B1A9-4840-9BD5-59BCD4D6C074}"/>
    <hyperlink ref="H13" location="'Aqua Regia'!$A$952" display="'Aqua Regia'!$A$952" xr:uid="{7DF6BB66-BF65-4727-BDDE-D5105B677441}"/>
    <hyperlink ref="B14" location="'Aqua Regia'!$A$317" display="'Aqua Regia'!$A$317" xr:uid="{A51FB725-7E11-42A5-B533-48FDD8AEB3DC}"/>
    <hyperlink ref="E14" location="'Aqua Regia'!$A$753" display="'Aqua Regia'!$A$753" xr:uid="{BAF0AC74-E726-4B01-92D3-6A15499C1C65}"/>
    <hyperlink ref="H14" location="'Aqua Regia'!$A$1024" display="'Aqua Regia'!$A$1024" xr:uid="{F6FADC7D-2FD4-46F7-B817-AD8066FF06FC}"/>
    <hyperlink ref="B15" location="'Aqua Regia'!$A$372" display="'Aqua Regia'!$A$372" xr:uid="{A25E87F4-0BE3-4950-B06B-C4FCDB57350C}"/>
    <hyperlink ref="E15" location="'Aqua Regia'!$A$771" display="'Aqua Regia'!$A$771" xr:uid="{EC7E3F79-B6E5-4E4B-9AF4-BA30250D5612}"/>
    <hyperlink ref="H15" location="'Aqua Regia'!$A$1042" display="'Aqua Regia'!$A$1042" xr:uid="{62DF2D9E-EE7E-4EC2-903E-054BD064FA18}"/>
    <hyperlink ref="B16" location="'Aqua Regia'!$A$427" display="'Aqua Regia'!$A$427" xr:uid="{A9ED27D9-C3C2-4634-953C-51A3ABB11546}"/>
    <hyperlink ref="E16" location="'Aqua Regia'!$A$825" display="'Aqua Regia'!$A$825" xr:uid="{E61AFD44-7692-4078-BA71-11F6F1EC3C01}"/>
    <hyperlink ref="H16" location="'Aqua Regia'!$A$1114" display="'Aqua Regia'!$A$1114" xr:uid="{7B7F5D25-B2C2-4C5F-BD3C-53A2B8826C68}"/>
    <hyperlink ref="B17" location="'Aqua Regia'!$A$445" display="'Aqua Regia'!$A$445" xr:uid="{1B16EAB1-3F53-4FB1-A407-A3095CFF90B8}"/>
    <hyperlink ref="E17" location="'Aqua Regia'!$A$843" display="'Aqua Regia'!$A$843" xr:uid="{02BBE48C-51A6-4D40-B653-B80FC8B9AC7C}"/>
    <hyperlink ref="B19" location="'Fusion XRF'!$A$1" display="'Fusion XRF'!$A$1" xr:uid="{576B7BF7-62A2-405D-A0E1-264BB4FEBA02}"/>
    <hyperlink ref="E19" location="'Fusion XRF'!$A$80" display="'Fusion XRF'!$A$80" xr:uid="{C94C5BBE-DA1E-427B-BD3C-43412D396A04}"/>
    <hyperlink ref="H19" location="'Fusion XRF'!$A$136" display="'Fusion XRF'!$A$136" xr:uid="{077A2604-30D4-4A7F-8CFD-674B12EBF7D6}"/>
    <hyperlink ref="B20" location="'Fusion XRF'!$A$15" display="'Fusion XRF'!$A$15" xr:uid="{8805AEA5-753C-40FA-A7E7-4075FA81D8BC}"/>
    <hyperlink ref="E20" location="'Fusion XRF'!$A$94" display="'Fusion XRF'!$A$94" xr:uid="{81963DCF-C09A-48EC-9FEF-6E1A0A46FBFC}"/>
    <hyperlink ref="H20" location="'Fusion XRF'!$A$150" display="'Fusion XRF'!$A$150" xr:uid="{4F3CA530-CCEB-4911-BF99-98712EA1DA97}"/>
    <hyperlink ref="B21" location="'Fusion XRF'!$A$52" display="'Fusion XRF'!$A$52" xr:uid="{A360DFFB-9CDC-460B-8149-4F8B0584D3EA}"/>
    <hyperlink ref="E21" location="'Fusion XRF'!$A$108" display="'Fusion XRF'!$A$108" xr:uid="{9128A28F-41D7-4567-81E4-4D5545BC6259}"/>
    <hyperlink ref="H21" location="'Fusion XRF'!$A$164" display="'Fusion XRF'!$A$164" xr:uid="{8E2E25E4-A270-48E4-91B6-C63D648DBBD6}"/>
    <hyperlink ref="B22" location="'Fusion XRF'!$A$66" display="'Fusion XRF'!$A$66" xr:uid="{803C2D02-946F-482B-A8E7-5125C8EB229C}"/>
    <hyperlink ref="E22" location="'Fusion XRF'!$A$122" display="'Fusion XRF'!$A$122" xr:uid="{3C496309-9240-404F-882D-3DD523E3D0D8}"/>
    <hyperlink ref="B24" location="'Thermograv'!$A$1" display="'Thermograv'!$A$1" xr:uid="{0D042801-7C5F-4B95-B475-A75A0A6ACF35}"/>
    <hyperlink ref="B26" location="'IRC'!$A$1" display="'IRC'!$A$1" xr:uid="{9F355E93-1D0E-4AEB-9AC9-210D9F49229C}"/>
    <hyperlink ref="E26" location="'IRC'!$A$15" display="'IRC'!$A$15" xr:uid="{3887A069-4BF4-4769-9910-BFA75EC74224}"/>
    <hyperlink ref="B28" location="'Laser Ablation'!$A$1" display="'Laser Ablation'!$A$1" xr:uid="{90ACDEF8-5C0B-4122-A3C4-BF290FB6D28D}"/>
    <hyperlink ref="E28" location="'Laser Ablation'!$A$262" display="'Laser Ablation'!$A$262" xr:uid="{F3A36B2F-2357-40E4-8099-61011290D768}"/>
    <hyperlink ref="H28" location="'Laser Ablation'!$A$500" display="'Laser Ablation'!$A$500" xr:uid="{EBCEC0E3-8FBE-46EE-A1C2-BAC355132A93}"/>
    <hyperlink ref="B29" location="'Laser Ablation'!$A$15" display="'Laser Ablation'!$A$15" xr:uid="{8C9149D4-C92B-40BA-A0AD-7CAB82CDC78F}"/>
    <hyperlink ref="E29" location="'Laser Ablation'!$A$276" display="'Laser Ablation'!$A$276" xr:uid="{813A1287-EA44-42E6-91F2-C1FCBF346B7F}"/>
    <hyperlink ref="H29" location="'Laser Ablation'!$A$514" display="'Laser Ablation'!$A$514" xr:uid="{170CA36A-932B-4556-9ECB-0742AFEC588D}"/>
    <hyperlink ref="B30" location="'Laser Ablation'!$A$52" display="'Laser Ablation'!$A$52" xr:uid="{BC6B5268-89E6-426A-A7F3-CC002469748B}"/>
    <hyperlink ref="E30" location="'Laser Ablation'!$A$290" display="'Laser Ablation'!$A$290" xr:uid="{31113ED1-DE31-4DCB-AAB2-C4C363486652}"/>
    <hyperlink ref="H30" location="'Laser Ablation'!$A$528" display="'Laser Ablation'!$A$528" xr:uid="{9E33297F-B4BA-4704-8188-F2236DF27317}"/>
    <hyperlink ref="B31" location="'Laser Ablation'!$A$66" display="'Laser Ablation'!$A$66" xr:uid="{9FB0B014-B959-4FE8-AF28-74F96BA3D31C}"/>
    <hyperlink ref="E31" location="'Laser Ablation'!$A$304" display="'Laser Ablation'!$A$304" xr:uid="{B6C3482C-D4E7-430E-9209-651A68171B2A}"/>
    <hyperlink ref="H31" location="'Laser Ablation'!$A$542" display="'Laser Ablation'!$A$542" xr:uid="{9498908B-E7A8-461A-9938-7F1B0CDF7FBC}"/>
    <hyperlink ref="B32" location="'Laser Ablation'!$A$80" display="'Laser Ablation'!$A$80" xr:uid="{FA7CC14E-7604-4FB9-B13D-3708F356D8DF}"/>
    <hyperlink ref="E32" location="'Laser Ablation'!$A$318" display="'Laser Ablation'!$A$318" xr:uid="{0751DCB7-447E-4D43-943D-5DE625F7F6B3}"/>
    <hyperlink ref="H32" location="'Laser Ablation'!$A$556" display="'Laser Ablation'!$A$556" xr:uid="{9FF1905B-8FC6-410C-8E61-9F1C7D6BB635}"/>
    <hyperlink ref="B33" location="'Laser Ablation'!$A$94" display="'Laser Ablation'!$A$94" xr:uid="{DE3A67D0-AF25-45DE-9910-4EC845FBBB58}"/>
    <hyperlink ref="E33" location="'Laser Ablation'!$A$332" display="'Laser Ablation'!$A$332" xr:uid="{7C846EEC-BE31-4D8C-8022-AF76854F4BA0}"/>
    <hyperlink ref="H33" location="'Laser Ablation'!$A$570" display="'Laser Ablation'!$A$570" xr:uid="{4391B00A-AA23-46FB-AE76-CA8C6479FE2B}"/>
    <hyperlink ref="B34" location="'Laser Ablation'!$A$108" display="'Laser Ablation'!$A$108" xr:uid="{F775C5D4-407A-460A-B896-91A1F9BA3B63}"/>
    <hyperlink ref="E34" location="'Laser Ablation'!$A$346" display="'Laser Ablation'!$A$346" xr:uid="{9DF3CEBC-53D2-47DF-B265-3718F5F8C292}"/>
    <hyperlink ref="H34" location="'Laser Ablation'!$A$584" display="'Laser Ablation'!$A$584" xr:uid="{9B7123B7-3925-4B6C-87FC-EF6EFCB038AC}"/>
    <hyperlink ref="B35" location="'Laser Ablation'!$A$122" display="'Laser Ablation'!$A$122" xr:uid="{43CA430A-4AD6-4E51-BD5A-50E36E2E3450}"/>
    <hyperlink ref="E35" location="'Laser Ablation'!$A$360" display="'Laser Ablation'!$A$360" xr:uid="{594ADDA1-CA2D-4547-B5BE-B0E6F381FEDD}"/>
    <hyperlink ref="H35" location="'Laser Ablation'!$A$598" display="'Laser Ablation'!$A$598" xr:uid="{F7768BEE-0DB1-43CB-907B-354644AC4676}"/>
    <hyperlink ref="B36" location="'Laser Ablation'!$A$136" display="'Laser Ablation'!$A$136" xr:uid="{C0A81DB7-DBAA-46E2-82C4-2EB020FD0E87}"/>
    <hyperlink ref="E36" location="'Laser Ablation'!$A$374" display="'Laser Ablation'!$A$374" xr:uid="{551FBF03-7E69-4F81-8C1C-F85FC0CCB07B}"/>
    <hyperlink ref="H36" location="'Laser Ablation'!$A$612" display="'Laser Ablation'!$A$612" xr:uid="{FD7A7C16-1ED7-4396-A0BB-BACB6C3CEFBB}"/>
    <hyperlink ref="B37" location="'Laser Ablation'!$A$150" display="'Laser Ablation'!$A$150" xr:uid="{95CC2AE8-A3EB-45E0-BE89-B75C0782F5EA}"/>
    <hyperlink ref="E37" location="'Laser Ablation'!$A$388" display="'Laser Ablation'!$A$388" xr:uid="{AE744A02-8A6F-4842-ADB2-779F89BF3A37}"/>
    <hyperlink ref="H37" location="'Laser Ablation'!$A$626" display="'Laser Ablation'!$A$626" xr:uid="{D25839E0-5BB7-42B4-B668-325341992703}"/>
    <hyperlink ref="B38" location="'Laser Ablation'!$A$164" display="'Laser Ablation'!$A$164" xr:uid="{08B9E486-D97F-4E1D-A5FE-CABF065DE2F5}"/>
    <hyperlink ref="E38" location="'Laser Ablation'!$A$402" display="'Laser Ablation'!$A$402" xr:uid="{9AF2F702-89DF-47AC-A4A4-4E82464D8AD4}"/>
    <hyperlink ref="H38" location="'Laser Ablation'!$A$640" display="'Laser Ablation'!$A$640" xr:uid="{DCC161D2-D9C2-430E-B604-0F726CE22CF7}"/>
    <hyperlink ref="B39" location="'Laser Ablation'!$A$178" display="'Laser Ablation'!$A$178" xr:uid="{37691C7E-F4F4-41CF-85A3-F9761D80DD39}"/>
    <hyperlink ref="E39" location="'Laser Ablation'!$A$416" display="'Laser Ablation'!$A$416" xr:uid="{287EBA93-E975-4848-828D-2567612B4FEF}"/>
    <hyperlink ref="H39" location="'Laser Ablation'!$A$654" display="'Laser Ablation'!$A$654" xr:uid="{FF42ECB1-901A-4806-9A24-5587E77EEEEA}"/>
    <hyperlink ref="B40" location="'Laser Ablation'!$A$192" display="'Laser Ablation'!$A$192" xr:uid="{926C9477-8990-40E1-B31E-8798CD37F18F}"/>
    <hyperlink ref="E40" location="'Laser Ablation'!$A$430" display="'Laser Ablation'!$A$430" xr:uid="{126153FA-1F9E-4529-BE5B-63706FB78779}"/>
    <hyperlink ref="H40" location="'Laser Ablation'!$A$668" display="'Laser Ablation'!$A$668" xr:uid="{7691CD73-E595-42F2-9479-B8679531D33F}"/>
    <hyperlink ref="B41" location="'Laser Ablation'!$A$206" display="'Laser Ablation'!$A$206" xr:uid="{72E29D0C-8166-43EC-977F-488624E895CB}"/>
    <hyperlink ref="E41" location="'Laser Ablation'!$A$444" display="'Laser Ablation'!$A$444" xr:uid="{1977780F-94E6-4148-878B-27C6E87D0992}"/>
    <hyperlink ref="H41" location="'Laser Ablation'!$A$682" display="'Laser Ablation'!$A$682" xr:uid="{99D875AC-5886-46DD-B35D-6EE39AE18B98}"/>
    <hyperlink ref="B42" location="'Laser Ablation'!$A$220" display="'Laser Ablation'!$A$220" xr:uid="{E0270BCC-17D9-42ED-9386-401083B15BEC}"/>
    <hyperlink ref="E42" location="'Laser Ablation'!$A$458" display="'Laser Ablation'!$A$458" xr:uid="{59A86172-1B39-419E-ABFD-27AADC277D4B}"/>
    <hyperlink ref="H42" location="'Laser Ablation'!$A$696" display="'Laser Ablation'!$A$696" xr:uid="{53A051D7-642D-4DBA-BB4A-C8DD3707843A}"/>
    <hyperlink ref="B43" location="'Laser Ablation'!$A$234" display="'Laser Ablation'!$A$234" xr:uid="{2A9AC719-695B-4403-B27A-4871DCC5E9D7}"/>
    <hyperlink ref="E43" location="'Laser Ablation'!$A$472" display="'Laser Ablation'!$A$472" xr:uid="{B112D392-6D8C-45AB-9B2F-BD171A6188E9}"/>
    <hyperlink ref="H43" location="'Laser Ablation'!$A$710" display="'Laser Ablation'!$A$710" xr:uid="{52B0CF33-747F-4DA4-99D8-17F05EBEAF14}"/>
    <hyperlink ref="B44" location="'Laser Ablation'!$A$248" display="'Laser Ablation'!$A$248" xr:uid="{4B0A3433-9D74-476E-9948-3445EF011FB4}"/>
    <hyperlink ref="E44" location="'Laser Ablation'!$A$486" display="'Laser Ablation'!$A$486" xr:uid="{D5E54573-F0E6-424F-9254-ED741BF8D6C7}"/>
    <hyperlink ref="H44" location="'Laser Ablation'!$A$724" display="'Laser Ablation'!$A$724" xr:uid="{78C2CC48-1909-4FB1-978F-3CC3B79AD01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684</v>
      </c>
      <c r="C1" s="33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133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134</v>
      </c>
    </row>
    <row r="8" spans="2:10" ht="15" customHeight="1" thickBot="1">
      <c r="B8" s="43" t="s">
        <v>86</v>
      </c>
      <c r="C8" s="85" t="s">
        <v>135</v>
      </c>
    </row>
    <row r="9" spans="2:10" ht="15" customHeight="1">
      <c r="B9" s="70" t="s">
        <v>132</v>
      </c>
      <c r="C9" s="159"/>
    </row>
    <row r="10" spans="2:10" ht="15" customHeight="1">
      <c r="B10" s="43" t="s">
        <v>299</v>
      </c>
      <c r="C10" s="43" t="s">
        <v>355</v>
      </c>
    </row>
    <row r="11" spans="2:10" ht="15" customHeight="1">
      <c r="B11" s="43" t="s">
        <v>115</v>
      </c>
      <c r="C11" s="43" t="s">
        <v>356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300</v>
      </c>
      <c r="C12" s="43" t="s">
        <v>357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354</v>
      </c>
      <c r="C13" s="43" t="s">
        <v>358</v>
      </c>
    </row>
    <row r="14" spans="2:10" ht="15" customHeight="1">
      <c r="B14" s="43" t="s">
        <v>281</v>
      </c>
      <c r="C14" s="43" t="s">
        <v>359</v>
      </c>
    </row>
    <row r="15" spans="2:10" ht="15" customHeight="1">
      <c r="B15" s="43" t="s">
        <v>280</v>
      </c>
      <c r="C15" s="43" t="s">
        <v>360</v>
      </c>
    </row>
    <row r="16" spans="2:10" ht="15" customHeight="1">
      <c r="B16" s="43" t="s">
        <v>283</v>
      </c>
      <c r="C16" s="43" t="s">
        <v>361</v>
      </c>
    </row>
    <row r="17" spans="2:3" ht="15" customHeight="1">
      <c r="B17" s="43" t="s">
        <v>282</v>
      </c>
      <c r="C17" s="43" t="s">
        <v>362</v>
      </c>
    </row>
    <row r="18" spans="2:3" ht="15" customHeight="1">
      <c r="B18" s="43" t="s">
        <v>99</v>
      </c>
      <c r="C18" s="43" t="s">
        <v>363</v>
      </c>
    </row>
    <row r="19" spans="2:3" ht="15" customHeight="1">
      <c r="B19" s="43" t="s">
        <v>288</v>
      </c>
      <c r="C19" s="43" t="s">
        <v>364</v>
      </c>
    </row>
    <row r="20" spans="2:3" ht="15" customHeight="1">
      <c r="B20" s="43" t="s">
        <v>287</v>
      </c>
      <c r="C20" s="43" t="s">
        <v>365</v>
      </c>
    </row>
    <row r="21" spans="2:3" ht="15" customHeight="1">
      <c r="B21" s="43" t="s">
        <v>290</v>
      </c>
      <c r="C21" s="43" t="s">
        <v>366</v>
      </c>
    </row>
    <row r="22" spans="2:3" ht="15" customHeight="1">
      <c r="B22" s="43" t="s">
        <v>289</v>
      </c>
      <c r="C22" s="43" t="s">
        <v>367</v>
      </c>
    </row>
    <row r="23" spans="2:3" ht="15" customHeight="1">
      <c r="B23" s="43" t="s">
        <v>265</v>
      </c>
      <c r="C23" s="43" t="s">
        <v>368</v>
      </c>
    </row>
    <row r="24" spans="2:3" ht="15" customHeight="1">
      <c r="B24" s="43" t="s">
        <v>266</v>
      </c>
      <c r="C24" s="43" t="s">
        <v>369</v>
      </c>
    </row>
    <row r="25" spans="2:3" ht="15" customHeight="1">
      <c r="B25" s="43" t="s">
        <v>264</v>
      </c>
      <c r="C25" s="43" t="s">
        <v>370</v>
      </c>
    </row>
    <row r="26" spans="2:3" ht="15" customHeight="1">
      <c r="B26" s="43" t="s">
        <v>114</v>
      </c>
      <c r="C26" s="43" t="s">
        <v>371</v>
      </c>
    </row>
    <row r="27" spans="2:3" ht="15" customHeight="1">
      <c r="B27" s="43" t="s">
        <v>100</v>
      </c>
      <c r="C27" s="43" t="s">
        <v>372</v>
      </c>
    </row>
    <row r="28" spans="2:3" ht="15" customHeight="1">
      <c r="B28" s="43" t="s">
        <v>351</v>
      </c>
      <c r="C28" s="43" t="s">
        <v>373</v>
      </c>
    </row>
    <row r="29" spans="2:3" ht="15" customHeight="1">
      <c r="B29" s="44" t="s">
        <v>298</v>
      </c>
      <c r="C29" s="44" t="s">
        <v>374</v>
      </c>
    </row>
    <row r="30" spans="2:3" ht="15" customHeight="1">
      <c r="B30" s="58"/>
      <c r="C30" s="59"/>
    </row>
    <row r="31" spans="2:3" ht="15">
      <c r="B31" s="60" t="s">
        <v>126</v>
      </c>
      <c r="C31" s="61" t="s">
        <v>119</v>
      </c>
    </row>
    <row r="32" spans="2:3">
      <c r="B32" s="62"/>
      <c r="C32" s="61"/>
    </row>
    <row r="33" spans="2:3">
      <c r="B33" s="63" t="s">
        <v>123</v>
      </c>
      <c r="C33" s="64" t="s">
        <v>122</v>
      </c>
    </row>
    <row r="34" spans="2:3">
      <c r="B34" s="62"/>
      <c r="C34" s="61"/>
    </row>
    <row r="35" spans="2:3">
      <c r="B35" s="65" t="s">
        <v>120</v>
      </c>
      <c r="C35" s="64" t="s">
        <v>121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683</v>
      </c>
      <c r="C1" s="33"/>
    </row>
    <row r="2" spans="2:9" ht="27.95" customHeight="1">
      <c r="B2" s="69" t="s">
        <v>127</v>
      </c>
      <c r="C2" s="41" t="s">
        <v>128</v>
      </c>
    </row>
    <row r="3" spans="2:9" ht="15" customHeight="1">
      <c r="B3" s="156"/>
      <c r="C3" s="42" t="s">
        <v>129</v>
      </c>
    </row>
    <row r="4" spans="2:9" ht="15" customHeight="1">
      <c r="B4" s="157"/>
      <c r="C4" s="43" t="s">
        <v>375</v>
      </c>
    </row>
    <row r="5" spans="2:9" ht="15" customHeight="1">
      <c r="B5" s="157"/>
      <c r="C5" s="43" t="s">
        <v>376</v>
      </c>
    </row>
    <row r="6" spans="2:9" ht="15" customHeight="1">
      <c r="B6" s="157"/>
      <c r="C6" s="43" t="s">
        <v>377</v>
      </c>
    </row>
    <row r="7" spans="2:9" ht="15" customHeight="1">
      <c r="B7" s="157"/>
      <c r="C7" s="43" t="s">
        <v>378</v>
      </c>
    </row>
    <row r="8" spans="2:9" ht="15" customHeight="1">
      <c r="B8" s="157"/>
      <c r="C8" s="43" t="s">
        <v>130</v>
      </c>
    </row>
    <row r="9" spans="2:9" ht="15" customHeight="1">
      <c r="B9" s="157"/>
      <c r="C9" s="43" t="s">
        <v>379</v>
      </c>
      <c r="D9" s="5"/>
      <c r="E9" s="5"/>
      <c r="G9" s="5"/>
      <c r="H9" s="5"/>
      <c r="I9" s="5"/>
    </row>
    <row r="10" spans="2:9" ht="15" customHeight="1">
      <c r="B10" s="157"/>
      <c r="C10" s="43" t="s">
        <v>380</v>
      </c>
      <c r="D10" s="5"/>
      <c r="E10" s="5"/>
      <c r="G10" s="5"/>
      <c r="H10" s="5"/>
      <c r="I10" s="5"/>
    </row>
    <row r="11" spans="2:9" ht="15" customHeight="1">
      <c r="B11" s="157"/>
      <c r="C11" s="43" t="s">
        <v>381</v>
      </c>
    </row>
    <row r="12" spans="2:9" ht="15" customHeight="1">
      <c r="B12" s="157"/>
      <c r="C12" s="43" t="s">
        <v>382</v>
      </c>
    </row>
    <row r="13" spans="2:9" ht="15" customHeight="1">
      <c r="B13" s="157"/>
      <c r="C13" s="43" t="s">
        <v>383</v>
      </c>
    </row>
    <row r="14" spans="2:9" ht="15" customHeight="1">
      <c r="B14" s="157"/>
      <c r="C14" s="43" t="s">
        <v>384</v>
      </c>
    </row>
    <row r="15" spans="2:9" ht="15" customHeight="1">
      <c r="B15" s="157"/>
      <c r="C15" s="43" t="s">
        <v>385</v>
      </c>
    </row>
    <row r="16" spans="2:9" ht="15" customHeight="1">
      <c r="B16" s="157"/>
      <c r="C16" s="43" t="s">
        <v>386</v>
      </c>
    </row>
    <row r="17" spans="2:3" ht="15" customHeight="1">
      <c r="B17" s="157"/>
      <c r="C17" s="43" t="s">
        <v>387</v>
      </c>
    </row>
    <row r="18" spans="2:3" ht="15" customHeight="1">
      <c r="B18" s="157"/>
      <c r="C18" s="43" t="s">
        <v>388</v>
      </c>
    </row>
    <row r="19" spans="2:3" ht="15" customHeight="1">
      <c r="B19" s="157"/>
      <c r="C19" s="43" t="s">
        <v>389</v>
      </c>
    </row>
    <row r="20" spans="2:3" ht="15" customHeight="1">
      <c r="B20" s="157"/>
      <c r="C20" s="43" t="s">
        <v>131</v>
      </c>
    </row>
    <row r="21" spans="2:3" ht="15" customHeight="1">
      <c r="B21" s="157"/>
      <c r="C21" s="43" t="s">
        <v>390</v>
      </c>
    </row>
    <row r="22" spans="2:3" ht="15" customHeight="1">
      <c r="B22" s="157"/>
      <c r="C22" s="43" t="s">
        <v>391</v>
      </c>
    </row>
    <row r="23" spans="2:3" ht="15" customHeight="1">
      <c r="B23" s="157"/>
      <c r="C23" s="43" t="s">
        <v>392</v>
      </c>
    </row>
    <row r="24" spans="2:3" ht="15" customHeight="1">
      <c r="B24" s="157"/>
      <c r="C24" s="43" t="s">
        <v>392</v>
      </c>
    </row>
    <row r="25" spans="2:3" ht="15" customHeight="1">
      <c r="B25" s="157"/>
      <c r="C25" s="43" t="s">
        <v>393</v>
      </c>
    </row>
    <row r="26" spans="2:3" ht="15" customHeight="1">
      <c r="B26" s="157"/>
      <c r="C26" s="43" t="s">
        <v>394</v>
      </c>
    </row>
    <row r="27" spans="2:3" ht="15" customHeight="1">
      <c r="B27" s="157"/>
      <c r="C27" s="43" t="s">
        <v>395</v>
      </c>
    </row>
    <row r="28" spans="2:3" ht="15" customHeight="1">
      <c r="B28" s="157"/>
      <c r="C28" s="43" t="s">
        <v>396</v>
      </c>
    </row>
    <row r="29" spans="2:3" ht="15" customHeight="1">
      <c r="B29" s="157"/>
      <c r="C29" s="43" t="s">
        <v>397</v>
      </c>
    </row>
    <row r="30" spans="2:3" ht="15" customHeight="1">
      <c r="B30" s="157"/>
      <c r="C30" s="43" t="s">
        <v>398</v>
      </c>
    </row>
    <row r="31" spans="2:3" ht="15" customHeight="1">
      <c r="B31" s="157"/>
      <c r="C31" s="43" t="s">
        <v>399</v>
      </c>
    </row>
    <row r="32" spans="2:3" ht="15" customHeight="1">
      <c r="B32" s="157"/>
      <c r="C32" s="43" t="s">
        <v>400</v>
      </c>
    </row>
    <row r="33" spans="2:3" ht="15" customHeight="1">
      <c r="B33" s="157"/>
      <c r="C33" s="43" t="s">
        <v>401</v>
      </c>
    </row>
    <row r="34" spans="2:3" ht="15" customHeight="1">
      <c r="B34" s="157"/>
      <c r="C34" s="43" t="s">
        <v>402</v>
      </c>
    </row>
    <row r="35" spans="2:3" ht="15" customHeight="1">
      <c r="B35" s="157"/>
      <c r="C35" s="43" t="s">
        <v>403</v>
      </c>
    </row>
    <row r="36" spans="2:3" ht="15" customHeight="1">
      <c r="B36" s="157"/>
      <c r="C36" s="43" t="s">
        <v>404</v>
      </c>
    </row>
    <row r="37" spans="2:3" ht="15" customHeight="1">
      <c r="B37" s="157"/>
      <c r="C37" s="43" t="s">
        <v>405</v>
      </c>
    </row>
    <row r="38" spans="2:3" ht="15" customHeight="1">
      <c r="B38" s="158"/>
      <c r="C38" s="44" t="s">
        <v>406</v>
      </c>
    </row>
  </sheetData>
  <conditionalFormatting sqref="B3:C38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5"/>
      <c r="B1" s="134" t="s">
        <v>690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2"/>
    </row>
    <row r="2" spans="1:14" ht="36.75" customHeight="1" thickBot="1">
      <c r="A2" s="131" t="s">
        <v>203</v>
      </c>
      <c r="B2" s="129" t="s">
        <v>202</v>
      </c>
      <c r="C2" s="130" t="s">
        <v>201</v>
      </c>
      <c r="D2" s="129" t="s">
        <v>111</v>
      </c>
      <c r="E2" s="129" t="s">
        <v>204</v>
      </c>
      <c r="F2" s="136" t="s">
        <v>200</v>
      </c>
      <c r="G2" s="129" t="s">
        <v>199</v>
      </c>
      <c r="H2" s="128" t="s">
        <v>198</v>
      </c>
      <c r="I2" s="138" t="s">
        <v>197</v>
      </c>
      <c r="J2" s="127" t="s">
        <v>196</v>
      </c>
      <c r="K2" s="126"/>
      <c r="L2" s="126"/>
      <c r="M2" s="126"/>
      <c r="N2" s="125"/>
    </row>
    <row r="3" spans="1:14" ht="18" customHeight="1">
      <c r="A3" s="124">
        <v>2</v>
      </c>
      <c r="B3" s="123">
        <v>1</v>
      </c>
      <c r="C3" s="120" t="s">
        <v>206</v>
      </c>
      <c r="D3" s="123">
        <v>1</v>
      </c>
      <c r="E3" s="123">
        <v>15</v>
      </c>
      <c r="F3" s="123">
        <v>15</v>
      </c>
      <c r="G3" s="123">
        <v>219494</v>
      </c>
      <c r="H3" s="122">
        <v>8.2413E-2</v>
      </c>
      <c r="I3" s="260">
        <v>1.7051415581933183</v>
      </c>
      <c r="J3" s="144">
        <f>IF(ISNUMBER($I3),(($I3-$I$23)*$I$27)+$I$23,"-     ")</f>
        <v>1.7816264074100299</v>
      </c>
      <c r="K3" s="121"/>
      <c r="L3" s="121"/>
      <c r="M3" s="120"/>
      <c r="N3" s="119"/>
    </row>
    <row r="4" spans="1:14" ht="18" customHeight="1">
      <c r="A4" s="118">
        <v>2</v>
      </c>
      <c r="B4" s="117">
        <v>1</v>
      </c>
      <c r="C4" s="91" t="s">
        <v>206</v>
      </c>
      <c r="D4" s="117">
        <v>1</v>
      </c>
      <c r="E4" s="117">
        <v>20</v>
      </c>
      <c r="F4" s="117">
        <v>20</v>
      </c>
      <c r="G4" s="117">
        <v>219495</v>
      </c>
      <c r="H4" s="116">
        <v>8.6033999999999999E-2</v>
      </c>
      <c r="I4" s="261">
        <v>1.7944173702818083</v>
      </c>
      <c r="J4" s="145">
        <f t="shared" ref="J4:J21" si="0">IF(ISNUMBER($I4),(($I4-$I$23)*$I$27)+$I$23,"-     ")</f>
        <v>1.7863767923024132</v>
      </c>
      <c r="K4" s="115"/>
      <c r="L4" s="115"/>
      <c r="M4" s="115"/>
      <c r="N4" s="114"/>
    </row>
    <row r="5" spans="1:14" ht="18" customHeight="1">
      <c r="A5" s="118">
        <v>2</v>
      </c>
      <c r="B5" s="117">
        <v>1</v>
      </c>
      <c r="C5" s="91" t="s">
        <v>206</v>
      </c>
      <c r="D5" s="117">
        <v>1</v>
      </c>
      <c r="E5" s="117">
        <v>8</v>
      </c>
      <c r="F5" s="117">
        <v>8</v>
      </c>
      <c r="G5" s="117">
        <v>219496</v>
      </c>
      <c r="H5" s="116">
        <v>8.3444000000000004E-2</v>
      </c>
      <c r="I5" s="261">
        <v>1.8379744893862653</v>
      </c>
      <c r="J5" s="145">
        <f t="shared" si="0"/>
        <v>1.7886944758463552</v>
      </c>
      <c r="K5" s="115"/>
      <c r="L5" s="115"/>
      <c r="M5" s="115"/>
      <c r="N5" s="114"/>
    </row>
    <row r="6" spans="1:14" ht="18" customHeight="1">
      <c r="A6" s="118">
        <v>2</v>
      </c>
      <c r="B6" s="117">
        <v>1</v>
      </c>
      <c r="C6" s="91" t="s">
        <v>206</v>
      </c>
      <c r="D6" s="117">
        <v>1</v>
      </c>
      <c r="E6" s="117">
        <v>16</v>
      </c>
      <c r="F6" s="117">
        <v>16</v>
      </c>
      <c r="G6" s="117">
        <v>219497</v>
      </c>
      <c r="H6" s="116">
        <v>8.6093000000000003E-2</v>
      </c>
      <c r="I6" s="261">
        <v>1.697112464828511</v>
      </c>
      <c r="J6" s="145">
        <f t="shared" si="0"/>
        <v>1.7811991776494995</v>
      </c>
      <c r="K6" s="115"/>
      <c r="L6" s="115"/>
      <c r="M6" s="115"/>
      <c r="N6" s="114"/>
    </row>
    <row r="7" spans="1:14" ht="18" customHeight="1">
      <c r="A7" s="118">
        <v>2</v>
      </c>
      <c r="B7" s="117">
        <v>1</v>
      </c>
      <c r="C7" s="91" t="s">
        <v>206</v>
      </c>
      <c r="D7" s="117">
        <v>1</v>
      </c>
      <c r="E7" s="117">
        <v>11</v>
      </c>
      <c r="F7" s="117">
        <v>11</v>
      </c>
      <c r="G7" s="117">
        <v>219498</v>
      </c>
      <c r="H7" s="116">
        <v>8.5303000000000004E-2</v>
      </c>
      <c r="I7" s="261">
        <v>1.8996665488701769</v>
      </c>
      <c r="J7" s="145">
        <f t="shared" si="0"/>
        <v>1.7919771234134465</v>
      </c>
      <c r="K7" s="115"/>
      <c r="L7" s="115"/>
      <c r="M7" s="115"/>
      <c r="N7" s="114"/>
    </row>
    <row r="8" spans="1:14" ht="18" customHeight="1">
      <c r="A8" s="118">
        <v>2</v>
      </c>
      <c r="B8" s="117">
        <v>1</v>
      </c>
      <c r="C8" s="91" t="s">
        <v>206</v>
      </c>
      <c r="D8" s="117">
        <v>1</v>
      </c>
      <c r="E8" s="117">
        <v>4</v>
      </c>
      <c r="F8" s="117">
        <v>4</v>
      </c>
      <c r="G8" s="117">
        <v>219499</v>
      </c>
      <c r="H8" s="116">
        <v>8.4269999999999998E-2</v>
      </c>
      <c r="I8" s="261">
        <v>1.7099052897214393</v>
      </c>
      <c r="J8" s="145">
        <f t="shared" si="0"/>
        <v>1.7818798865748022</v>
      </c>
      <c r="K8" s="115"/>
      <c r="L8" s="115"/>
      <c r="M8" s="115"/>
      <c r="N8" s="114"/>
    </row>
    <row r="9" spans="1:14" ht="18" customHeight="1">
      <c r="A9" s="118">
        <v>2</v>
      </c>
      <c r="B9" s="117">
        <v>1</v>
      </c>
      <c r="C9" s="91" t="s">
        <v>206</v>
      </c>
      <c r="D9" s="117">
        <v>1</v>
      </c>
      <c r="E9" s="117">
        <v>1</v>
      </c>
      <c r="F9" s="117">
        <v>1</v>
      </c>
      <c r="G9" s="117">
        <v>219500</v>
      </c>
      <c r="H9" s="116">
        <v>8.7083999999999995E-2</v>
      </c>
      <c r="I9" s="261">
        <v>1.8005743246965862</v>
      </c>
      <c r="J9" s="145">
        <f t="shared" si="0"/>
        <v>1.7867044051524208</v>
      </c>
      <c r="K9" s="115"/>
      <c r="L9" s="115"/>
      <c r="M9" s="115"/>
      <c r="N9" s="114"/>
    </row>
    <row r="10" spans="1:14" ht="18" customHeight="1">
      <c r="A10" s="118">
        <v>2</v>
      </c>
      <c r="B10" s="117">
        <v>1</v>
      </c>
      <c r="C10" s="91" t="s">
        <v>206</v>
      </c>
      <c r="D10" s="117">
        <v>1</v>
      </c>
      <c r="E10" s="117">
        <v>2</v>
      </c>
      <c r="F10" s="117">
        <v>2</v>
      </c>
      <c r="G10" s="117">
        <v>219501</v>
      </c>
      <c r="H10" s="116">
        <v>8.4310999999999997E-2</v>
      </c>
      <c r="I10" s="261">
        <v>1.8219510728671071</v>
      </c>
      <c r="J10" s="145">
        <f t="shared" si="0"/>
        <v>1.787841866455566</v>
      </c>
      <c r="K10" s="115"/>
      <c r="L10" s="115"/>
      <c r="M10" s="115"/>
      <c r="N10" s="114"/>
    </row>
    <row r="11" spans="1:14" ht="18" customHeight="1">
      <c r="A11" s="118">
        <v>2</v>
      </c>
      <c r="B11" s="117">
        <v>1</v>
      </c>
      <c r="C11" s="91" t="s">
        <v>206</v>
      </c>
      <c r="D11" s="117">
        <v>1</v>
      </c>
      <c r="E11" s="117">
        <v>10</v>
      </c>
      <c r="F11" s="117">
        <v>10</v>
      </c>
      <c r="G11" s="117">
        <v>219502</v>
      </c>
      <c r="H11" s="116">
        <v>8.3341999999999999E-2</v>
      </c>
      <c r="I11" s="261">
        <v>1.8057594953761675</v>
      </c>
      <c r="J11" s="145">
        <f t="shared" si="0"/>
        <v>1.7869803091838095</v>
      </c>
      <c r="K11" s="115"/>
      <c r="L11" s="115"/>
      <c r="M11" s="115"/>
      <c r="N11" s="114"/>
    </row>
    <row r="12" spans="1:14" ht="18" customHeight="1">
      <c r="A12" s="118">
        <v>2</v>
      </c>
      <c r="B12" s="117">
        <v>1</v>
      </c>
      <c r="C12" s="91" t="s">
        <v>206</v>
      </c>
      <c r="D12" s="117">
        <v>1</v>
      </c>
      <c r="E12" s="117">
        <v>12</v>
      </c>
      <c r="F12" s="117">
        <v>12</v>
      </c>
      <c r="G12" s="117">
        <v>219503</v>
      </c>
      <c r="H12" s="116">
        <v>8.3555000000000004E-2</v>
      </c>
      <c r="I12" s="261">
        <v>1.8108056691971162</v>
      </c>
      <c r="J12" s="145">
        <f t="shared" si="0"/>
        <v>1.7872488171628755</v>
      </c>
      <c r="K12" s="115"/>
      <c r="L12" s="115"/>
      <c r="M12" s="115"/>
      <c r="N12" s="114"/>
    </row>
    <row r="13" spans="1:14" ht="18" customHeight="1">
      <c r="A13" s="118">
        <v>2</v>
      </c>
      <c r="B13" s="117">
        <v>1</v>
      </c>
      <c r="C13" s="91" t="s">
        <v>206</v>
      </c>
      <c r="D13" s="117">
        <v>1</v>
      </c>
      <c r="E13" s="117">
        <v>7</v>
      </c>
      <c r="F13" s="117">
        <v>7</v>
      </c>
      <c r="G13" s="117">
        <v>219504</v>
      </c>
      <c r="H13" s="116">
        <v>8.6163000000000003E-2</v>
      </c>
      <c r="I13" s="261">
        <v>1.7649400541521549</v>
      </c>
      <c r="J13" s="145">
        <f t="shared" si="0"/>
        <v>1.7848082980604172</v>
      </c>
      <c r="K13" s="115"/>
      <c r="L13" s="115"/>
      <c r="M13" s="115"/>
      <c r="N13" s="114"/>
    </row>
    <row r="14" spans="1:14" ht="18" customHeight="1">
      <c r="A14" s="118">
        <v>2</v>
      </c>
      <c r="B14" s="117">
        <v>1</v>
      </c>
      <c r="C14" s="91" t="s">
        <v>206</v>
      </c>
      <c r="D14" s="117">
        <v>1</v>
      </c>
      <c r="E14" s="117">
        <v>3</v>
      </c>
      <c r="F14" s="117">
        <v>3</v>
      </c>
      <c r="G14" s="117">
        <v>219505</v>
      </c>
      <c r="H14" s="116">
        <v>8.4553000000000003E-2</v>
      </c>
      <c r="I14" s="261">
        <v>1.7607186082220327</v>
      </c>
      <c r="J14" s="145">
        <f t="shared" si="0"/>
        <v>1.7845836740273073</v>
      </c>
      <c r="K14" s="115"/>
      <c r="L14" s="115"/>
      <c r="M14" s="115"/>
      <c r="N14" s="114"/>
    </row>
    <row r="15" spans="1:14" ht="18" customHeight="1">
      <c r="A15" s="118">
        <v>2</v>
      </c>
      <c r="B15" s="117">
        <v>1</v>
      </c>
      <c r="C15" s="91" t="s">
        <v>206</v>
      </c>
      <c r="D15" s="117">
        <v>1</v>
      </c>
      <c r="E15" s="117">
        <v>18</v>
      </c>
      <c r="F15" s="117">
        <v>18</v>
      </c>
      <c r="G15" s="117">
        <v>219506</v>
      </c>
      <c r="H15" s="116">
        <v>8.6857000000000004E-2</v>
      </c>
      <c r="I15" s="261">
        <v>1.7545115938710885</v>
      </c>
      <c r="J15" s="145">
        <f t="shared" si="0"/>
        <v>1.784253397477481</v>
      </c>
      <c r="K15" s="115"/>
      <c r="L15" s="115"/>
      <c r="M15" s="115"/>
      <c r="N15" s="114"/>
    </row>
    <row r="16" spans="1:14" ht="18" customHeight="1">
      <c r="A16" s="118">
        <v>2</v>
      </c>
      <c r="B16" s="117">
        <v>1</v>
      </c>
      <c r="C16" s="91" t="s">
        <v>206</v>
      </c>
      <c r="D16" s="117">
        <v>1</v>
      </c>
      <c r="E16" s="117">
        <v>14</v>
      </c>
      <c r="F16" s="117">
        <v>14</v>
      </c>
      <c r="G16" s="117">
        <v>219507</v>
      </c>
      <c r="H16" s="116">
        <v>8.7591000000000002E-2</v>
      </c>
      <c r="I16" s="261">
        <v>1.7992290905062307</v>
      </c>
      <c r="J16" s="145">
        <f t="shared" si="0"/>
        <v>1.7866328249558918</v>
      </c>
      <c r="K16" s="115"/>
      <c r="L16" s="115"/>
      <c r="M16" s="115"/>
      <c r="N16" s="114"/>
    </row>
    <row r="17" spans="1:14" ht="18" customHeight="1">
      <c r="A17" s="118">
        <v>2</v>
      </c>
      <c r="B17" s="117">
        <v>1</v>
      </c>
      <c r="C17" s="91" t="s">
        <v>206</v>
      </c>
      <c r="D17" s="117">
        <v>1</v>
      </c>
      <c r="E17" s="117">
        <v>19</v>
      </c>
      <c r="F17" s="117">
        <v>19</v>
      </c>
      <c r="G17" s="117">
        <v>219508</v>
      </c>
      <c r="H17" s="116">
        <v>8.3569000000000004E-2</v>
      </c>
      <c r="I17" s="261">
        <v>1.8732620006162641</v>
      </c>
      <c r="J17" s="145">
        <f t="shared" si="0"/>
        <v>1.7905721318017065</v>
      </c>
      <c r="K17" s="115"/>
      <c r="L17" s="115"/>
      <c r="M17" s="115"/>
      <c r="N17" s="114"/>
    </row>
    <row r="18" spans="1:14" ht="18" customHeight="1">
      <c r="A18" s="118">
        <v>2</v>
      </c>
      <c r="B18" s="117">
        <v>1</v>
      </c>
      <c r="C18" s="91" t="s">
        <v>206</v>
      </c>
      <c r="D18" s="117">
        <v>1</v>
      </c>
      <c r="E18" s="117">
        <v>6</v>
      </c>
      <c r="F18" s="117">
        <v>6</v>
      </c>
      <c r="G18" s="117">
        <v>219509</v>
      </c>
      <c r="H18" s="116">
        <v>8.4155999999999995E-2</v>
      </c>
      <c r="I18" s="261">
        <v>1.7824209108355598</v>
      </c>
      <c r="J18" s="145">
        <f t="shared" si="0"/>
        <v>1.7857384581513998</v>
      </c>
      <c r="K18" s="115"/>
      <c r="L18" s="115"/>
      <c r="M18" s="115"/>
      <c r="N18" s="114"/>
    </row>
    <row r="19" spans="1:14" ht="18" customHeight="1">
      <c r="A19" s="118">
        <v>2</v>
      </c>
      <c r="B19" s="117">
        <v>1</v>
      </c>
      <c r="C19" s="91" t="s">
        <v>206</v>
      </c>
      <c r="D19" s="117">
        <v>1</v>
      </c>
      <c r="E19" s="117">
        <v>13</v>
      </c>
      <c r="F19" s="117">
        <v>13</v>
      </c>
      <c r="G19" s="117">
        <v>219510</v>
      </c>
      <c r="H19" s="116">
        <v>8.5278999999999994E-2</v>
      </c>
      <c r="I19" s="261">
        <v>1.6859915469209406</v>
      </c>
      <c r="J19" s="145">
        <f t="shared" si="0"/>
        <v>1.78060743124942</v>
      </c>
      <c r="K19" s="115"/>
      <c r="L19" s="115"/>
      <c r="M19" s="115"/>
      <c r="N19" s="114"/>
    </row>
    <row r="20" spans="1:14" ht="18" customHeight="1">
      <c r="A20" s="118">
        <v>2</v>
      </c>
      <c r="B20" s="117">
        <v>1</v>
      </c>
      <c r="C20" s="91" t="s">
        <v>206</v>
      </c>
      <c r="D20" s="117">
        <v>1</v>
      </c>
      <c r="E20" s="117">
        <v>9</v>
      </c>
      <c r="F20" s="117">
        <v>9</v>
      </c>
      <c r="G20" s="117">
        <v>219511</v>
      </c>
      <c r="H20" s="116">
        <v>8.6194000000000007E-2</v>
      </c>
      <c r="I20" s="261">
        <v>1.8844440395669153</v>
      </c>
      <c r="J20" s="145">
        <f t="shared" si="0"/>
        <v>1.7911671304654495</v>
      </c>
      <c r="K20" s="115"/>
      <c r="L20" s="115"/>
      <c r="M20" s="115"/>
      <c r="N20" s="114"/>
    </row>
    <row r="21" spans="1:14" ht="18" customHeight="1">
      <c r="A21" s="118">
        <v>2</v>
      </c>
      <c r="B21" s="117">
        <v>1</v>
      </c>
      <c r="C21" s="91" t="s">
        <v>206</v>
      </c>
      <c r="D21" s="117">
        <v>1</v>
      </c>
      <c r="E21" s="117">
        <v>5</v>
      </c>
      <c r="F21" s="117">
        <v>5</v>
      </c>
      <c r="G21" s="117">
        <v>219512</v>
      </c>
      <c r="H21" s="116">
        <v>8.2737000000000005E-2</v>
      </c>
      <c r="I21" s="261">
        <v>1.7833280512089371</v>
      </c>
      <c r="J21" s="145">
        <f t="shared" si="0"/>
        <v>1.7857867272830283</v>
      </c>
      <c r="K21" s="115"/>
      <c r="L21" s="115"/>
      <c r="M21" s="115"/>
      <c r="N21" s="114"/>
    </row>
    <row r="22" spans="1:14" ht="18" customHeight="1" thickBot="1">
      <c r="A22" s="118">
        <v>2</v>
      </c>
      <c r="B22" s="117">
        <v>1</v>
      </c>
      <c r="C22" s="91" t="s">
        <v>206</v>
      </c>
      <c r="D22" s="117">
        <v>1</v>
      </c>
      <c r="E22" s="117">
        <v>17</v>
      </c>
      <c r="F22" s="117">
        <v>17</v>
      </c>
      <c r="G22" s="117">
        <v>219513</v>
      </c>
      <c r="H22" s="116">
        <v>8.5847999999999994E-2</v>
      </c>
      <c r="I22" s="261">
        <v>1.7463439507602869</v>
      </c>
      <c r="J22" s="145">
        <f>IF(ISNUMBER($I22),(($I22-$I$23)*$I$27)+$I$23,"-     ")</f>
        <v>1.7838187954555866</v>
      </c>
      <c r="K22" s="115"/>
      <c r="L22" s="115"/>
      <c r="M22" s="115"/>
      <c r="N22" s="114"/>
    </row>
    <row r="23" spans="1:14" ht="18" customHeight="1">
      <c r="A23" s="113" t="s">
        <v>195</v>
      </c>
      <c r="B23" s="112"/>
      <c r="C23" s="110"/>
      <c r="D23" s="112"/>
      <c r="E23" s="112"/>
      <c r="F23" s="137"/>
      <c r="G23" s="112"/>
      <c r="H23" s="111">
        <f>AVERAGE(H$3:H$22)</f>
        <v>8.493980000000001E-2</v>
      </c>
      <c r="I23" s="139">
        <f>AVERAGE(I$3:I$22)</f>
        <v>1.7859249065039453</v>
      </c>
      <c r="J23" s="141">
        <f>AVERAGE(J$3:J$22)</f>
        <v>1.7859249065039449</v>
      </c>
      <c r="K23" s="110"/>
      <c r="L23" s="110"/>
      <c r="M23" s="110"/>
      <c r="N23" s="109"/>
    </row>
    <row r="24" spans="1:14" ht="18" customHeight="1">
      <c r="A24" s="107" t="s">
        <v>194</v>
      </c>
      <c r="B24" s="106"/>
      <c r="C24" s="104"/>
      <c r="D24" s="106"/>
      <c r="E24" s="106"/>
      <c r="F24" s="106"/>
      <c r="G24" s="106"/>
      <c r="H24" s="105"/>
      <c r="I24" s="140">
        <f>MEDIAN(I$3:I$22)</f>
        <v>1.7888727107453728</v>
      </c>
      <c r="J24" s="108">
        <f>MEDIAN(J$3:J$22)</f>
        <v>1.7860817597927208</v>
      </c>
      <c r="K24" s="104"/>
      <c r="L24" s="104"/>
      <c r="M24" s="104"/>
      <c r="N24" s="103"/>
    </row>
    <row r="25" spans="1:14" ht="18" customHeight="1">
      <c r="A25" s="107" t="s">
        <v>193</v>
      </c>
      <c r="B25" s="106"/>
      <c r="C25" s="104"/>
      <c r="D25" s="106"/>
      <c r="E25" s="106"/>
      <c r="F25" s="106"/>
      <c r="G25" s="106"/>
      <c r="H25" s="105"/>
      <c r="I25" s="140">
        <f>STDEV(I$3:I$22)</f>
        <v>6.0516041186756818E-2</v>
      </c>
      <c r="J25" s="108">
        <f>STDEV(J$3:J$22)</f>
        <v>3.2200713841221353E-3</v>
      </c>
      <c r="K25" s="104"/>
      <c r="L25" s="104"/>
      <c r="M25" s="104"/>
      <c r="N25" s="103"/>
    </row>
    <row r="26" spans="1:14" ht="18" customHeight="1" thickBot="1">
      <c r="A26" s="107" t="s">
        <v>192</v>
      </c>
      <c r="B26" s="106"/>
      <c r="C26" s="104"/>
      <c r="D26" s="106"/>
      <c r="E26" s="106"/>
      <c r="F26" s="106"/>
      <c r="G26" s="106"/>
      <c r="H26" s="105"/>
      <c r="I26" s="142">
        <f>I25/I23</f>
        <v>3.3884986410330421E-2</v>
      </c>
      <c r="J26" s="143">
        <f>J25/J23</f>
        <v>1.8030273122880728E-3</v>
      </c>
      <c r="K26" s="104"/>
      <c r="L26" s="104"/>
      <c r="M26" s="104"/>
      <c r="N26" s="103"/>
    </row>
    <row r="27" spans="1:14" ht="18" customHeight="1" thickBot="1">
      <c r="A27" s="102" t="s">
        <v>191</v>
      </c>
      <c r="B27" s="100"/>
      <c r="C27" s="101"/>
      <c r="D27" s="100"/>
      <c r="E27" s="100"/>
      <c r="F27" s="100"/>
      <c r="G27" s="100"/>
      <c r="H27" s="99"/>
      <c r="I27" s="98">
        <f>SQRT(I26*I26*H23/$C$31)/I26</f>
        <v>5.3210212052449739E-2</v>
      </c>
      <c r="J27" s="97"/>
      <c r="K27" s="97"/>
      <c r="L27" s="97"/>
      <c r="M27" s="97"/>
      <c r="N27" s="96"/>
    </row>
    <row r="28" spans="1:14" ht="18" customHeight="1">
      <c r="H28" s="92"/>
    </row>
    <row r="29" spans="1:14" ht="18" customHeight="1">
      <c r="H29" s="92"/>
    </row>
    <row r="30" spans="1:14" ht="18" customHeight="1">
      <c r="A30" s="95" t="s">
        <v>190</v>
      </c>
      <c r="B30" s="146" t="s">
        <v>205</v>
      </c>
      <c r="H30" s="92"/>
    </row>
    <row r="31" spans="1:14" ht="18" customHeight="1">
      <c r="A31" s="91" t="s">
        <v>189</v>
      </c>
      <c r="C31" s="94">
        <v>30</v>
      </c>
      <c r="D31" s="93" t="s">
        <v>188</v>
      </c>
      <c r="H31" s="92"/>
    </row>
    <row r="32" spans="1:14" ht="18" customHeight="1">
      <c r="H32" s="92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2022-11-10 16:09.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85A2-FF5B-4598-8024-11FCEEE90B3A}">
  <sheetPr codeName="Sheet6"/>
  <dimension ref="A1:BN151"/>
  <sheetViews>
    <sheetView zoomScale="68" zoomScaleNormal="68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476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231</v>
      </c>
      <c r="E2" s="15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6" t="s">
        <v>231</v>
      </c>
      <c r="W2" s="16" t="s">
        <v>231</v>
      </c>
      <c r="X2" s="16" t="s">
        <v>231</v>
      </c>
      <c r="Y2" s="16" t="s">
        <v>231</v>
      </c>
      <c r="Z2" s="16" t="s">
        <v>231</v>
      </c>
      <c r="AA2" s="16" t="s">
        <v>231</v>
      </c>
      <c r="AB2" s="16" t="s">
        <v>231</v>
      </c>
      <c r="AC2" s="16" t="s">
        <v>231</v>
      </c>
      <c r="AD2" s="16" t="s">
        <v>231</v>
      </c>
      <c r="AE2" s="16" t="s">
        <v>231</v>
      </c>
      <c r="AF2" s="16" t="s">
        <v>231</v>
      </c>
      <c r="AG2" s="16" t="s">
        <v>231</v>
      </c>
      <c r="AH2" s="16" t="s">
        <v>231</v>
      </c>
      <c r="AI2" s="15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150" t="s">
        <v>233</v>
      </c>
      <c r="E3" s="151" t="s">
        <v>234</v>
      </c>
      <c r="F3" s="152" t="s">
        <v>235</v>
      </c>
      <c r="G3" s="152" t="s">
        <v>236</v>
      </c>
      <c r="H3" s="152" t="s">
        <v>237</v>
      </c>
      <c r="I3" s="152" t="s">
        <v>238</v>
      </c>
      <c r="J3" s="152" t="s">
        <v>239</v>
      </c>
      <c r="K3" s="152" t="s">
        <v>240</v>
      </c>
      <c r="L3" s="152" t="s">
        <v>241</v>
      </c>
      <c r="M3" s="152" t="s">
        <v>242</v>
      </c>
      <c r="N3" s="152" t="s">
        <v>243</v>
      </c>
      <c r="O3" s="152" t="s">
        <v>244</v>
      </c>
      <c r="P3" s="152" t="s">
        <v>245</v>
      </c>
      <c r="Q3" s="152" t="s">
        <v>246</v>
      </c>
      <c r="R3" s="152" t="s">
        <v>247</v>
      </c>
      <c r="S3" s="152" t="s">
        <v>248</v>
      </c>
      <c r="T3" s="152" t="s">
        <v>249</v>
      </c>
      <c r="U3" s="152" t="s">
        <v>250</v>
      </c>
      <c r="V3" s="152" t="s">
        <v>251</v>
      </c>
      <c r="W3" s="152" t="s">
        <v>252</v>
      </c>
      <c r="X3" s="152" t="s">
        <v>253</v>
      </c>
      <c r="Y3" s="152" t="s">
        <v>254</v>
      </c>
      <c r="Z3" s="152" t="s">
        <v>255</v>
      </c>
      <c r="AA3" s="152" t="s">
        <v>256</v>
      </c>
      <c r="AB3" s="152" t="s">
        <v>257</v>
      </c>
      <c r="AC3" s="152" t="s">
        <v>258</v>
      </c>
      <c r="AD3" s="152" t="s">
        <v>259</v>
      </c>
      <c r="AE3" s="152" t="s">
        <v>260</v>
      </c>
      <c r="AF3" s="152" t="s">
        <v>261</v>
      </c>
      <c r="AG3" s="152" t="s">
        <v>262</v>
      </c>
      <c r="AH3" s="152" t="s">
        <v>263</v>
      </c>
      <c r="AI3" s="15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264</v>
      </c>
      <c r="F4" s="10" t="s">
        <v>265</v>
      </c>
      <c r="G4" s="10" t="s">
        <v>265</v>
      </c>
      <c r="H4" s="10" t="s">
        <v>265</v>
      </c>
      <c r="I4" s="10" t="s">
        <v>264</v>
      </c>
      <c r="J4" s="10" t="s">
        <v>265</v>
      </c>
      <c r="K4" s="10" t="s">
        <v>265</v>
      </c>
      <c r="L4" s="10" t="s">
        <v>265</v>
      </c>
      <c r="M4" s="10" t="s">
        <v>265</v>
      </c>
      <c r="N4" s="10" t="s">
        <v>265</v>
      </c>
      <c r="O4" s="10" t="s">
        <v>265</v>
      </c>
      <c r="P4" s="10" t="s">
        <v>265</v>
      </c>
      <c r="Q4" s="10" t="s">
        <v>264</v>
      </c>
      <c r="R4" s="10" t="s">
        <v>265</v>
      </c>
      <c r="S4" s="10" t="s">
        <v>265</v>
      </c>
      <c r="T4" s="10" t="s">
        <v>265</v>
      </c>
      <c r="U4" s="10" t="s">
        <v>265</v>
      </c>
      <c r="V4" s="10" t="s">
        <v>264</v>
      </c>
      <c r="W4" s="10" t="s">
        <v>265</v>
      </c>
      <c r="X4" s="10" t="s">
        <v>264</v>
      </c>
      <c r="Y4" s="10" t="s">
        <v>265</v>
      </c>
      <c r="Z4" s="10" t="s">
        <v>265</v>
      </c>
      <c r="AA4" s="10" t="s">
        <v>265</v>
      </c>
      <c r="AB4" s="10" t="s">
        <v>265</v>
      </c>
      <c r="AC4" s="10" t="s">
        <v>265</v>
      </c>
      <c r="AD4" s="10" t="s">
        <v>265</v>
      </c>
      <c r="AE4" s="10" t="s">
        <v>265</v>
      </c>
      <c r="AF4" s="10" t="s">
        <v>264</v>
      </c>
      <c r="AG4" s="10" t="s">
        <v>265</v>
      </c>
      <c r="AH4" s="10" t="s">
        <v>266</v>
      </c>
      <c r="AI4" s="15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267</v>
      </c>
      <c r="E5" s="25" t="s">
        <v>117</v>
      </c>
      <c r="F5" s="25" t="s">
        <v>268</v>
      </c>
      <c r="G5" s="25" t="s">
        <v>268</v>
      </c>
      <c r="H5" s="25" t="s">
        <v>269</v>
      </c>
      <c r="I5" s="25" t="s">
        <v>116</v>
      </c>
      <c r="J5" s="25" t="s">
        <v>269</v>
      </c>
      <c r="K5" s="25" t="s">
        <v>116</v>
      </c>
      <c r="L5" s="25" t="s">
        <v>116</v>
      </c>
      <c r="M5" s="25" t="s">
        <v>268</v>
      </c>
      <c r="N5" s="25" t="s">
        <v>116</v>
      </c>
      <c r="O5" s="25" t="s">
        <v>116</v>
      </c>
      <c r="P5" s="25" t="s">
        <v>116</v>
      </c>
      <c r="Q5" s="25" t="s">
        <v>116</v>
      </c>
      <c r="R5" s="25" t="s">
        <v>116</v>
      </c>
      <c r="S5" s="25" t="s">
        <v>116</v>
      </c>
      <c r="T5" s="25" t="s">
        <v>116</v>
      </c>
      <c r="U5" s="25" t="s">
        <v>268</v>
      </c>
      <c r="V5" s="25" t="s">
        <v>270</v>
      </c>
      <c r="W5" s="25" t="s">
        <v>268</v>
      </c>
      <c r="X5" s="25" t="s">
        <v>116</v>
      </c>
      <c r="Y5" s="25" t="s">
        <v>116</v>
      </c>
      <c r="Z5" s="25" t="s">
        <v>116</v>
      </c>
      <c r="AA5" s="25" t="s">
        <v>116</v>
      </c>
      <c r="AB5" s="25" t="s">
        <v>116</v>
      </c>
      <c r="AC5" s="25" t="s">
        <v>117</v>
      </c>
      <c r="AD5" s="25" t="s">
        <v>116</v>
      </c>
      <c r="AE5" s="25" t="s">
        <v>116</v>
      </c>
      <c r="AF5" s="25" t="s">
        <v>116</v>
      </c>
      <c r="AG5" s="25" t="s">
        <v>117</v>
      </c>
      <c r="AH5" s="25" t="s">
        <v>117</v>
      </c>
      <c r="AI5" s="15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1.8005743246965862</v>
      </c>
      <c r="E6" s="21">
        <v>1.6859999999999999</v>
      </c>
      <c r="F6" s="21">
        <v>1.71</v>
      </c>
      <c r="G6" s="147">
        <v>1.5089999999999999</v>
      </c>
      <c r="H6" s="21">
        <v>1.6</v>
      </c>
      <c r="I6" s="21">
        <v>1.5999999999999999</v>
      </c>
      <c r="J6" s="21">
        <v>1.66</v>
      </c>
      <c r="K6" s="21">
        <v>1.61</v>
      </c>
      <c r="L6" s="21">
        <v>1.64</v>
      </c>
      <c r="M6" s="21">
        <v>1.63</v>
      </c>
      <c r="N6" s="21">
        <v>1.663</v>
      </c>
      <c r="O6" s="21">
        <v>1.655</v>
      </c>
      <c r="P6" s="21">
        <v>1.605</v>
      </c>
      <c r="Q6" s="21">
        <v>1.665</v>
      </c>
      <c r="R6" s="21">
        <v>1.67</v>
      </c>
      <c r="S6" s="21">
        <v>1.6779999999999999</v>
      </c>
      <c r="T6" s="21">
        <v>1.5767026679016725</v>
      </c>
      <c r="U6" s="21">
        <v>1.6859999999999999</v>
      </c>
      <c r="V6" s="147">
        <v>1.73</v>
      </c>
      <c r="W6" s="21">
        <v>1.6706666666666665</v>
      </c>
      <c r="X6" s="21">
        <v>1.67</v>
      </c>
      <c r="Y6" s="21">
        <v>1.56</v>
      </c>
      <c r="Z6" s="21">
        <v>1.6220000000000001</v>
      </c>
      <c r="AA6" s="21">
        <v>1.48</v>
      </c>
      <c r="AB6" s="21">
        <v>1.609</v>
      </c>
      <c r="AC6" s="21">
        <v>1.58</v>
      </c>
      <c r="AD6" s="21">
        <v>1.6080000000000001</v>
      </c>
      <c r="AE6" s="21">
        <v>1.671</v>
      </c>
      <c r="AF6" s="21">
        <v>1.5631999999999999</v>
      </c>
      <c r="AG6" s="21">
        <v>1.68</v>
      </c>
      <c r="AH6" s="21">
        <v>1.57826</v>
      </c>
      <c r="AI6" s="15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1.8219510728671071</v>
      </c>
      <c r="E7" s="10">
        <v>1.7270000000000001</v>
      </c>
      <c r="F7" s="10">
        <v>1.7</v>
      </c>
      <c r="G7" s="148">
        <v>1.5149999999999999</v>
      </c>
      <c r="H7" s="10">
        <v>1.63</v>
      </c>
      <c r="I7" s="10">
        <v>1.5799999999999998</v>
      </c>
      <c r="J7" s="10">
        <v>1.64</v>
      </c>
      <c r="K7" s="10">
        <v>1.58</v>
      </c>
      <c r="L7" s="10">
        <v>1.64</v>
      </c>
      <c r="M7" s="10">
        <v>1.67</v>
      </c>
      <c r="N7" s="10">
        <v>1.631</v>
      </c>
      <c r="O7" s="10">
        <v>1.66</v>
      </c>
      <c r="P7" s="10">
        <v>1.625</v>
      </c>
      <c r="Q7" s="10">
        <v>1.645</v>
      </c>
      <c r="R7" s="10">
        <v>1.6950000000000001</v>
      </c>
      <c r="S7" s="10">
        <v>1.681</v>
      </c>
      <c r="T7" s="10">
        <v>1.5851792918672252</v>
      </c>
      <c r="U7" s="10">
        <v>1.736</v>
      </c>
      <c r="V7" s="148">
        <v>1.85</v>
      </c>
      <c r="W7" s="10">
        <v>1.5719999999999998</v>
      </c>
      <c r="X7" s="10">
        <v>1.72</v>
      </c>
      <c r="Y7" s="10">
        <v>1.54</v>
      </c>
      <c r="Z7" s="10">
        <v>1.6459999999999999</v>
      </c>
      <c r="AA7" s="10">
        <v>1.51</v>
      </c>
      <c r="AB7" s="10">
        <v>1.607</v>
      </c>
      <c r="AC7" s="10">
        <v>1.56</v>
      </c>
      <c r="AD7" s="10">
        <v>1.66</v>
      </c>
      <c r="AE7" s="10">
        <v>1.6779999999999999</v>
      </c>
      <c r="AF7" s="10">
        <v>1.5591999999999999</v>
      </c>
      <c r="AG7" s="10">
        <v>1.66</v>
      </c>
      <c r="AH7" s="10">
        <v>1.5478900000000002</v>
      </c>
      <c r="AI7" s="15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1.7607186082220327</v>
      </c>
      <c r="E8" s="10">
        <v>1.7</v>
      </c>
      <c r="F8" s="10">
        <v>1.75</v>
      </c>
      <c r="G8" s="148">
        <v>1.4410000000000001</v>
      </c>
      <c r="H8" s="10">
        <v>1.62</v>
      </c>
      <c r="I8" s="10">
        <v>1.61</v>
      </c>
      <c r="J8" s="10">
        <v>1.66</v>
      </c>
      <c r="K8" s="10">
        <v>1.6</v>
      </c>
      <c r="L8" s="10">
        <v>1.64</v>
      </c>
      <c r="M8" s="10">
        <v>1.63</v>
      </c>
      <c r="N8" s="10">
        <v>1.597</v>
      </c>
      <c r="O8" s="10">
        <v>1.675</v>
      </c>
      <c r="P8" s="10">
        <v>1.65</v>
      </c>
      <c r="Q8" s="149">
        <v>1.61</v>
      </c>
      <c r="R8" s="10">
        <v>1.66</v>
      </c>
      <c r="S8" s="10">
        <v>1.6779999999999999</v>
      </c>
      <c r="T8" s="149">
        <v>1.6815371254145421</v>
      </c>
      <c r="U8" s="10">
        <v>1.665</v>
      </c>
      <c r="V8" s="148">
        <v>1.7799999999999998</v>
      </c>
      <c r="W8" s="10">
        <v>1.6673333333333336</v>
      </c>
      <c r="X8" s="10">
        <v>1.65</v>
      </c>
      <c r="Y8" s="10">
        <v>1.58</v>
      </c>
      <c r="Z8" s="10">
        <v>1.629</v>
      </c>
      <c r="AA8" s="10">
        <v>1.51</v>
      </c>
      <c r="AB8" s="10">
        <v>1.6180000000000001</v>
      </c>
      <c r="AC8" s="10">
        <v>1.57</v>
      </c>
      <c r="AD8" s="10">
        <v>1.74</v>
      </c>
      <c r="AE8" s="10">
        <v>1.679</v>
      </c>
      <c r="AF8" s="10">
        <v>1.5839999999999999</v>
      </c>
      <c r="AG8" s="10">
        <v>1.71</v>
      </c>
      <c r="AH8" s="10">
        <v>1.55148</v>
      </c>
      <c r="AI8" s="15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1.7099052897214393</v>
      </c>
      <c r="E9" s="10">
        <v>1.6519999999999999</v>
      </c>
      <c r="F9" s="10">
        <v>1.68</v>
      </c>
      <c r="G9" s="148">
        <v>1.502</v>
      </c>
      <c r="H9" s="10">
        <v>1.64</v>
      </c>
      <c r="I9" s="10">
        <v>1.5799999999999998</v>
      </c>
      <c r="J9" s="10">
        <v>1.66</v>
      </c>
      <c r="K9" s="10">
        <v>1.61</v>
      </c>
      <c r="L9" s="10">
        <v>1.66</v>
      </c>
      <c r="M9" s="10">
        <v>1.62</v>
      </c>
      <c r="N9" s="10">
        <v>1.57</v>
      </c>
      <c r="O9" s="10">
        <v>1.665</v>
      </c>
      <c r="P9" s="10">
        <v>1.605</v>
      </c>
      <c r="Q9" s="10">
        <v>1.665</v>
      </c>
      <c r="R9" s="10">
        <v>1.645</v>
      </c>
      <c r="S9" s="10">
        <v>1.6619999999999999</v>
      </c>
      <c r="T9" s="10">
        <v>1.5974523287466644</v>
      </c>
      <c r="U9" s="10">
        <v>1.69</v>
      </c>
      <c r="V9" s="148">
        <v>1.7799999999999998</v>
      </c>
      <c r="W9" s="10">
        <v>1.7030666666666665</v>
      </c>
      <c r="X9" s="10">
        <v>1.65</v>
      </c>
      <c r="Y9" s="10">
        <v>1.61</v>
      </c>
      <c r="Z9" s="10">
        <v>1.633</v>
      </c>
      <c r="AA9" s="10">
        <v>1.49</v>
      </c>
      <c r="AB9" s="10">
        <v>1.59</v>
      </c>
      <c r="AC9" s="10">
        <v>1.62</v>
      </c>
      <c r="AD9" s="10">
        <v>1.68</v>
      </c>
      <c r="AE9" s="10">
        <v>1.71</v>
      </c>
      <c r="AF9" s="10">
        <v>1.5647999999999997</v>
      </c>
      <c r="AG9" s="10">
        <v>1.68</v>
      </c>
      <c r="AH9" s="10">
        <v>1.5921900000000002</v>
      </c>
      <c r="AI9" s="15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1.6338307464677408</v>
      </c>
      <c r="BN9" s="27"/>
    </row>
    <row r="10" spans="1:66">
      <c r="A10" s="29"/>
      <c r="B10" s="18">
        <v>1</v>
      </c>
      <c r="C10" s="8">
        <v>5</v>
      </c>
      <c r="D10" s="9">
        <v>1.7833280512089371</v>
      </c>
      <c r="E10" s="149">
        <v>1.8029999999999999</v>
      </c>
      <c r="F10" s="10">
        <v>1.69</v>
      </c>
      <c r="G10" s="148">
        <v>1.4370000000000001</v>
      </c>
      <c r="H10" s="10">
        <v>1.65</v>
      </c>
      <c r="I10" s="10">
        <v>1.6300000000000001</v>
      </c>
      <c r="J10" s="10">
        <v>1.67</v>
      </c>
      <c r="K10" s="10">
        <v>1.65</v>
      </c>
      <c r="L10" s="10">
        <v>1.63</v>
      </c>
      <c r="M10" s="10">
        <v>1.62</v>
      </c>
      <c r="N10" s="10">
        <v>1.6539999999999999</v>
      </c>
      <c r="O10" s="10">
        <v>1.67</v>
      </c>
      <c r="P10" s="10">
        <v>1.615</v>
      </c>
      <c r="Q10" s="10">
        <v>1.675</v>
      </c>
      <c r="R10" s="10">
        <v>1.68</v>
      </c>
      <c r="S10" s="10">
        <v>1.6559999999999999</v>
      </c>
      <c r="T10" s="10">
        <v>1.5649710041640792</v>
      </c>
      <c r="U10" s="10">
        <v>1.698</v>
      </c>
      <c r="V10" s="148">
        <v>1.8399999999999999</v>
      </c>
      <c r="W10" s="10">
        <v>1.5350666666666666</v>
      </c>
      <c r="X10" s="10">
        <v>1.75</v>
      </c>
      <c r="Y10" s="10">
        <v>1.59</v>
      </c>
      <c r="Z10" s="10">
        <v>1.61</v>
      </c>
      <c r="AA10" s="10">
        <v>1.54</v>
      </c>
      <c r="AB10" s="10">
        <v>1.5980000000000001</v>
      </c>
      <c r="AC10" s="10">
        <v>1.57</v>
      </c>
      <c r="AD10" s="10">
        <v>1.69</v>
      </c>
      <c r="AE10" s="10">
        <v>1.694</v>
      </c>
      <c r="AF10" s="10">
        <v>1.5743999999999998</v>
      </c>
      <c r="AG10" s="10">
        <v>1.69</v>
      </c>
      <c r="AH10" s="10">
        <v>1.5791299999999999</v>
      </c>
      <c r="AI10" s="15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</v>
      </c>
    </row>
    <row r="11" spans="1:66">
      <c r="A11" s="29"/>
      <c r="B11" s="18">
        <v>1</v>
      </c>
      <c r="C11" s="8">
        <v>6</v>
      </c>
      <c r="D11" s="9">
        <v>1.7824209108355598</v>
      </c>
      <c r="E11" s="10">
        <v>1.7250000000000001</v>
      </c>
      <c r="F11" s="10">
        <v>1.63</v>
      </c>
      <c r="G11" s="148">
        <v>1.484</v>
      </c>
      <c r="H11" s="10">
        <v>1.62</v>
      </c>
      <c r="I11" s="10">
        <v>1.5999999999999999</v>
      </c>
      <c r="J11" s="10">
        <v>1.68</v>
      </c>
      <c r="K11" s="10">
        <v>1.67</v>
      </c>
      <c r="L11" s="10">
        <v>1.62</v>
      </c>
      <c r="M11" s="10">
        <v>1.65</v>
      </c>
      <c r="N11" s="10">
        <v>1.6220000000000001</v>
      </c>
      <c r="O11" s="10">
        <v>1.67</v>
      </c>
      <c r="P11" s="10">
        <v>1.64</v>
      </c>
      <c r="Q11" s="10">
        <v>1.66</v>
      </c>
      <c r="R11" s="10">
        <v>1.665</v>
      </c>
      <c r="S11" s="10">
        <v>1.6559999999999999</v>
      </c>
      <c r="T11" s="10">
        <v>1.6008631016930164</v>
      </c>
      <c r="U11" s="10">
        <v>1.66</v>
      </c>
      <c r="V11" s="148">
        <v>1.7</v>
      </c>
      <c r="W11" s="10">
        <v>1.63</v>
      </c>
      <c r="X11" s="10">
        <v>1.7</v>
      </c>
      <c r="Y11" s="10">
        <v>1.54</v>
      </c>
      <c r="Z11" s="10">
        <v>1.635</v>
      </c>
      <c r="AA11" s="10">
        <v>1.5</v>
      </c>
      <c r="AB11" s="10">
        <v>1.615</v>
      </c>
      <c r="AC11" s="149">
        <v>1.66</v>
      </c>
      <c r="AD11" s="10">
        <v>1.68</v>
      </c>
      <c r="AE11" s="10">
        <v>1.6619999999999999</v>
      </c>
      <c r="AF11" s="149">
        <v>1.6319999999999999</v>
      </c>
      <c r="AG11" s="10">
        <v>1.68</v>
      </c>
      <c r="AH11" s="10">
        <v>1.5445599999999999</v>
      </c>
      <c r="AI11" s="15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1.7649400541521549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5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1.8379744893862653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5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1.8844440395669153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5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1.8057594953761675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5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1.8996665488701769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5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1.8108056691971162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5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1.6859915469209406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5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1.7992290905062307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5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1.7051415581933183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5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1.697112464828511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5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1.7463439507602869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5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1.7545115938710885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5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1.8732620006162641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5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1.7944173702818083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271</v>
      </c>
      <c r="C26" s="11"/>
      <c r="D26" s="22">
        <v>1.7859249065039453</v>
      </c>
      <c r="E26" s="22">
        <v>1.7155000000000002</v>
      </c>
      <c r="F26" s="22">
        <v>1.6933333333333334</v>
      </c>
      <c r="G26" s="22">
        <v>1.4813333333333334</v>
      </c>
      <c r="H26" s="22">
        <v>1.6266666666666663</v>
      </c>
      <c r="I26" s="22">
        <v>1.5999999999999999</v>
      </c>
      <c r="J26" s="22">
        <v>1.6616666666666664</v>
      </c>
      <c r="K26" s="22">
        <v>1.62</v>
      </c>
      <c r="L26" s="22">
        <v>1.6383333333333336</v>
      </c>
      <c r="M26" s="22">
        <v>1.6366666666666667</v>
      </c>
      <c r="N26" s="22">
        <v>1.6228333333333333</v>
      </c>
      <c r="O26" s="22">
        <v>1.6658333333333333</v>
      </c>
      <c r="P26" s="22">
        <v>1.6233333333333333</v>
      </c>
      <c r="Q26" s="22">
        <v>1.6533333333333333</v>
      </c>
      <c r="R26" s="22">
        <v>1.6691666666666667</v>
      </c>
      <c r="S26" s="22">
        <v>1.6685000000000001</v>
      </c>
      <c r="T26" s="22">
        <v>1.6011175866312</v>
      </c>
      <c r="U26" s="22">
        <v>1.6891666666666667</v>
      </c>
      <c r="V26" s="22">
        <v>1.7799999999999996</v>
      </c>
      <c r="W26" s="22">
        <v>1.6296888888888887</v>
      </c>
      <c r="X26" s="22">
        <v>1.6899999999999997</v>
      </c>
      <c r="Y26" s="22">
        <v>1.57</v>
      </c>
      <c r="Z26" s="22">
        <v>1.6291666666666667</v>
      </c>
      <c r="AA26" s="22">
        <v>1.5050000000000001</v>
      </c>
      <c r="AB26" s="22">
        <v>1.6061666666666667</v>
      </c>
      <c r="AC26" s="22">
        <v>1.5933333333333335</v>
      </c>
      <c r="AD26" s="22">
        <v>1.6763333333333332</v>
      </c>
      <c r="AE26" s="22">
        <v>1.6823333333333335</v>
      </c>
      <c r="AF26" s="22">
        <v>1.5795999999999999</v>
      </c>
      <c r="AG26" s="22">
        <v>1.6833333333333333</v>
      </c>
      <c r="AH26" s="22">
        <v>1.5655850000000002</v>
      </c>
      <c r="AI26" s="15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272</v>
      </c>
      <c r="C27" s="28"/>
      <c r="D27" s="10">
        <v>1.7888727107453728</v>
      </c>
      <c r="E27" s="10">
        <v>1.7124999999999999</v>
      </c>
      <c r="F27" s="10">
        <v>1.6949999999999998</v>
      </c>
      <c r="G27" s="10">
        <v>1.4929999999999999</v>
      </c>
      <c r="H27" s="10">
        <v>1.625</v>
      </c>
      <c r="I27" s="10">
        <v>1.5999999999999999</v>
      </c>
      <c r="J27" s="10">
        <v>1.66</v>
      </c>
      <c r="K27" s="10">
        <v>1.61</v>
      </c>
      <c r="L27" s="10">
        <v>1.64</v>
      </c>
      <c r="M27" s="10">
        <v>1.63</v>
      </c>
      <c r="N27" s="10">
        <v>1.6265000000000001</v>
      </c>
      <c r="O27" s="10">
        <v>1.6675</v>
      </c>
      <c r="P27" s="10">
        <v>1.62</v>
      </c>
      <c r="Q27" s="10">
        <v>1.6625000000000001</v>
      </c>
      <c r="R27" s="10">
        <v>1.6675</v>
      </c>
      <c r="S27" s="10">
        <v>1.67</v>
      </c>
      <c r="T27" s="10">
        <v>1.5913158103069449</v>
      </c>
      <c r="U27" s="10">
        <v>1.6879999999999999</v>
      </c>
      <c r="V27" s="10">
        <v>1.7799999999999998</v>
      </c>
      <c r="W27" s="10">
        <v>1.6486666666666667</v>
      </c>
      <c r="X27" s="10">
        <v>1.6850000000000001</v>
      </c>
      <c r="Y27" s="10">
        <v>1.57</v>
      </c>
      <c r="Z27" s="10">
        <v>1.631</v>
      </c>
      <c r="AA27" s="10">
        <v>1.5049999999999999</v>
      </c>
      <c r="AB27" s="10">
        <v>1.6080000000000001</v>
      </c>
      <c r="AC27" s="10">
        <v>1.5750000000000002</v>
      </c>
      <c r="AD27" s="10">
        <v>1.68</v>
      </c>
      <c r="AE27" s="10">
        <v>1.6785000000000001</v>
      </c>
      <c r="AF27" s="10">
        <v>1.5695999999999999</v>
      </c>
      <c r="AG27" s="10">
        <v>1.68</v>
      </c>
      <c r="AH27" s="10">
        <v>1.56487</v>
      </c>
      <c r="AI27" s="15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273</v>
      </c>
      <c r="C28" s="28"/>
      <c r="D28" s="23">
        <v>6.0516041186756818E-2</v>
      </c>
      <c r="E28" s="23">
        <v>5.1032342685790953E-2</v>
      </c>
      <c r="F28" s="23">
        <v>3.9327683210007035E-2</v>
      </c>
      <c r="G28" s="23">
        <v>3.4424797263987811E-2</v>
      </c>
      <c r="H28" s="23">
        <v>1.7511900715418176E-2</v>
      </c>
      <c r="I28" s="23">
        <v>1.8973665961010387E-2</v>
      </c>
      <c r="J28" s="23">
        <v>1.3291601358251269E-2</v>
      </c>
      <c r="K28" s="23">
        <v>3.3466401061362949E-2</v>
      </c>
      <c r="L28" s="23">
        <v>1.3291601358251208E-2</v>
      </c>
      <c r="M28" s="23">
        <v>1.9663841605003445E-2</v>
      </c>
      <c r="N28" s="23">
        <v>3.4959500377818122E-2</v>
      </c>
      <c r="O28" s="23">
        <v>7.3598007219398721E-3</v>
      </c>
      <c r="P28" s="23">
        <v>1.8618986725025221E-2</v>
      </c>
      <c r="Q28" s="23">
        <v>2.3380903889000215E-2</v>
      </c>
      <c r="R28" s="23">
        <v>1.7151287609583926E-2</v>
      </c>
      <c r="S28" s="23">
        <v>1.1760102040373664E-2</v>
      </c>
      <c r="T28" s="23">
        <v>4.1563190485511409E-2</v>
      </c>
      <c r="U28" s="23">
        <v>2.7264751358973861E-2</v>
      </c>
      <c r="V28" s="23">
        <v>5.8991524815010514E-2</v>
      </c>
      <c r="W28" s="23">
        <v>6.4439196721204378E-2</v>
      </c>
      <c r="X28" s="23">
        <v>4.0496913462633212E-2</v>
      </c>
      <c r="Y28" s="23">
        <v>2.8284271247461926E-2</v>
      </c>
      <c r="Z28" s="23">
        <v>1.2254250963101131E-2</v>
      </c>
      <c r="AA28" s="23">
        <v>2.073644135332774E-2</v>
      </c>
      <c r="AB28" s="23">
        <v>1.0534071704078453E-2</v>
      </c>
      <c r="AC28" s="23">
        <v>3.8815804341358992E-2</v>
      </c>
      <c r="AD28" s="23">
        <v>4.2902991348700424E-2</v>
      </c>
      <c r="AE28" s="23">
        <v>1.7165857586111638E-2</v>
      </c>
      <c r="AF28" s="23">
        <v>2.7189409703044318E-2</v>
      </c>
      <c r="AG28" s="23">
        <v>1.6329931618554536E-2</v>
      </c>
      <c r="AH28" s="23">
        <v>2.0030293807131266E-2</v>
      </c>
      <c r="AI28" s="219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3.3884986410330421E-2</v>
      </c>
      <c r="E29" s="12">
        <v>2.9747795211769713E-2</v>
      </c>
      <c r="F29" s="12">
        <v>2.3225009769689192E-2</v>
      </c>
      <c r="G29" s="12">
        <v>2.323906205939771E-2</v>
      </c>
      <c r="H29" s="12">
        <v>1.0765512734888226E-2</v>
      </c>
      <c r="I29" s="12">
        <v>1.1858541225631493E-2</v>
      </c>
      <c r="J29" s="12">
        <v>7.9989576880148076E-3</v>
      </c>
      <c r="K29" s="12">
        <v>2.0658272260100585E-2</v>
      </c>
      <c r="L29" s="12">
        <v>8.112879771058722E-3</v>
      </c>
      <c r="M29" s="12">
        <v>1.2014567172099864E-2</v>
      </c>
      <c r="N29" s="12">
        <v>2.1542261709654793E-2</v>
      </c>
      <c r="O29" s="12">
        <v>4.4180894779028753E-3</v>
      </c>
      <c r="P29" s="12">
        <v>1.1469601678660301E-2</v>
      </c>
      <c r="Q29" s="12">
        <v>1.4141675739314647E-2</v>
      </c>
      <c r="R29" s="12">
        <v>1.0275359526460665E-2</v>
      </c>
      <c r="S29" s="12">
        <v>7.0483080853303345E-3</v>
      </c>
      <c r="T29" s="12">
        <v>2.5958862005233247E-2</v>
      </c>
      <c r="U29" s="12">
        <v>1.6140948017152754E-2</v>
      </c>
      <c r="V29" s="12">
        <v>3.3141306075848614E-2</v>
      </c>
      <c r="W29" s="12">
        <v>3.9540796504502526E-2</v>
      </c>
      <c r="X29" s="12">
        <v>2.3962670687948651E-2</v>
      </c>
      <c r="Y29" s="12">
        <v>1.8015459393287851E-2</v>
      </c>
      <c r="Z29" s="12">
        <v>7.5217908724917433E-3</v>
      </c>
      <c r="AA29" s="12">
        <v>1.3778366347726072E-2</v>
      </c>
      <c r="AB29" s="12">
        <v>6.5585171966868021E-3</v>
      </c>
      <c r="AC29" s="12">
        <v>2.4361383477840368E-2</v>
      </c>
      <c r="AD29" s="12">
        <v>2.5593353359733801E-2</v>
      </c>
      <c r="AE29" s="12">
        <v>1.020360070503961E-2</v>
      </c>
      <c r="AF29" s="12">
        <v>1.7212844836062498E-2</v>
      </c>
      <c r="AG29" s="12">
        <v>9.7009494763690314E-3</v>
      </c>
      <c r="AH29" s="12">
        <v>1.2794127311599986E-2</v>
      </c>
      <c r="AI29" s="15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274</v>
      </c>
      <c r="C30" s="28"/>
      <c r="D30" s="12">
        <v>9.3090523828752936E-2</v>
      </c>
      <c r="E30" s="12">
        <v>4.9986361016172598E-2</v>
      </c>
      <c r="F30" s="12">
        <v>3.6419064211047569E-2</v>
      </c>
      <c r="G30" s="12">
        <v>-9.333733831616231E-2</v>
      </c>
      <c r="H30" s="12">
        <v>-4.384835954741928E-3</v>
      </c>
      <c r="I30" s="12">
        <v>-2.0706396021057505E-2</v>
      </c>
      <c r="J30" s="12">
        <v>1.7037211632297433E-2</v>
      </c>
      <c r="K30" s="12">
        <v>-8.4652259713204892E-3</v>
      </c>
      <c r="L30" s="12">
        <v>2.7558465742716365E-3</v>
      </c>
      <c r="M30" s="12">
        <v>1.7357490701266354E-3</v>
      </c>
      <c r="N30" s="12">
        <v>-6.731060214274498E-3</v>
      </c>
      <c r="O30" s="12">
        <v>1.9587455392659381E-2</v>
      </c>
      <c r="P30" s="12">
        <v>-6.4250309630311531E-3</v>
      </c>
      <c r="Q30" s="12">
        <v>1.1936724111573982E-2</v>
      </c>
      <c r="R30" s="12">
        <v>2.1627650400948939E-2</v>
      </c>
      <c r="S30" s="12">
        <v>2.1219611399291072E-2</v>
      </c>
      <c r="T30" s="12">
        <v>-2.0022367621165826E-2</v>
      </c>
      <c r="U30" s="12">
        <v>3.3868820450685844E-2</v>
      </c>
      <c r="V30" s="12">
        <v>8.9464134426573416E-2</v>
      </c>
      <c r="W30" s="12">
        <v>-2.5350591472259598E-3</v>
      </c>
      <c r="X30" s="12">
        <v>3.4378869202758011E-2</v>
      </c>
      <c r="Y30" s="12">
        <v>-3.9068151095662529E-2</v>
      </c>
      <c r="Z30" s="12">
        <v>-2.8546896985245374E-3</v>
      </c>
      <c r="AA30" s="12">
        <v>-7.8851953757307025E-2</v>
      </c>
      <c r="AB30" s="12">
        <v>-1.6932035255721845E-2</v>
      </c>
      <c r="AC30" s="12">
        <v>-2.4786786037636177E-2</v>
      </c>
      <c r="AD30" s="12">
        <v>2.6014069668771178E-2</v>
      </c>
      <c r="AE30" s="12">
        <v>2.9686420683692427E-2</v>
      </c>
      <c r="AF30" s="12">
        <v>-3.319238947178893E-2</v>
      </c>
      <c r="AG30" s="12">
        <v>3.0298479186179117E-2</v>
      </c>
      <c r="AH30" s="12">
        <v>-4.1770389384141793E-2</v>
      </c>
      <c r="AI30" s="15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275</v>
      </c>
      <c r="C31" s="47"/>
      <c r="D31" s="45" t="s">
        <v>276</v>
      </c>
      <c r="E31" s="45">
        <v>1.56</v>
      </c>
      <c r="F31" s="45">
        <v>1.1399999999999999</v>
      </c>
      <c r="G31" s="45">
        <v>2.87</v>
      </c>
      <c r="H31" s="45">
        <v>0.12</v>
      </c>
      <c r="I31" s="45">
        <v>0.63</v>
      </c>
      <c r="J31" s="45">
        <v>0.54</v>
      </c>
      <c r="K31" s="45">
        <v>0.25</v>
      </c>
      <c r="L31" s="45">
        <v>0.1</v>
      </c>
      <c r="M31" s="45">
        <v>7.0000000000000007E-2</v>
      </c>
      <c r="N31" s="45">
        <v>0.2</v>
      </c>
      <c r="O31" s="45">
        <v>0.62</v>
      </c>
      <c r="P31" s="45">
        <v>0.19</v>
      </c>
      <c r="Q31" s="45">
        <v>0.38</v>
      </c>
      <c r="R31" s="45">
        <v>0.68</v>
      </c>
      <c r="S31" s="45">
        <v>0.67</v>
      </c>
      <c r="T31" s="45">
        <v>0.61</v>
      </c>
      <c r="U31" s="45">
        <v>1.06</v>
      </c>
      <c r="V31" s="45">
        <v>2.78</v>
      </c>
      <c r="W31" s="45">
        <v>7.0000000000000007E-2</v>
      </c>
      <c r="X31" s="45">
        <v>1.07</v>
      </c>
      <c r="Y31" s="45">
        <v>1.19</v>
      </c>
      <c r="Z31" s="45">
        <v>0.08</v>
      </c>
      <c r="AA31" s="45">
        <v>2.42</v>
      </c>
      <c r="AB31" s="45">
        <v>0.51</v>
      </c>
      <c r="AC31" s="45">
        <v>0.75</v>
      </c>
      <c r="AD31" s="45">
        <v>0.82</v>
      </c>
      <c r="AE31" s="45">
        <v>0.93</v>
      </c>
      <c r="AF31" s="45">
        <v>1.01</v>
      </c>
      <c r="AG31" s="45">
        <v>0.95</v>
      </c>
      <c r="AH31" s="45">
        <v>1.28</v>
      </c>
      <c r="AI31" s="15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BM32" s="55"/>
    </row>
    <row r="33" spans="1:65" ht="15">
      <c r="B33" s="7" t="s">
        <v>477</v>
      </c>
      <c r="BM33" s="27" t="s">
        <v>277</v>
      </c>
    </row>
    <row r="34" spans="1:65" ht="15">
      <c r="A34" s="24" t="s">
        <v>124</v>
      </c>
      <c r="B34" s="17" t="s">
        <v>111</v>
      </c>
      <c r="C34" s="14" t="s">
        <v>112</v>
      </c>
      <c r="D34" s="15" t="s">
        <v>231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8" t="s">
        <v>232</v>
      </c>
      <c r="C35" s="8" t="s">
        <v>232</v>
      </c>
      <c r="D35" s="151" t="s">
        <v>263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83</v>
      </c>
    </row>
    <row r="36" spans="1:65">
      <c r="A36" s="29"/>
      <c r="B36" s="18"/>
      <c r="C36" s="8"/>
      <c r="D36" s="9" t="s">
        <v>266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3</v>
      </c>
    </row>
    <row r="37" spans="1:65">
      <c r="A37" s="29"/>
      <c r="B37" s="18"/>
      <c r="C37" s="8"/>
      <c r="D37" s="25" t="s">
        <v>117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3</v>
      </c>
    </row>
    <row r="38" spans="1:65">
      <c r="A38" s="29"/>
      <c r="B38" s="17">
        <v>1</v>
      </c>
      <c r="C38" s="13">
        <v>1</v>
      </c>
      <c r="D38" s="221">
        <v>0.70764000000000005</v>
      </c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2">
        <v>1</v>
      </c>
    </row>
    <row r="39" spans="1:65">
      <c r="A39" s="29"/>
      <c r="B39" s="18">
        <v>1</v>
      </c>
      <c r="C39" s="8">
        <v>2</v>
      </c>
      <c r="D39" s="23">
        <v>0.70720000000000005</v>
      </c>
      <c r="E39" s="219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2">
        <v>1</v>
      </c>
    </row>
    <row r="40" spans="1:65">
      <c r="A40" s="29"/>
      <c r="B40" s="18">
        <v>1</v>
      </c>
      <c r="C40" s="8">
        <v>3</v>
      </c>
      <c r="D40" s="23">
        <v>0.73838999999999999</v>
      </c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2">
        <v>16</v>
      </c>
    </row>
    <row r="41" spans="1:65">
      <c r="A41" s="29"/>
      <c r="B41" s="18">
        <v>1</v>
      </c>
      <c r="C41" s="8">
        <v>4</v>
      </c>
      <c r="D41" s="23">
        <v>0.70065</v>
      </c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2">
        <v>0.71897999999999995</v>
      </c>
    </row>
    <row r="42" spans="1:65">
      <c r="A42" s="29"/>
      <c r="B42" s="18">
        <v>1</v>
      </c>
      <c r="C42" s="8">
        <v>5</v>
      </c>
      <c r="D42" s="23">
        <v>0.67859000000000003</v>
      </c>
      <c r="E42" s="219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2">
        <v>7</v>
      </c>
    </row>
    <row r="43" spans="1:65">
      <c r="A43" s="29"/>
      <c r="B43" s="18">
        <v>1</v>
      </c>
      <c r="C43" s="8">
        <v>6</v>
      </c>
      <c r="D43" s="23">
        <v>0.78141000000000005</v>
      </c>
      <c r="E43" s="219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56"/>
    </row>
    <row r="44" spans="1:65">
      <c r="A44" s="29"/>
      <c r="B44" s="19" t="s">
        <v>271</v>
      </c>
      <c r="C44" s="11"/>
      <c r="D44" s="223">
        <v>0.71898000000000006</v>
      </c>
      <c r="E44" s="219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56"/>
    </row>
    <row r="45" spans="1:65">
      <c r="A45" s="29"/>
      <c r="B45" s="3" t="s">
        <v>272</v>
      </c>
      <c r="C45" s="28"/>
      <c r="D45" s="23">
        <v>0.70742000000000005</v>
      </c>
      <c r="E45" s="219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56"/>
    </row>
    <row r="46" spans="1:65">
      <c r="A46" s="29"/>
      <c r="B46" s="3" t="s">
        <v>273</v>
      </c>
      <c r="C46" s="28"/>
      <c r="D46" s="23">
        <v>3.6080349222256711E-2</v>
      </c>
      <c r="E46" s="219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56"/>
    </row>
    <row r="47" spans="1:65">
      <c r="A47" s="29"/>
      <c r="B47" s="3" t="s">
        <v>87</v>
      </c>
      <c r="C47" s="28"/>
      <c r="D47" s="12">
        <v>5.0182688283758527E-2</v>
      </c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29"/>
      <c r="B48" s="3" t="s">
        <v>274</v>
      </c>
      <c r="C48" s="28"/>
      <c r="D48" s="12">
        <v>2.2204460492503131E-16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29"/>
      <c r="B49" s="46" t="s">
        <v>275</v>
      </c>
      <c r="C49" s="47"/>
      <c r="D49" s="45" t="s">
        <v>276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0"/>
      <c r="C50" s="19"/>
      <c r="D50" s="19"/>
      <c r="BM50" s="55"/>
    </row>
    <row r="51" spans="1:65" ht="15">
      <c r="B51" s="7" t="s">
        <v>478</v>
      </c>
      <c r="BM51" s="27" t="s">
        <v>277</v>
      </c>
    </row>
    <row r="52" spans="1:65" ht="15">
      <c r="A52" s="24" t="s">
        <v>125</v>
      </c>
      <c r="B52" s="17" t="s">
        <v>111</v>
      </c>
      <c r="C52" s="14" t="s">
        <v>112</v>
      </c>
      <c r="D52" s="15" t="s">
        <v>231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8" t="s">
        <v>232</v>
      </c>
      <c r="C53" s="8" t="s">
        <v>232</v>
      </c>
      <c r="D53" s="151" t="s">
        <v>263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83</v>
      </c>
    </row>
    <row r="54" spans="1:65">
      <c r="A54" s="29"/>
      <c r="B54" s="18"/>
      <c r="C54" s="8"/>
      <c r="D54" s="9" t="s">
        <v>266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3</v>
      </c>
    </row>
    <row r="55" spans="1:65">
      <c r="A55" s="29"/>
      <c r="B55" s="18"/>
      <c r="C55" s="8"/>
      <c r="D55" s="25" t="s">
        <v>117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3</v>
      </c>
    </row>
    <row r="56" spans="1:65">
      <c r="A56" s="29"/>
      <c r="B56" s="17">
        <v>1</v>
      </c>
      <c r="C56" s="13">
        <v>1</v>
      </c>
      <c r="D56" s="221">
        <v>0.47479999999999994</v>
      </c>
      <c r="E56" s="219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  <c r="BI56" s="220"/>
      <c r="BJ56" s="220"/>
      <c r="BK56" s="220"/>
      <c r="BL56" s="220"/>
      <c r="BM56" s="222">
        <v>1</v>
      </c>
    </row>
    <row r="57" spans="1:65">
      <c r="A57" s="29"/>
      <c r="B57" s="18">
        <v>1</v>
      </c>
      <c r="C57" s="8">
        <v>2</v>
      </c>
      <c r="D57" s="23">
        <v>0.49878</v>
      </c>
      <c r="E57" s="219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0"/>
      <c r="BM57" s="222">
        <v>1</v>
      </c>
    </row>
    <row r="58" spans="1:65">
      <c r="A58" s="29"/>
      <c r="B58" s="18">
        <v>1</v>
      </c>
      <c r="C58" s="8">
        <v>3</v>
      </c>
      <c r="D58" s="23">
        <v>0.58138999999999996</v>
      </c>
      <c r="E58" s="219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2">
        <v>16</v>
      </c>
    </row>
    <row r="59" spans="1:65">
      <c r="A59" s="29"/>
      <c r="B59" s="18">
        <v>1</v>
      </c>
      <c r="C59" s="8">
        <v>4</v>
      </c>
      <c r="D59" s="23">
        <v>0.52766999999999997</v>
      </c>
      <c r="E59" s="219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2">
        <v>0.52246333333333295</v>
      </c>
    </row>
    <row r="60" spans="1:65">
      <c r="A60" s="29"/>
      <c r="B60" s="18">
        <v>1</v>
      </c>
      <c r="C60" s="8">
        <v>5</v>
      </c>
      <c r="D60" s="23">
        <v>0.52029000000000003</v>
      </c>
      <c r="E60" s="219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2">
        <v>7</v>
      </c>
    </row>
    <row r="61" spans="1:65">
      <c r="A61" s="29"/>
      <c r="B61" s="18">
        <v>1</v>
      </c>
      <c r="C61" s="8">
        <v>6</v>
      </c>
      <c r="D61" s="23">
        <v>0.53185000000000004</v>
      </c>
      <c r="E61" s="219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56"/>
    </row>
    <row r="62" spans="1:65">
      <c r="A62" s="29"/>
      <c r="B62" s="19" t="s">
        <v>271</v>
      </c>
      <c r="C62" s="11"/>
      <c r="D62" s="223">
        <v>0.52246333333333339</v>
      </c>
      <c r="E62" s="219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56"/>
    </row>
    <row r="63" spans="1:65">
      <c r="A63" s="29"/>
      <c r="B63" s="3" t="s">
        <v>272</v>
      </c>
      <c r="C63" s="28"/>
      <c r="D63" s="23">
        <v>0.52398</v>
      </c>
      <c r="E63" s="219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56"/>
    </row>
    <row r="64" spans="1:65">
      <c r="A64" s="29"/>
      <c r="B64" s="3" t="s">
        <v>273</v>
      </c>
      <c r="C64" s="28"/>
      <c r="D64" s="23">
        <v>3.5846862996176759E-2</v>
      </c>
      <c r="E64" s="219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56"/>
    </row>
    <row r="65" spans="1:65">
      <c r="A65" s="29"/>
      <c r="B65" s="3" t="s">
        <v>87</v>
      </c>
      <c r="C65" s="28"/>
      <c r="D65" s="12">
        <v>6.8611251180963423E-2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29"/>
      <c r="B66" s="3" t="s">
        <v>274</v>
      </c>
      <c r="C66" s="28"/>
      <c r="D66" s="12">
        <v>8.8817841970012523E-16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46" t="s">
        <v>275</v>
      </c>
      <c r="C67" s="47"/>
      <c r="D67" s="45" t="s">
        <v>276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0"/>
      <c r="C68" s="19"/>
      <c r="D68" s="19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H25 B38:D43 B56:D61">
    <cfRule type="expression" dxfId="29" priority="9">
      <formula>AND($B6&lt;&gt;$B5,NOT(ISBLANK(INDIRECT(Anlyt_LabRefThisCol))))</formula>
    </cfRule>
  </conditionalFormatting>
  <conditionalFormatting sqref="C2:AH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A83B-4BF5-4CBB-8954-F75D6EE02953}">
  <sheetPr codeName="Sheet12"/>
  <dimension ref="A1:BN101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479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231</v>
      </c>
      <c r="E2" s="15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6" t="s">
        <v>231</v>
      </c>
      <c r="W2" s="16" t="s">
        <v>231</v>
      </c>
      <c r="X2" s="16" t="s">
        <v>231</v>
      </c>
      <c r="Y2" s="16" t="s">
        <v>231</v>
      </c>
      <c r="Z2" s="16" t="s">
        <v>231</v>
      </c>
      <c r="AA2" s="16" t="s">
        <v>231</v>
      </c>
      <c r="AB2" s="15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150" t="s">
        <v>233</v>
      </c>
      <c r="E3" s="151" t="s">
        <v>234</v>
      </c>
      <c r="F3" s="152" t="s">
        <v>235</v>
      </c>
      <c r="G3" s="152" t="s">
        <v>236</v>
      </c>
      <c r="H3" s="152" t="s">
        <v>237</v>
      </c>
      <c r="I3" s="152" t="s">
        <v>238</v>
      </c>
      <c r="J3" s="152" t="s">
        <v>239</v>
      </c>
      <c r="K3" s="152" t="s">
        <v>240</v>
      </c>
      <c r="L3" s="152" t="s">
        <v>242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248</v>
      </c>
      <c r="R3" s="152" t="s">
        <v>250</v>
      </c>
      <c r="S3" s="152" t="s">
        <v>251</v>
      </c>
      <c r="T3" s="152" t="s">
        <v>252</v>
      </c>
      <c r="U3" s="152" t="s">
        <v>256</v>
      </c>
      <c r="V3" s="152" t="s">
        <v>257</v>
      </c>
      <c r="W3" s="152" t="s">
        <v>258</v>
      </c>
      <c r="X3" s="152" t="s">
        <v>259</v>
      </c>
      <c r="Y3" s="152" t="s">
        <v>278</v>
      </c>
      <c r="Z3" s="152" t="s">
        <v>261</v>
      </c>
      <c r="AA3" s="152" t="s">
        <v>279</v>
      </c>
      <c r="AB3" s="15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280</v>
      </c>
      <c r="F4" s="10" t="s">
        <v>281</v>
      </c>
      <c r="G4" s="10" t="s">
        <v>281</v>
      </c>
      <c r="H4" s="10" t="s">
        <v>280</v>
      </c>
      <c r="I4" s="10" t="s">
        <v>280</v>
      </c>
      <c r="J4" s="10" t="s">
        <v>281</v>
      </c>
      <c r="K4" s="10" t="s">
        <v>280</v>
      </c>
      <c r="L4" s="10" t="s">
        <v>281</v>
      </c>
      <c r="M4" s="10" t="s">
        <v>280</v>
      </c>
      <c r="N4" s="10" t="s">
        <v>281</v>
      </c>
      <c r="O4" s="10" t="s">
        <v>280</v>
      </c>
      <c r="P4" s="10" t="s">
        <v>280</v>
      </c>
      <c r="Q4" s="10" t="s">
        <v>280</v>
      </c>
      <c r="R4" s="10" t="s">
        <v>281</v>
      </c>
      <c r="S4" s="10" t="s">
        <v>280</v>
      </c>
      <c r="T4" s="10" t="s">
        <v>281</v>
      </c>
      <c r="U4" s="10" t="s">
        <v>281</v>
      </c>
      <c r="V4" s="10" t="s">
        <v>281</v>
      </c>
      <c r="W4" s="10" t="s">
        <v>280</v>
      </c>
      <c r="X4" s="10" t="s">
        <v>282</v>
      </c>
      <c r="Y4" s="10" t="s">
        <v>280</v>
      </c>
      <c r="Z4" s="10" t="s">
        <v>280</v>
      </c>
      <c r="AA4" s="10" t="s">
        <v>283</v>
      </c>
      <c r="AB4" s="15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267</v>
      </c>
      <c r="E5" s="25" t="s">
        <v>117</v>
      </c>
      <c r="F5" s="25" t="s">
        <v>268</v>
      </c>
      <c r="G5" s="25" t="s">
        <v>116</v>
      </c>
      <c r="H5" s="25" t="s">
        <v>269</v>
      </c>
      <c r="I5" s="25" t="s">
        <v>116</v>
      </c>
      <c r="J5" s="25" t="s">
        <v>116</v>
      </c>
      <c r="K5" s="25" t="s">
        <v>117</v>
      </c>
      <c r="L5" s="25" t="s">
        <v>116</v>
      </c>
      <c r="M5" s="25" t="s">
        <v>117</v>
      </c>
      <c r="N5" s="25" t="s">
        <v>117</v>
      </c>
      <c r="O5" s="25" t="s">
        <v>117</v>
      </c>
      <c r="P5" s="25" t="s">
        <v>117</v>
      </c>
      <c r="Q5" s="25" t="s">
        <v>270</v>
      </c>
      <c r="R5" s="25" t="s">
        <v>268</v>
      </c>
      <c r="S5" s="25" t="s">
        <v>117</v>
      </c>
      <c r="T5" s="25" t="s">
        <v>268</v>
      </c>
      <c r="U5" s="25" t="s">
        <v>117</v>
      </c>
      <c r="V5" s="25" t="s">
        <v>284</v>
      </c>
      <c r="W5" s="25" t="s">
        <v>117</v>
      </c>
      <c r="X5" s="25" t="s">
        <v>285</v>
      </c>
      <c r="Y5" s="25" t="s">
        <v>270</v>
      </c>
      <c r="Z5" s="25" t="s">
        <v>270</v>
      </c>
      <c r="AA5" s="25" t="s">
        <v>268</v>
      </c>
      <c r="AB5" s="15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1.8005743246965862</v>
      </c>
      <c r="E6" s="21">
        <v>1.61</v>
      </c>
      <c r="F6" s="21">
        <v>1.69</v>
      </c>
      <c r="G6" s="21">
        <v>1.6698999999999999</v>
      </c>
      <c r="H6" s="21">
        <v>1.47</v>
      </c>
      <c r="I6" s="21">
        <v>1.69</v>
      </c>
      <c r="J6" s="21">
        <v>1.67</v>
      </c>
      <c r="K6" s="21" t="s">
        <v>286</v>
      </c>
      <c r="L6" s="21">
        <v>1.57</v>
      </c>
      <c r="M6" s="21">
        <v>1.53</v>
      </c>
      <c r="N6" s="21">
        <v>1.64</v>
      </c>
      <c r="O6" s="21">
        <v>1.5</v>
      </c>
      <c r="P6" s="21">
        <v>1.66</v>
      </c>
      <c r="Q6" s="21">
        <v>1.6524000000000001</v>
      </c>
      <c r="R6" s="21">
        <v>1.55</v>
      </c>
      <c r="S6" s="21">
        <v>1.71</v>
      </c>
      <c r="T6" s="21">
        <v>1.52</v>
      </c>
      <c r="U6" s="147">
        <v>1.24</v>
      </c>
      <c r="V6" s="21">
        <v>1.62</v>
      </c>
      <c r="W6" s="21">
        <v>1.6300000000000001</v>
      </c>
      <c r="X6" s="21">
        <v>1.6420999999999999</v>
      </c>
      <c r="Y6" s="21">
        <v>1.4832000000000001</v>
      </c>
      <c r="Z6" s="21">
        <v>1.4842</v>
      </c>
      <c r="AA6" s="21">
        <v>1.5363</v>
      </c>
      <c r="AB6" s="15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1.8219510728671071</v>
      </c>
      <c r="E7" s="10">
        <v>1.6</v>
      </c>
      <c r="F7" s="10">
        <v>1.64</v>
      </c>
      <c r="G7" s="10">
        <v>1.6407999999999998</v>
      </c>
      <c r="H7" s="10">
        <v>1.5</v>
      </c>
      <c r="I7" s="10">
        <v>1.75</v>
      </c>
      <c r="J7" s="10">
        <v>1.64</v>
      </c>
      <c r="K7" s="10" t="s">
        <v>286</v>
      </c>
      <c r="L7" s="10">
        <v>1.57</v>
      </c>
      <c r="M7" s="10">
        <v>1.54</v>
      </c>
      <c r="N7" s="10">
        <v>1.6</v>
      </c>
      <c r="O7" s="10">
        <v>1.51</v>
      </c>
      <c r="P7" s="10">
        <v>1.64</v>
      </c>
      <c r="Q7" s="10">
        <v>1.6260999999999999</v>
      </c>
      <c r="R7" s="10">
        <v>1.76</v>
      </c>
      <c r="S7" s="10">
        <v>1.71</v>
      </c>
      <c r="T7" s="10">
        <v>1.52</v>
      </c>
      <c r="U7" s="148">
        <v>1.1599999999999999</v>
      </c>
      <c r="V7" s="10">
        <v>1.62</v>
      </c>
      <c r="W7" s="10">
        <v>1.6300000000000001</v>
      </c>
      <c r="X7" s="10">
        <v>1.6471</v>
      </c>
      <c r="Y7" s="10">
        <v>1.5404000000000002</v>
      </c>
      <c r="Z7" s="10">
        <v>1.4686999999999999</v>
      </c>
      <c r="AA7" s="10">
        <v>1.54</v>
      </c>
      <c r="AB7" s="15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1.7607186082220327</v>
      </c>
      <c r="E8" s="10">
        <v>1.61</v>
      </c>
      <c r="F8" s="10">
        <v>1.7</v>
      </c>
      <c r="G8" s="10">
        <v>1.6796</v>
      </c>
      <c r="H8" s="10">
        <v>1.5</v>
      </c>
      <c r="I8" s="10">
        <v>1.6500000000000001</v>
      </c>
      <c r="J8" s="10">
        <v>1.63</v>
      </c>
      <c r="K8" s="10" t="s">
        <v>286</v>
      </c>
      <c r="L8" s="10">
        <v>1.56</v>
      </c>
      <c r="M8" s="10">
        <v>1.54</v>
      </c>
      <c r="N8" s="10">
        <v>1.63</v>
      </c>
      <c r="O8" s="10">
        <v>1.57</v>
      </c>
      <c r="P8" s="10">
        <v>1.68</v>
      </c>
      <c r="Q8" s="10">
        <v>1.6500000000000001</v>
      </c>
      <c r="R8" s="10">
        <v>1.56</v>
      </c>
      <c r="S8" s="10">
        <v>1.6700000000000002</v>
      </c>
      <c r="T8" s="10">
        <v>1.55</v>
      </c>
      <c r="U8" s="148">
        <v>1.23</v>
      </c>
      <c r="V8" s="10">
        <v>1.61</v>
      </c>
      <c r="W8" s="10">
        <v>1.6659999999999999</v>
      </c>
      <c r="X8" s="10">
        <v>1.6507000000000001</v>
      </c>
      <c r="Y8" s="10">
        <v>1.5228000000000002</v>
      </c>
      <c r="Z8" s="10">
        <v>1.4681999999999999</v>
      </c>
      <c r="AA8" s="10">
        <v>1.53</v>
      </c>
      <c r="AB8" s="15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1.7099052897214393</v>
      </c>
      <c r="E9" s="10">
        <v>1.6</v>
      </c>
      <c r="F9" s="10">
        <v>1.64</v>
      </c>
      <c r="G9" s="10">
        <v>1.6990000000000001</v>
      </c>
      <c r="H9" s="10">
        <v>1.51</v>
      </c>
      <c r="I9" s="10">
        <v>1.68</v>
      </c>
      <c r="J9" s="10">
        <v>1.67</v>
      </c>
      <c r="K9" s="10" t="s">
        <v>286</v>
      </c>
      <c r="L9" s="10">
        <v>1.56</v>
      </c>
      <c r="M9" s="10">
        <v>1.52</v>
      </c>
      <c r="N9" s="10">
        <v>1.68</v>
      </c>
      <c r="O9" s="10">
        <v>1.63</v>
      </c>
      <c r="P9" s="10">
        <v>1.65</v>
      </c>
      <c r="Q9" s="10">
        <v>1.6227000000000003</v>
      </c>
      <c r="R9" s="10">
        <v>1.77</v>
      </c>
      <c r="S9" s="10">
        <v>1.66</v>
      </c>
      <c r="T9" s="10">
        <v>1.51</v>
      </c>
      <c r="U9" s="148">
        <v>1.1599999999999999</v>
      </c>
      <c r="V9" s="10">
        <v>1.62</v>
      </c>
      <c r="W9" s="10">
        <v>1.6080000000000001</v>
      </c>
      <c r="X9" s="10">
        <v>1.659</v>
      </c>
      <c r="Y9" s="10">
        <v>1.4785999999999999</v>
      </c>
      <c r="Z9" s="10">
        <v>1.4671000000000001</v>
      </c>
      <c r="AA9" s="10">
        <v>1.54</v>
      </c>
      <c r="AB9" s="15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1.6042460317460316</v>
      </c>
      <c r="BN9" s="27"/>
    </row>
    <row r="10" spans="1:66">
      <c r="A10" s="29"/>
      <c r="B10" s="18">
        <v>1</v>
      </c>
      <c r="C10" s="8">
        <v>5</v>
      </c>
      <c r="D10" s="9">
        <v>1.7833280512089371</v>
      </c>
      <c r="E10" s="10">
        <v>1.62</v>
      </c>
      <c r="F10" s="10">
        <v>1.69</v>
      </c>
      <c r="G10" s="10">
        <v>1.6893</v>
      </c>
      <c r="H10" s="10">
        <v>1.46</v>
      </c>
      <c r="I10" s="10">
        <v>1.69</v>
      </c>
      <c r="J10" s="10">
        <v>1.65</v>
      </c>
      <c r="K10" s="10" t="s">
        <v>286</v>
      </c>
      <c r="L10" s="10">
        <v>1.52</v>
      </c>
      <c r="M10" s="10">
        <v>1.52</v>
      </c>
      <c r="N10" s="10">
        <v>1.71</v>
      </c>
      <c r="O10" s="10">
        <v>1.55</v>
      </c>
      <c r="P10" s="10">
        <v>1.64</v>
      </c>
      <c r="Q10" s="10">
        <v>1.6040000000000001</v>
      </c>
      <c r="R10" s="10">
        <v>1.7</v>
      </c>
      <c r="S10" s="10">
        <v>1.7</v>
      </c>
      <c r="T10" s="10">
        <v>1.56</v>
      </c>
      <c r="U10" s="148">
        <v>1.19</v>
      </c>
      <c r="V10" s="10">
        <v>1.63</v>
      </c>
      <c r="W10" s="10">
        <v>1.64</v>
      </c>
      <c r="X10" s="10">
        <v>1.6640999999999999</v>
      </c>
      <c r="Y10" s="10">
        <v>1.5007999999999999</v>
      </c>
      <c r="Z10" s="10">
        <v>1.4360999999999999</v>
      </c>
      <c r="AA10" s="10">
        <v>1.53</v>
      </c>
      <c r="AB10" s="15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9</v>
      </c>
    </row>
    <row r="11" spans="1:66">
      <c r="A11" s="29"/>
      <c r="B11" s="18">
        <v>1</v>
      </c>
      <c r="C11" s="8">
        <v>6</v>
      </c>
      <c r="D11" s="9">
        <v>1.7824209108355598</v>
      </c>
      <c r="E11" s="149">
        <v>1.66</v>
      </c>
      <c r="F11" s="10">
        <v>1.67</v>
      </c>
      <c r="G11" s="10">
        <v>1.6601999999999999</v>
      </c>
      <c r="H11" s="10">
        <v>1.55</v>
      </c>
      <c r="I11" s="10">
        <v>1.7999999999999998</v>
      </c>
      <c r="J11" s="10">
        <v>1.68</v>
      </c>
      <c r="K11" s="10" t="s">
        <v>286</v>
      </c>
      <c r="L11" s="10">
        <v>1.59</v>
      </c>
      <c r="M11" s="10">
        <v>1.54</v>
      </c>
      <c r="N11" s="10">
        <v>1.61</v>
      </c>
      <c r="O11" s="10">
        <v>1.47</v>
      </c>
      <c r="P11" s="10">
        <v>1.65</v>
      </c>
      <c r="Q11" s="10">
        <v>1.6348</v>
      </c>
      <c r="R11" s="10">
        <v>1.7</v>
      </c>
      <c r="S11" s="10">
        <v>1.68</v>
      </c>
      <c r="T11" s="10">
        <v>1.51</v>
      </c>
      <c r="U11" s="148">
        <v>1.2</v>
      </c>
      <c r="V11" s="10">
        <v>1.61</v>
      </c>
      <c r="W11" s="10">
        <v>1.667</v>
      </c>
      <c r="X11" s="10">
        <v>1.6827000000000001</v>
      </c>
      <c r="Y11" s="10">
        <v>1.4522000000000002</v>
      </c>
      <c r="Z11" s="10">
        <v>1.4823</v>
      </c>
      <c r="AA11" s="10">
        <v>1.5606</v>
      </c>
      <c r="AB11" s="15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1.7649400541521549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5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1.8379744893862653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5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1.8844440395669153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5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1.8057594953761675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5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1.8996665488701769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5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1.8108056691971162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5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1.6859915469209406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5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1.7992290905062307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5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1.7051415581933183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5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1.697112464828511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5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1.7463439507602869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5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1.7545115938710885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5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1.8732620006162641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5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1.7944173702818083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5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271</v>
      </c>
      <c r="C26" s="11"/>
      <c r="D26" s="22">
        <v>1.7859249065039453</v>
      </c>
      <c r="E26" s="22">
        <v>1.6166666666666665</v>
      </c>
      <c r="F26" s="22">
        <v>1.6716666666666666</v>
      </c>
      <c r="G26" s="22">
        <v>1.6731333333333331</v>
      </c>
      <c r="H26" s="22">
        <v>1.4983333333333333</v>
      </c>
      <c r="I26" s="22">
        <v>1.7099999999999997</v>
      </c>
      <c r="J26" s="22">
        <v>1.6566666666666665</v>
      </c>
      <c r="K26" s="22" t="s">
        <v>682</v>
      </c>
      <c r="L26" s="22">
        <v>1.5616666666666665</v>
      </c>
      <c r="M26" s="22">
        <v>1.531666666666667</v>
      </c>
      <c r="N26" s="22">
        <v>1.6449999999999998</v>
      </c>
      <c r="O26" s="22">
        <v>1.5383333333333333</v>
      </c>
      <c r="P26" s="22">
        <v>1.6533333333333333</v>
      </c>
      <c r="Q26" s="22">
        <v>1.6316666666666668</v>
      </c>
      <c r="R26" s="22">
        <v>1.6733333333333331</v>
      </c>
      <c r="S26" s="22">
        <v>1.6883333333333332</v>
      </c>
      <c r="T26" s="22">
        <v>1.5283333333333333</v>
      </c>
      <c r="U26" s="22">
        <v>1.1966666666666668</v>
      </c>
      <c r="V26" s="22">
        <v>1.6183333333333334</v>
      </c>
      <c r="W26" s="22">
        <v>1.6401666666666668</v>
      </c>
      <c r="X26" s="22">
        <v>1.6576166666666667</v>
      </c>
      <c r="Y26" s="22">
        <v>1.4963333333333333</v>
      </c>
      <c r="Z26" s="22">
        <v>1.4677666666666667</v>
      </c>
      <c r="AA26" s="22">
        <v>1.5394833333333333</v>
      </c>
      <c r="AB26" s="15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272</v>
      </c>
      <c r="C27" s="28"/>
      <c r="D27" s="10">
        <v>1.7888727107453728</v>
      </c>
      <c r="E27" s="10">
        <v>1.61</v>
      </c>
      <c r="F27" s="10">
        <v>1.68</v>
      </c>
      <c r="G27" s="10">
        <v>1.67475</v>
      </c>
      <c r="H27" s="10">
        <v>1.5</v>
      </c>
      <c r="I27" s="10">
        <v>1.69</v>
      </c>
      <c r="J27" s="10">
        <v>1.66</v>
      </c>
      <c r="K27" s="10" t="s">
        <v>682</v>
      </c>
      <c r="L27" s="10">
        <v>1.5649999999999999</v>
      </c>
      <c r="M27" s="10">
        <v>1.5350000000000001</v>
      </c>
      <c r="N27" s="10">
        <v>1.6349999999999998</v>
      </c>
      <c r="O27" s="10">
        <v>1.53</v>
      </c>
      <c r="P27" s="10">
        <v>1.65</v>
      </c>
      <c r="Q27" s="10">
        <v>1.63045</v>
      </c>
      <c r="R27" s="10">
        <v>1.7</v>
      </c>
      <c r="S27" s="10">
        <v>1.69</v>
      </c>
      <c r="T27" s="10">
        <v>1.52</v>
      </c>
      <c r="U27" s="10">
        <v>1.1949999999999998</v>
      </c>
      <c r="V27" s="10">
        <v>1.62</v>
      </c>
      <c r="W27" s="10">
        <v>1.635</v>
      </c>
      <c r="X27" s="10">
        <v>1.6548500000000002</v>
      </c>
      <c r="Y27" s="10">
        <v>1.492</v>
      </c>
      <c r="Z27" s="10">
        <v>1.4684499999999998</v>
      </c>
      <c r="AA27" s="10">
        <v>1.5381499999999999</v>
      </c>
      <c r="AB27" s="15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273</v>
      </c>
      <c r="C28" s="28"/>
      <c r="D28" s="23">
        <v>6.0516041186756818E-2</v>
      </c>
      <c r="E28" s="23">
        <v>2.2509257354845446E-2</v>
      </c>
      <c r="F28" s="23">
        <v>2.6394443859772229E-2</v>
      </c>
      <c r="G28" s="23">
        <v>2.0954394924852172E-2</v>
      </c>
      <c r="H28" s="23">
        <v>3.1885210782848346E-2</v>
      </c>
      <c r="I28" s="23">
        <v>5.4772255750516544E-2</v>
      </c>
      <c r="J28" s="23">
        <v>1.9663841605003517E-2</v>
      </c>
      <c r="K28" s="23" t="s">
        <v>682</v>
      </c>
      <c r="L28" s="23">
        <v>2.3166067138525429E-2</v>
      </c>
      <c r="M28" s="23">
        <v>9.8319208025017587E-3</v>
      </c>
      <c r="N28" s="23">
        <v>4.2308391602612315E-2</v>
      </c>
      <c r="O28" s="23">
        <v>5.7416606192517719E-2</v>
      </c>
      <c r="P28" s="23">
        <v>1.5055453054181633E-2</v>
      </c>
      <c r="Q28" s="23">
        <v>1.8180392368336466E-2</v>
      </c>
      <c r="R28" s="23">
        <v>9.6263527187957651E-2</v>
      </c>
      <c r="S28" s="23">
        <v>2.1369760566432788E-2</v>
      </c>
      <c r="T28" s="23">
        <v>2.1369760566432826E-2</v>
      </c>
      <c r="U28" s="23">
        <v>3.3862466931200819E-2</v>
      </c>
      <c r="V28" s="23">
        <v>7.527726527090748E-3</v>
      </c>
      <c r="W28" s="23">
        <v>2.2929602409694421E-2</v>
      </c>
      <c r="X28" s="23">
        <v>1.4644646348296288E-2</v>
      </c>
      <c r="Y28" s="23">
        <v>3.192808585973593E-2</v>
      </c>
      <c r="Z28" s="23">
        <v>1.7236898406229207E-2</v>
      </c>
      <c r="AA28" s="23">
        <v>1.1282272229771198E-2</v>
      </c>
      <c r="AB28" s="219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3.3884986410330421E-2</v>
      </c>
      <c r="E29" s="12">
        <v>1.392325197206935E-2</v>
      </c>
      <c r="F29" s="12">
        <v>1.5789298420601533E-2</v>
      </c>
      <c r="G29" s="12">
        <v>1.2524043665489206E-2</v>
      </c>
      <c r="H29" s="12">
        <v>2.1280452135382655E-2</v>
      </c>
      <c r="I29" s="12">
        <v>3.2030558918430735E-2</v>
      </c>
      <c r="J29" s="12">
        <v>1.1869522095575565E-2</v>
      </c>
      <c r="K29" s="12" t="s">
        <v>682</v>
      </c>
      <c r="L29" s="12">
        <v>1.4834194539077116E-2</v>
      </c>
      <c r="M29" s="12">
        <v>6.4190995446148577E-3</v>
      </c>
      <c r="N29" s="12">
        <v>2.5719386992469496E-2</v>
      </c>
      <c r="O29" s="12">
        <v>3.7323904350499058E-2</v>
      </c>
      <c r="P29" s="12">
        <v>9.1061207989001809E-3</v>
      </c>
      <c r="Q29" s="12">
        <v>1.1142222084782306E-2</v>
      </c>
      <c r="R29" s="12">
        <v>5.7528004295592232E-2</v>
      </c>
      <c r="S29" s="12">
        <v>1.2657311293050023E-2</v>
      </c>
      <c r="T29" s="12">
        <v>1.3982395136161063E-2</v>
      </c>
      <c r="U29" s="12">
        <v>2.8297326126351656E-2</v>
      </c>
      <c r="V29" s="12">
        <v>4.6515302948037579E-3</v>
      </c>
      <c r="W29" s="12">
        <v>1.3980044147766133E-2</v>
      </c>
      <c r="X29" s="12">
        <v>8.8347605588121221E-3</v>
      </c>
      <c r="Y29" s="12">
        <v>2.1337549026332767E-2</v>
      </c>
      <c r="Z29" s="12">
        <v>1.1743623014259219E-2</v>
      </c>
      <c r="AA29" s="12">
        <v>7.3286095311876484E-3</v>
      </c>
      <c r="AB29" s="15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274</v>
      </c>
      <c r="C30" s="28"/>
      <c r="D30" s="12">
        <v>0.11324876057831212</v>
      </c>
      <c r="E30" s="12">
        <v>7.7423504093798723E-3</v>
      </c>
      <c r="F30" s="12">
        <v>4.2026368516090873E-2</v>
      </c>
      <c r="G30" s="12">
        <v>4.2940608998936369E-2</v>
      </c>
      <c r="H30" s="12">
        <v>-6.6020234002028277E-2</v>
      </c>
      <c r="I30" s="12">
        <v>6.5921290226828466E-2</v>
      </c>
      <c r="J30" s="12">
        <v>3.2676181759714984E-2</v>
      </c>
      <c r="K30" s="12" t="s">
        <v>682</v>
      </c>
      <c r="L30" s="12">
        <v>-2.6541667697331017E-2</v>
      </c>
      <c r="M30" s="12">
        <v>-4.5242041210082129E-2</v>
      </c>
      <c r="N30" s="12">
        <v>2.540381428253391E-2</v>
      </c>
      <c r="O30" s="12">
        <v>-4.1086402651693166E-2</v>
      </c>
      <c r="P30" s="12">
        <v>3.0598362480520613E-2</v>
      </c>
      <c r="Q30" s="12">
        <v>1.7092537165755761E-2</v>
      </c>
      <c r="R30" s="12">
        <v>4.3065278155687947E-2</v>
      </c>
      <c r="S30" s="12">
        <v>5.2415464912063836E-2</v>
      </c>
      <c r="T30" s="12">
        <v>-4.7319860489276944E-2</v>
      </c>
      <c r="U30" s="12">
        <v>-0.25406287876913936</v>
      </c>
      <c r="V30" s="12">
        <v>8.7812600489771686E-3</v>
      </c>
      <c r="W30" s="12">
        <v>2.2390976327701928E-2</v>
      </c>
      <c r="X30" s="12">
        <v>3.3268360254285589E-2</v>
      </c>
      <c r="Y30" s="12">
        <v>-6.7266925569545055E-2</v>
      </c>
      <c r="Z30" s="12">
        <v>-8.5073836792242785E-2</v>
      </c>
      <c r="AA30" s="12">
        <v>-4.0369555000370982E-2</v>
      </c>
      <c r="AB30" s="15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275</v>
      </c>
      <c r="C31" s="47"/>
      <c r="D31" s="45" t="s">
        <v>276</v>
      </c>
      <c r="E31" s="45">
        <v>0.1</v>
      </c>
      <c r="F31" s="45">
        <v>0.56000000000000005</v>
      </c>
      <c r="G31" s="45">
        <v>0.57999999999999996</v>
      </c>
      <c r="H31" s="45">
        <v>1.53</v>
      </c>
      <c r="I31" s="45">
        <v>1.03</v>
      </c>
      <c r="J31" s="45">
        <v>0.38</v>
      </c>
      <c r="K31" s="45" t="s">
        <v>276</v>
      </c>
      <c r="L31" s="45">
        <v>0.76</v>
      </c>
      <c r="M31" s="45">
        <v>1.1299999999999999</v>
      </c>
      <c r="N31" s="45">
        <v>0.24</v>
      </c>
      <c r="O31" s="45">
        <v>1.05</v>
      </c>
      <c r="P31" s="45">
        <v>0.34</v>
      </c>
      <c r="Q31" s="45">
        <v>0.08</v>
      </c>
      <c r="R31" s="45">
        <v>0.57999999999999996</v>
      </c>
      <c r="S31" s="45">
        <v>0.76</v>
      </c>
      <c r="T31" s="45">
        <v>1.17</v>
      </c>
      <c r="U31" s="45">
        <v>5.17</v>
      </c>
      <c r="V31" s="45">
        <v>0.08</v>
      </c>
      <c r="W31" s="45">
        <v>0.18</v>
      </c>
      <c r="X31" s="45">
        <v>0.39</v>
      </c>
      <c r="Y31" s="45">
        <v>1.55</v>
      </c>
      <c r="Z31" s="45">
        <v>1.9</v>
      </c>
      <c r="AA31" s="45">
        <v>1.03</v>
      </c>
      <c r="AB31" s="15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6" priority="3">
      <formula>AND($B6&lt;&gt;$B5,NOT(ISBLANK(INDIRECT(Anlyt_LabRefThisCol))))</formula>
    </cfRule>
  </conditionalFormatting>
  <conditionalFormatting sqref="C2:AA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77AD-8408-4EA5-A1DE-BF8FB10FDDBD}">
  <sheetPr codeName="Sheet13"/>
  <dimension ref="A1:BN101"/>
  <sheetViews>
    <sheetView zoomScale="109" zoomScaleNormal="10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480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231</v>
      </c>
      <c r="E2" s="15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5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232</v>
      </c>
      <c r="C3" s="8" t="s">
        <v>232</v>
      </c>
      <c r="D3" s="150" t="s">
        <v>233</v>
      </c>
      <c r="E3" s="151" t="s">
        <v>234</v>
      </c>
      <c r="F3" s="152" t="s">
        <v>235</v>
      </c>
      <c r="G3" s="152" t="s">
        <v>236</v>
      </c>
      <c r="H3" s="152" t="s">
        <v>238</v>
      </c>
      <c r="I3" s="152" t="s">
        <v>239</v>
      </c>
      <c r="J3" s="152" t="s">
        <v>240</v>
      </c>
      <c r="K3" s="152" t="s">
        <v>241</v>
      </c>
      <c r="L3" s="152" t="s">
        <v>242</v>
      </c>
      <c r="M3" s="152" t="s">
        <v>243</v>
      </c>
      <c r="N3" s="152" t="s">
        <v>244</v>
      </c>
      <c r="O3" s="152" t="s">
        <v>246</v>
      </c>
      <c r="P3" s="152" t="s">
        <v>247</v>
      </c>
      <c r="Q3" s="152" t="s">
        <v>248</v>
      </c>
      <c r="R3" s="152" t="s">
        <v>249</v>
      </c>
      <c r="S3" s="152" t="s">
        <v>250</v>
      </c>
      <c r="T3" s="152" t="s">
        <v>278</v>
      </c>
      <c r="U3" s="152" t="s">
        <v>261</v>
      </c>
      <c r="V3" s="15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287</v>
      </c>
      <c r="F4" s="10" t="s">
        <v>288</v>
      </c>
      <c r="G4" s="10" t="s">
        <v>288</v>
      </c>
      <c r="H4" s="10" t="s">
        <v>287</v>
      </c>
      <c r="I4" s="10" t="s">
        <v>287</v>
      </c>
      <c r="J4" s="10" t="s">
        <v>288</v>
      </c>
      <c r="K4" s="10" t="s">
        <v>288</v>
      </c>
      <c r="L4" s="10" t="s">
        <v>288</v>
      </c>
      <c r="M4" s="10" t="s">
        <v>288</v>
      </c>
      <c r="N4" s="10" t="s">
        <v>288</v>
      </c>
      <c r="O4" s="10" t="s">
        <v>288</v>
      </c>
      <c r="P4" s="10" t="s">
        <v>288</v>
      </c>
      <c r="Q4" s="10" t="s">
        <v>288</v>
      </c>
      <c r="R4" s="10" t="s">
        <v>289</v>
      </c>
      <c r="S4" s="10" t="s">
        <v>288</v>
      </c>
      <c r="T4" s="10" t="s">
        <v>288</v>
      </c>
      <c r="U4" s="10" t="s">
        <v>290</v>
      </c>
      <c r="V4" s="15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267</v>
      </c>
      <c r="E5" s="25" t="s">
        <v>291</v>
      </c>
      <c r="F5" s="25" t="s">
        <v>291</v>
      </c>
      <c r="G5" s="25" t="s">
        <v>291</v>
      </c>
      <c r="H5" s="25" t="s">
        <v>268</v>
      </c>
      <c r="I5" s="25" t="s">
        <v>268</v>
      </c>
      <c r="J5" s="25" t="s">
        <v>285</v>
      </c>
      <c r="K5" s="25" t="s">
        <v>291</v>
      </c>
      <c r="L5" s="25" t="s">
        <v>292</v>
      </c>
      <c r="M5" s="25" t="s">
        <v>116</v>
      </c>
      <c r="N5" s="25" t="s">
        <v>116</v>
      </c>
      <c r="O5" s="25" t="s">
        <v>116</v>
      </c>
      <c r="P5" s="25" t="s">
        <v>116</v>
      </c>
      <c r="Q5" s="25" t="s">
        <v>116</v>
      </c>
      <c r="R5" s="25" t="s">
        <v>291</v>
      </c>
      <c r="S5" s="25" t="s">
        <v>268</v>
      </c>
      <c r="T5" s="25" t="s">
        <v>116</v>
      </c>
      <c r="U5" s="25" t="s">
        <v>270</v>
      </c>
      <c r="V5" s="15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1.8005743246965862</v>
      </c>
      <c r="E6" s="21">
        <v>1.42</v>
      </c>
      <c r="F6" s="21">
        <v>1.44</v>
      </c>
      <c r="G6" s="21">
        <v>1.47</v>
      </c>
      <c r="H6" s="21">
        <v>1.3599999999999999</v>
      </c>
      <c r="I6" s="21">
        <v>1.48</v>
      </c>
      <c r="J6" s="21">
        <v>1.38</v>
      </c>
      <c r="K6" s="21">
        <v>1.47</v>
      </c>
      <c r="L6" s="147">
        <v>1.5</v>
      </c>
      <c r="M6" s="21">
        <v>1.42</v>
      </c>
      <c r="N6" s="21">
        <v>1.51</v>
      </c>
      <c r="O6" s="21">
        <v>1.44</v>
      </c>
      <c r="P6" s="21">
        <v>1.41</v>
      </c>
      <c r="Q6" s="21">
        <v>1.32</v>
      </c>
      <c r="R6" s="21">
        <v>1.2955403233080001</v>
      </c>
      <c r="S6" s="21">
        <v>1.62</v>
      </c>
      <c r="T6" s="21">
        <v>1.37</v>
      </c>
      <c r="U6" s="21">
        <v>1.4344999999999999</v>
      </c>
      <c r="V6" s="15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1.8219510728671071</v>
      </c>
      <c r="E7" s="10">
        <v>1.46</v>
      </c>
      <c r="F7" s="10">
        <v>1.41</v>
      </c>
      <c r="G7" s="10">
        <v>1.57</v>
      </c>
      <c r="H7" s="10">
        <v>1.34</v>
      </c>
      <c r="I7" s="10">
        <v>1.47</v>
      </c>
      <c r="J7" s="10">
        <v>1.36</v>
      </c>
      <c r="K7" s="10">
        <v>1.48</v>
      </c>
      <c r="L7" s="148">
        <v>1.5</v>
      </c>
      <c r="M7" s="10">
        <v>1.43</v>
      </c>
      <c r="N7" s="10">
        <v>1.49</v>
      </c>
      <c r="O7" s="10">
        <v>1.43</v>
      </c>
      <c r="P7" s="10">
        <v>1.41</v>
      </c>
      <c r="Q7" s="10">
        <v>1.32</v>
      </c>
      <c r="R7" s="10">
        <v>1.3231898137259999</v>
      </c>
      <c r="S7" s="10">
        <v>1.55</v>
      </c>
      <c r="T7" s="10">
        <v>1.36</v>
      </c>
      <c r="U7" s="10">
        <v>1.4249999999999998</v>
      </c>
      <c r="V7" s="15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1.7607186082220327</v>
      </c>
      <c r="E8" s="10">
        <v>1.44</v>
      </c>
      <c r="F8" s="10">
        <v>1.41</v>
      </c>
      <c r="G8" s="10">
        <v>1.42</v>
      </c>
      <c r="H8" s="10">
        <v>1.31</v>
      </c>
      <c r="I8" s="10">
        <v>1.51</v>
      </c>
      <c r="J8" s="10">
        <v>1.36</v>
      </c>
      <c r="K8" s="10">
        <v>1.47</v>
      </c>
      <c r="L8" s="148">
        <v>1.5</v>
      </c>
      <c r="M8" s="10">
        <v>1.42</v>
      </c>
      <c r="N8" s="10">
        <v>1.48</v>
      </c>
      <c r="O8" s="10">
        <v>1.38</v>
      </c>
      <c r="P8" s="10">
        <v>1.4</v>
      </c>
      <c r="Q8" s="10">
        <v>1.35</v>
      </c>
      <c r="R8" s="10">
        <v>1.3084681383179997</v>
      </c>
      <c r="S8" s="10">
        <v>1.593</v>
      </c>
      <c r="T8" s="10">
        <v>1.38</v>
      </c>
      <c r="U8" s="10">
        <v>1.4344999999999999</v>
      </c>
      <c r="V8" s="15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1.7099052897214393</v>
      </c>
      <c r="E9" s="10">
        <v>1.42</v>
      </c>
      <c r="F9" s="10">
        <v>1.46</v>
      </c>
      <c r="G9" s="10">
        <v>1.51</v>
      </c>
      <c r="H9" s="10">
        <v>1.37</v>
      </c>
      <c r="I9" s="10">
        <v>1.48</v>
      </c>
      <c r="J9" s="10">
        <v>1.35</v>
      </c>
      <c r="K9" s="10">
        <v>1.47</v>
      </c>
      <c r="L9" s="148">
        <v>1.5</v>
      </c>
      <c r="M9" s="10">
        <v>1.42</v>
      </c>
      <c r="N9" s="10">
        <v>1.47</v>
      </c>
      <c r="O9" s="10">
        <v>1.45</v>
      </c>
      <c r="P9" s="10">
        <v>1.42</v>
      </c>
      <c r="Q9" s="10">
        <v>1.32</v>
      </c>
      <c r="R9" s="10">
        <v>1.29933330219</v>
      </c>
      <c r="S9" s="10">
        <v>1.58</v>
      </c>
      <c r="T9" s="10">
        <v>1.42</v>
      </c>
      <c r="U9" s="10">
        <v>1.4344999999999999</v>
      </c>
      <c r="V9" s="15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1.4297607285015623</v>
      </c>
      <c r="BN9" s="27"/>
    </row>
    <row r="10" spans="1:66">
      <c r="A10" s="29"/>
      <c r="B10" s="18">
        <v>1</v>
      </c>
      <c r="C10" s="8">
        <v>5</v>
      </c>
      <c r="D10" s="9">
        <v>1.7833280512089371</v>
      </c>
      <c r="E10" s="10">
        <v>1.43</v>
      </c>
      <c r="F10" s="10">
        <v>1.56</v>
      </c>
      <c r="G10" s="10">
        <v>1.53</v>
      </c>
      <c r="H10" s="10">
        <v>1.34</v>
      </c>
      <c r="I10" s="10">
        <v>1.49</v>
      </c>
      <c r="J10" s="10">
        <v>1.41</v>
      </c>
      <c r="K10" s="10">
        <v>1.46</v>
      </c>
      <c r="L10" s="148">
        <v>1.5</v>
      </c>
      <c r="M10" s="10">
        <v>1.45</v>
      </c>
      <c r="N10" s="10">
        <v>1.47</v>
      </c>
      <c r="O10" s="10">
        <v>1.48</v>
      </c>
      <c r="P10" s="10">
        <v>1.4</v>
      </c>
      <c r="Q10" s="10">
        <v>1.34</v>
      </c>
      <c r="R10" s="10">
        <v>1.3196126793959999</v>
      </c>
      <c r="S10" s="10">
        <v>1.57</v>
      </c>
      <c r="T10" s="10">
        <v>1.4</v>
      </c>
      <c r="U10" s="10">
        <v>1.444</v>
      </c>
      <c r="V10" s="15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11</v>
      </c>
    </row>
    <row r="11" spans="1:66">
      <c r="A11" s="29"/>
      <c r="B11" s="18">
        <v>1</v>
      </c>
      <c r="C11" s="8">
        <v>6</v>
      </c>
      <c r="D11" s="9">
        <v>1.7824209108355598</v>
      </c>
      <c r="E11" s="10">
        <v>1.43</v>
      </c>
      <c r="F11" s="10">
        <v>1.49</v>
      </c>
      <c r="G11" s="10">
        <v>1.59</v>
      </c>
      <c r="H11" s="10">
        <v>1.33</v>
      </c>
      <c r="I11" s="10">
        <v>1.49</v>
      </c>
      <c r="J11" s="10">
        <v>1.4</v>
      </c>
      <c r="K11" s="10">
        <v>1.46</v>
      </c>
      <c r="L11" s="148">
        <v>1.5</v>
      </c>
      <c r="M11" s="10">
        <v>1.41</v>
      </c>
      <c r="N11" s="10">
        <v>1.47</v>
      </c>
      <c r="O11" s="10">
        <v>1.46</v>
      </c>
      <c r="P11" s="10">
        <v>1.41</v>
      </c>
      <c r="Q11" s="10">
        <v>1.27</v>
      </c>
      <c r="R11" s="10">
        <v>1.3208856792120001</v>
      </c>
      <c r="S11" s="10">
        <v>1.59</v>
      </c>
      <c r="T11" s="10">
        <v>1.4</v>
      </c>
      <c r="U11" s="10">
        <v>1.4344999999999999</v>
      </c>
      <c r="V11" s="15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1.7649400541521549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5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1.8379744893862653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1.8844440395669153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5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1.8057594953761675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5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1.8996665488701769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5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1.8108056691971162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5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1.6859915469209406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5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1.7992290905062307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5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1.7051415581933183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5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1.697112464828511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5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1.7463439507602869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5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1.7545115938710885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5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1.8732620006162641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5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1.7944173702818083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5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271</v>
      </c>
      <c r="C26" s="11"/>
      <c r="D26" s="22">
        <v>1.7859249065039453</v>
      </c>
      <c r="E26" s="22">
        <v>1.4333333333333333</v>
      </c>
      <c r="F26" s="22">
        <v>1.4616666666666667</v>
      </c>
      <c r="G26" s="22">
        <v>1.5149999999999999</v>
      </c>
      <c r="H26" s="22">
        <v>1.3416666666666668</v>
      </c>
      <c r="I26" s="22">
        <v>1.4866666666666666</v>
      </c>
      <c r="J26" s="22">
        <v>1.3766666666666669</v>
      </c>
      <c r="K26" s="22">
        <v>1.468333333333333</v>
      </c>
      <c r="L26" s="22">
        <v>1.5</v>
      </c>
      <c r="M26" s="22">
        <v>1.4249999999999998</v>
      </c>
      <c r="N26" s="22">
        <v>1.4816666666666667</v>
      </c>
      <c r="O26" s="22">
        <v>1.4400000000000002</v>
      </c>
      <c r="P26" s="22">
        <v>1.4083333333333332</v>
      </c>
      <c r="Q26" s="22">
        <v>1.32</v>
      </c>
      <c r="R26" s="22">
        <v>1.311171656025</v>
      </c>
      <c r="S26" s="22">
        <v>1.5838333333333334</v>
      </c>
      <c r="T26" s="22">
        <v>1.3883333333333334</v>
      </c>
      <c r="U26" s="22">
        <v>1.4344999999999999</v>
      </c>
      <c r="V26" s="15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272</v>
      </c>
      <c r="C27" s="28"/>
      <c r="D27" s="10">
        <v>1.7888727107453728</v>
      </c>
      <c r="E27" s="10">
        <v>1.43</v>
      </c>
      <c r="F27" s="10">
        <v>1.45</v>
      </c>
      <c r="G27" s="10">
        <v>1.52</v>
      </c>
      <c r="H27" s="10">
        <v>1.34</v>
      </c>
      <c r="I27" s="10">
        <v>1.4849999999999999</v>
      </c>
      <c r="J27" s="10">
        <v>1.37</v>
      </c>
      <c r="K27" s="10">
        <v>1.47</v>
      </c>
      <c r="L27" s="10">
        <v>1.5</v>
      </c>
      <c r="M27" s="10">
        <v>1.42</v>
      </c>
      <c r="N27" s="10">
        <v>1.4750000000000001</v>
      </c>
      <c r="O27" s="10">
        <v>1.4449999999999998</v>
      </c>
      <c r="P27" s="10">
        <v>1.41</v>
      </c>
      <c r="Q27" s="10">
        <v>1.32</v>
      </c>
      <c r="R27" s="10">
        <v>1.3140404088569997</v>
      </c>
      <c r="S27" s="10">
        <v>1.585</v>
      </c>
      <c r="T27" s="10">
        <v>1.39</v>
      </c>
      <c r="U27" s="10">
        <v>1.4344999999999999</v>
      </c>
      <c r="V27" s="15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273</v>
      </c>
      <c r="C28" s="28"/>
      <c r="D28" s="23">
        <v>6.0516041186756818E-2</v>
      </c>
      <c r="E28" s="23">
        <v>1.5055453054181635E-2</v>
      </c>
      <c r="F28" s="23">
        <v>5.7067211835402233E-2</v>
      </c>
      <c r="G28" s="23">
        <v>6.3166446789415076E-2</v>
      </c>
      <c r="H28" s="23">
        <v>2.1369760566432788E-2</v>
      </c>
      <c r="I28" s="23">
        <v>1.3662601021279475E-2</v>
      </c>
      <c r="J28" s="23">
        <v>2.4221202832779842E-2</v>
      </c>
      <c r="K28" s="23">
        <v>7.5277265270908174E-3</v>
      </c>
      <c r="L28" s="23">
        <v>0</v>
      </c>
      <c r="M28" s="23">
        <v>1.3784048752090234E-2</v>
      </c>
      <c r="N28" s="23">
        <v>1.6020819787597233E-2</v>
      </c>
      <c r="O28" s="23">
        <v>3.4058772731852829E-2</v>
      </c>
      <c r="P28" s="23">
        <v>7.5277265270908165E-3</v>
      </c>
      <c r="Q28" s="23">
        <v>2.7568097504180468E-2</v>
      </c>
      <c r="R28" s="23">
        <v>1.1847729137499053E-2</v>
      </c>
      <c r="S28" s="23">
        <v>2.3583186100836064E-2</v>
      </c>
      <c r="T28" s="23">
        <v>2.2286019533928961E-2</v>
      </c>
      <c r="U28" s="23">
        <v>6.0083275543199614E-3</v>
      </c>
      <c r="V28" s="219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3.3884986410330421E-2</v>
      </c>
      <c r="E29" s="12">
        <v>1.0503804456405792E-2</v>
      </c>
      <c r="F29" s="12">
        <v>3.904256225911213E-2</v>
      </c>
      <c r="G29" s="12">
        <v>4.1694024283442301E-2</v>
      </c>
      <c r="H29" s="12">
        <v>1.5927771850757357E-2</v>
      </c>
      <c r="I29" s="12">
        <v>9.1900903730579436E-3</v>
      </c>
      <c r="J29" s="12">
        <v>1.7594094067394556E-2</v>
      </c>
      <c r="K29" s="12">
        <v>5.1267150014239404E-3</v>
      </c>
      <c r="L29" s="12">
        <v>0</v>
      </c>
      <c r="M29" s="12">
        <v>9.6730166681334995E-3</v>
      </c>
      <c r="N29" s="12">
        <v>1.0812701768907019E-2</v>
      </c>
      <c r="O29" s="12">
        <v>2.3651925508231128E-2</v>
      </c>
      <c r="P29" s="12">
        <v>5.3451312618396337E-3</v>
      </c>
      <c r="Q29" s="12">
        <v>2.0884922351651868E-2</v>
      </c>
      <c r="R29" s="12">
        <v>9.0359863127434433E-3</v>
      </c>
      <c r="S29" s="12">
        <v>1.4889941766286054E-2</v>
      </c>
      <c r="T29" s="12">
        <v>1.6052355006431422E-2</v>
      </c>
      <c r="U29" s="12">
        <v>4.188447232011127E-3</v>
      </c>
      <c r="V29" s="15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274</v>
      </c>
      <c r="C30" s="28"/>
      <c r="D30" s="12">
        <v>0.24910754009564595</v>
      </c>
      <c r="E30" s="12">
        <v>2.4987431536991345E-3</v>
      </c>
      <c r="F30" s="12">
        <v>2.2315578774179112E-2</v>
      </c>
      <c r="G30" s="12">
        <v>5.9617857589200351E-2</v>
      </c>
      <c r="H30" s="12">
        <v>-6.1614548559618898E-2</v>
      </c>
      <c r="I30" s="12">
        <v>3.9801021968720374E-2</v>
      </c>
      <c r="J30" s="12">
        <v>-3.7134928087261043E-2</v>
      </c>
      <c r="K30" s="12">
        <v>2.6978363626056545E-2</v>
      </c>
      <c r="L30" s="12">
        <v>4.9126591672475683E-2</v>
      </c>
      <c r="M30" s="12">
        <v>-3.3297379111482117E-3</v>
      </c>
      <c r="N30" s="12">
        <v>3.6303933329812077E-2</v>
      </c>
      <c r="O30" s="12">
        <v>7.1615280055767894E-3</v>
      </c>
      <c r="P30" s="12">
        <v>-1.4986700040842349E-2</v>
      </c>
      <c r="Q30" s="12">
        <v>-7.6768599328221332E-2</v>
      </c>
      <c r="R30" s="12">
        <v>-8.2943299611290766E-2</v>
      </c>
      <c r="S30" s="12">
        <v>0.10776111118483755</v>
      </c>
      <c r="T30" s="12">
        <v>-2.8975054596475203E-2</v>
      </c>
      <c r="U30" s="12">
        <v>3.3147305027776408E-3</v>
      </c>
      <c r="V30" s="15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275</v>
      </c>
      <c r="C31" s="47"/>
      <c r="D31" s="45" t="s">
        <v>276</v>
      </c>
      <c r="E31" s="45">
        <v>0.01</v>
      </c>
      <c r="F31" s="45">
        <v>0.4</v>
      </c>
      <c r="G31" s="45">
        <v>1.17</v>
      </c>
      <c r="H31" s="45">
        <v>1.33</v>
      </c>
      <c r="I31" s="45">
        <v>0.76</v>
      </c>
      <c r="J31" s="45">
        <v>0.83</v>
      </c>
      <c r="K31" s="45">
        <v>0.5</v>
      </c>
      <c r="L31" s="45" t="s">
        <v>276</v>
      </c>
      <c r="M31" s="45">
        <v>0.13</v>
      </c>
      <c r="N31" s="45">
        <v>0.69</v>
      </c>
      <c r="O31" s="45">
        <v>0.09</v>
      </c>
      <c r="P31" s="45">
        <v>0.37</v>
      </c>
      <c r="Q31" s="45">
        <v>1.65</v>
      </c>
      <c r="R31" s="45">
        <v>1.77</v>
      </c>
      <c r="S31" s="45">
        <v>2.17</v>
      </c>
      <c r="T31" s="45">
        <v>0.66</v>
      </c>
      <c r="U31" s="45">
        <v>0.01</v>
      </c>
      <c r="V31" s="15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 t="s">
        <v>293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3" priority="3">
      <formula>AND($B6&lt;&gt;$B5,NOT(ISBLANK(INDIRECT(Anlyt_LabRefThisCol))))</formula>
    </cfRule>
  </conditionalFormatting>
  <conditionalFormatting sqref="C2:U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2025-06-25T04:45:53Z</dcterms:modified>
</cp:coreProperties>
</file>