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3\"/>
    </mc:Choice>
  </mc:AlternateContent>
  <xr:revisionPtr revIDLastSave="0" documentId="8_{7A114770-7214-4EE6-8FA3-53D10201D69F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9" i="47895" s="1"/>
  <c r="J21" i="47895" l="1"/>
  <c r="J23" i="47895" s="1"/>
  <c r="J13" i="47895"/>
  <c r="J5" i="47895"/>
  <c r="J18" i="47895"/>
  <c r="J14" i="47895"/>
  <c r="J10" i="47895"/>
  <c r="J6" i="47895"/>
  <c r="J3" i="47895"/>
  <c r="J20" i="47895"/>
  <c r="J16" i="47895"/>
  <c r="J12" i="47895"/>
  <c r="J8" i="47895"/>
  <c r="J4" i="47895"/>
  <c r="J19" i="47895"/>
  <c r="J15" i="47895"/>
  <c r="J11" i="47895"/>
  <c r="J7" i="47895"/>
  <c r="J22" i="47895"/>
  <c r="J17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A0D57CB-CB5E-41B7-92D9-DFBBD5F25C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CCC87E5-BD28-476F-9DE6-95E415FAE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37760C4-1215-47AA-A75B-E219DE68B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6D097A2A-210F-4216-A0A5-6E5A2D77E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7F8B804-7501-4017-B093-6E05C8D58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205B03F-72F7-4C22-918F-4A3EECA24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59DEC3C-E809-4FA7-B353-B3206A16F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5060675-4568-44A5-8737-ECC78B3EB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4566C80-9470-41FF-99A1-37DB655FA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C4059DD-B40F-4C4B-BB78-F32C331C9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1567C1F-88F3-4E00-88D8-A3211C7E1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F4C164A-583D-4492-A2AA-2B1324575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6D53B39-AD18-4767-BCFB-EC44EA468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462C4C3-ED6E-4BB1-A0A8-F9F2A249E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822BE2F-D0D0-4154-87B3-66549D2C8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EC57A290-CDA6-4D78-8100-3D6E635A2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268FFF4B-F612-4223-A6D8-DA3A627FF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50D92C7-17B2-4284-AFCC-F1C7085AA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C03CF82-763E-4CF9-B149-F7D83C4D8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CDA3A4F-E930-469F-B309-151EE1DA0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39B9B7A-0190-4AE5-BFA7-4807844FBA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0765F04-CA62-4C7B-90B2-2B49ED29A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54DFB34-AE8B-4CD1-938E-619F446D3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CAE182D8-D464-4040-ACEB-D5AD766B2C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5F4376B-2BE7-459F-BA1C-A9AEA8136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3D70AB5-B544-4D29-A394-0ABE29805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F771E50-12ED-4ACB-9128-4DC59D24B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3869A00-0D74-44E6-ABB2-0E3B8E514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6F50459-CB11-4498-B97B-151F4405A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A39CB809-FB36-40CE-96B4-06A0F0EA4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1668D96-A8F0-433A-8F12-6A63FA124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318D6FC-7B61-4A03-9C8C-65F29E4624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E1F05B99-00DB-40B8-A0CE-118B3E63E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337A0886-FFDA-4E9D-BA32-DA4C63040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32BCA8E1-AD6F-4B35-B39E-B3D83DB85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8A7A228E-BA90-4B19-890C-F3587A545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1BC4F80D-89DC-4DF6-B0E0-A60BB8BE6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BA2168E-01DF-4845-B188-2BEB44FF8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C0E6944-1EEC-4E35-95EF-2226EA7DE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D1FDD1D-F095-4DFB-BF1C-6AA615583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4836593-0D66-4BD1-9361-4E65DDEF5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70202D8-AD27-425F-80A8-187DB3710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3BC4E653-838A-4254-9267-399D27A5A6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9664EA6-5A75-459C-B74F-B0505E9BB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E0B2DE8-959A-4BA8-8FF0-4B73EDE8C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00DB638-1E88-439D-BAC6-1CDECA825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465B315-541F-41EB-AE37-ACEA759B9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6C8ACBC-FACF-431F-BB05-B208614C8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8C01986-30E6-4D23-B350-98C5E768F4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66A8DA6-7315-4E9E-838D-AD6ECD2F50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78AA4CB3-8213-4E4F-8CD7-594F13020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CB9E18E7-6537-46E6-8617-5FEC98258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1DD162A-5C05-4EF2-8718-0D91D3A223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9FA63A9-FFC8-4982-884D-26564F7F3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AED0506-6646-457B-9B2A-C54D8FE42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E603BA0-E7BC-407C-8D2C-FCA46C0536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CFD7AAD-36A5-4AFA-A978-A4ABBF662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11D53F8-CC86-47B6-913B-508A76FA7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6AF9887-6106-429E-87A3-099A50E5E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39C1B5D-E9BE-4BE3-A84F-435EE89FD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0C2F25D-8978-4871-98A6-E28A31AE8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1ECA335-D83C-4DA3-BF20-5FCC2CE3C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C96D604-66DE-4A4C-811C-8CB74B682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2C05FE9-21F2-4B18-A5CB-9B98C82148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15641AA-1113-4B8E-ABE6-20CAFFE4EF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DAAE037-97CC-43B0-8629-5952CBEAA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03C8970C-9699-418D-8677-F2B3B5BBE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27034D23-D9FF-4AD2-B5AE-FF6EE2BAA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B55B0BBB-3874-4858-AEAE-BCAC3CA68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FFEDCBE4-8DC0-4B05-82C7-53F2E4FA5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C6B26C6F-53DC-4CAE-8D9A-87EEF23936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91FF9BF-962C-4EFE-9B05-5A9548730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50BEA6F0-4F19-4C29-96E7-5448FF4189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6E47214-14CB-436F-A6B3-2B6865EA1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48E8E223-9993-444F-8B21-412DB31541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59173BE9-68D7-4D1B-A886-F9EBFDAD0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B1124B4A-5859-4A97-8E65-5876187F0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0549DA7B-251E-40A7-912D-FDA1AE444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42153D43-4F76-406C-A836-4E863A6DD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EB6CB507-D378-4B62-A059-D3AF2172C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B159F22A-F511-4F54-BB7A-D008FFFFA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3D62B822-B637-4F6E-972A-6D86D46E9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B1794EFE-76DF-4546-8DC0-B7B09671E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52DE7FA2-563E-420E-AF32-2346A009F7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AE637457-D062-42CF-A7BD-098BD89EE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B1EBD921-A473-40EC-9D86-5E632BCD38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8CE1AFAC-0180-4FDD-B714-516293A30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AED70708-0C45-44FA-9221-2C0F1E131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A6F1F63-70A0-43FD-8F97-1A73B09F2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46E27EA5-1956-458F-92BD-96F8C15079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5EDC68F6-2AD9-4255-93A3-54D0F4A9B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CF396A6B-BE17-4F85-8242-0FE0141E9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464E4440-ADAC-497E-949A-48E78DA3F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893127FF-DD55-4F2D-A8E3-C3E451F963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054B1778-EB15-43AD-A249-FCA55705B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E8F7B299-8DBE-4F7F-B883-4AD829FCD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EC7B57E6-AB5C-4589-A4FC-FD87893317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C367AF00-CF87-4C22-BD71-DF694CF60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BD8FC053-756C-418A-9C27-B6CC95B72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D9D70A8F-7D0A-47E3-9BDE-63C575922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64B58BE4-4CC9-409A-A3C8-5792C9A05F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48D79F0B-1E37-4B96-84CD-1173EC1A70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77D05BC6-8A1B-40B4-AD8F-B9DE16646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C3FE96B4-F925-49E2-BE7F-F2F36E919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6D963A1B-9DC9-4373-8BA4-F3ABED3ACD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4F409906-3C9E-4843-9735-A883B004CA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6F8E1F9A-6020-4653-9435-D8616F93E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769C3F45-74BC-4F67-8D2B-C078ACEF1F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7C62D662-6ACA-47A6-83CB-A13144485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CA35F0F1-F071-4986-9348-7CDF58186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6721B146-82EF-4607-A435-372A21F87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16CF9FE5-C2B6-4128-AB80-B7B915742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1252BE3B-62D4-4966-A44C-0F7945E0F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EAD29E6D-878A-4BC2-835D-91445B87C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9B8A622F-FFA4-41F9-A429-1F337CE89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11A888C0-98E5-4242-99E9-754CB5FB3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1572FAE-770F-44C1-BD07-3C8B6A3D4B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C59FCA3-321A-4914-8A54-1CAA08140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21E901B-3259-424E-BCCD-B76289409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FBD3922-EDF4-499D-A83D-90E30D1C3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5E66779-04A8-4038-A372-CAC1818F8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C40C24A-55FC-401B-BD66-51B20E2FB8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444138D-8591-4F54-8713-27146492F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3D02D8A2-B35B-4793-8EB8-40A42860B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A61F045-6FDF-4043-B23B-736DCB3B4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62A7E3D-FD08-4221-B0A5-872F5DFAC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285D2ED1-4004-43D6-B207-F1E2A70DD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17AEA211-D4E8-4BD9-A11F-9745515DE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549AD518-D27F-47C0-8A82-8AECE406E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5C8B2361-941A-4AF5-9C6C-654BB7754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02EE88B0-01E9-47F2-9FC1-D8EB86CE2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5640203D-B9CC-4FD8-A25D-A25725A83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D7A611F1-68AB-489A-BFE5-8E8B625E0A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1C1CE1B7-C083-4DD8-B7AC-BB4B054BC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7D606017-06C4-4329-AFE7-7B9CB316AF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B2CC2A4-B7B4-4E14-BB6D-34747F604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1A2A3C23-F690-4D1C-924F-C03AC5A37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4ADBA8A5-4448-4E7A-A535-F8BB2A1D1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CCA78FE3-5692-4A41-9D02-5BF95B066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0005D6F2-3701-498B-AB63-390C2FA709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F3BA08D2-A475-4D1F-A1AF-C7F1021EB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F34BC9C4-973B-4208-BCB4-2189A0822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447ACD16-3831-46AB-A69C-67365108A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FAF8B5AA-2307-4C85-A44D-0D092CD293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F1C72F3C-D1FA-49D9-AB3A-9CA629402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978A920-0F53-44FD-AF9B-1A31D18AD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41087429-6FAC-41AF-8FFE-725F019BC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F31C2B64-02F3-4A65-BABD-3525C0FADA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E5A470E9-90C7-4054-B367-C8DA03752F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4B4CCCBF-5854-4FF4-9FB9-AEC6169F7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FC53F99E-36B1-468F-8E31-9581E8B3E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1F3B8279-9C89-404E-AAC1-8EAF4D987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D88FEE08-E322-4437-8CB7-4A2AB4CCB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23B7DBA1-60CE-4707-A95C-82D7660D6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3C27DD1E-2D21-4C11-8F72-37F546A0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9C939A21-D4FB-45E1-8DF8-D018A8568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299AE074-7725-4C7A-9323-A39F828B1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68FD6140-E12E-476F-B1D9-EB8630BD64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20C5225F-88B8-4689-82AC-7E0D1CEB19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AAB2658E-E609-488A-8053-883AD62A7A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00E1C8AD-321D-4A00-8143-1FAF0C267A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6EC71595-387A-4C2B-B1B5-A2C9EA2A5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FFCD9A6E-5329-4FF3-B76F-8E68D32349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B63CE6B1-1971-4256-AFA1-7154CAF248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ABB0449C-97B6-4EE7-B47C-C63D05C65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48E2C380-0E7B-483B-8B9C-9D3FE0268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7E410A86-1D7D-4981-9A5C-1709F8DF1B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6B856D07-DAAF-4AC1-9026-195F9A129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60D0AB85-2742-40FB-A9AE-30297229D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31006A14-ABBC-4CC9-9486-1D3B56C61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8EE7CE1-5872-4C99-AC98-C5871E1081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00CABEB1-D15A-4454-BD63-7B30D8C78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57F350DA-CE3B-42AD-8EA7-15B563F8D8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3D1972C9-52AC-400D-A718-89E71DE1C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296FC9EC-19CA-4FDD-9738-409B1F991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7BBFA715-1DEE-46EA-9BFD-6DC3B9D14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C49A695D-A2F9-460B-9ECA-E1087F1EB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1399E083-E17D-4504-A2D2-F4DEBE1DC0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DFCA9E17-08AC-4D8A-8CEA-EB3FCE6F7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3B1AF1AF-70A1-4D49-A0C9-26109BF51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0FCED74-EE22-4BAA-AEBD-495D9E613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3FCD128-E370-44EE-BA92-D4C58F4C5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9CFF77F-DCC3-418D-B368-59FD1732C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ED45F23-1E84-4BD6-9401-5C594FE99C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97B0121-F5DD-4B8F-9CCD-B1EFF88A5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D04A80C-020C-4511-BAEB-C96606F82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3743E7A-B92B-4A9E-B379-24319946F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2D98D7A-1BE7-44B2-880A-56A106777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8944BE0-7158-45AB-954B-07F5B153D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D0B2FC1-AD10-4F44-ADDD-6DD53B657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60B8AE5-B5E0-451D-AA0D-7309293D9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AD0B03B-E7FB-43B8-B0DD-3372924EF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AE2885C-AEBB-45A3-8B71-FCEBE22003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E963FF2-D34C-48FE-BECE-8F65CB6C7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<sst xmlns="http://schemas.openxmlformats.org/spreadsheetml/2006/main" count="11195" uniqueCount="659">
  <si>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</si>
  <si>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</si>
  <si>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</si>
  <si>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</si>
  <si>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</si>
  <si>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</si>
  <si>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</si>
  <si>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</si>
  <si>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</si>
  <si>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</si>
  <si>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</si>
  <si>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</si>
  <si>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</si>
  <si>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</si>
  <si>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</si>
  <si>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</si>
  <si>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</si>
  <si>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</si>
  <si>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</si>
  <si>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</si>
  <si>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</si>
  <si>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</si>
  <si>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</si>
  <si>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</si>
  <si>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</si>
  <si>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</si>
  <si>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</si>
  <si>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</si>
  <si>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</si>
  <si>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</si>
  <si>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</si>
  <si>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</si>
  <si>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</si>
  <si>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</si>
  <si>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</si>
  <si>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</si>
  <si>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</si>
  <si>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</si>
  <si>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</si>
  <si>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</si>
  <si>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</si>
  <si>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</si>
  <si>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</si>
  <si>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</si>
  <si>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</si>
  <si>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</si>
  <si>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</si>
  <si>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</si>
  <si>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</si>
  <si>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</si>
  <si>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</si>
  <si>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</si>
  <si>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</si>
  <si>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</si>
  <si>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</si>
  <si>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</si>
  <si>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</si>
  <si>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</si>
  <si>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</si>
  <si>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</si>
  <si>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</si>
  <si>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</si>
  <si>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</si>
  <si>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</si>
  <si>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</si>
  <si>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</si>
  <si>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</si>
  <si>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</si>
  <si>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</si>
  <si>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</si>
  <si>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</si>
  <si>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</si>
  <si>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</si>
  <si>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</si>
  <si>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</si>
  <si>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</si>
  <si>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</si>
  <si>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</si>
  <si>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</si>
  <si>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</si>
  <si>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</si>
  <si>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</si>
  <si>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</si>
  <si>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</si>
  <si>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</si>
  <si>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</si>
  <si>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</si>
  <si>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</si>
  <si>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</si>
  <si>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</si>
  <si>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</si>
  <si>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</si>
  <si>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</si>
  <si>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</si>
  <si>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</si>
  <si>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</si>
  <si>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</si>
  <si>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</si>
  <si>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</si>
  <si>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</si>
  <si>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</si>
  <si>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</si>
  <si>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</si>
  <si>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</si>
  <si>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</si>
  <si>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</si>
  <si>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</si>
  <si>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</si>
  <si>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</si>
  <si>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</si>
  <si>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</si>
  <si>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</si>
  <si>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</si>
  <si>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</si>
  <si>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</si>
  <si>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</si>
  <si>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</si>
  <si>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</si>
  <si>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</si>
  <si>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</si>
  <si>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</si>
  <si>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</si>
  <si>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</si>
  <si>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</si>
  <si>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</si>
  <si>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</si>
  <si>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</si>
  <si>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</si>
  <si>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</si>
  <si>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</si>
  <si>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</si>
  <si>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</si>
  <si>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</si>
  <si>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</si>
  <si>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</si>
  <si>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</si>
  <si>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</si>
  <si>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</si>
  <si>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</si>
  <si>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</si>
  <si>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</si>
  <si>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</si>
  <si>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</si>
  <si>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</si>
  <si>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</si>
  <si>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</si>
  <si>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</si>
  <si>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</si>
  <si>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</si>
  <si>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</si>
  <si>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</si>
  <si>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</si>
  <si>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</si>
  <si>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</si>
  <si>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</si>
  <si>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</si>
  <si>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</si>
  <si>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</si>
  <si>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</si>
  <si>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</si>
  <si>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</si>
  <si>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</si>
  <si>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</si>
  <si>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</si>
  <si>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</si>
  <si>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</si>
  <si>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</si>
  <si>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</si>
  <si>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</si>
  <si>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</si>
  <si>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</si>
  <si>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</si>
  <si>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</si>
  <si>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</si>
  <si>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</si>
  <si>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</si>
  <si>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</si>
  <si>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</si>
  <si>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</si>
  <si>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</si>
  <si>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</si>
  <si>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</si>
  <si>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</si>
  <si>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</si>
  <si>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</si>
  <si>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</si>
  <si>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</si>
  <si>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</si>
  <si>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</si>
  <si>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</si>
  <si>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</si>
  <si>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</si>
  <si>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</si>
  <si>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</si>
  <si>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</si>
  <si>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</si>
  <si>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</si>
  <si>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</si>
  <si>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</si>
  <si>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</si>
  <si>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</si>
  <si>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</si>
  <si>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</si>
  <si>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</si>
  <si>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</si>
  <si>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</si>
  <si>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</si>
  <si>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</si>
  <si>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</si>
  <si>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</si>
  <si>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</si>
  <si>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</si>
  <si>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</si>
  <si>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</si>
  <si>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</si>
  <si>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</si>
  <si>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</si>
  <si>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</si>
  <si>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</si>
  <si>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</si>
  <si>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</si>
  <si>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</si>
  <si>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</si>
  <si>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</si>
  <si>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</si>
  <si>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</si>
  <si>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</si>
  <si>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</si>
  <si>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</si>
  <si>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</si>
  <si>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</si>
  <si>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</si>
  <si>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</si>
  <si>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</si>
  <si>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</si>
  <si>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</si>
  <si>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</si>
  <si>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</si>
  <si>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</si>
  <si>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</si>
  <si>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</si>
  <si>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</si>
  <si>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</si>
  <si>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</si>
  <si>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</si>
  <si>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</si>
  <si>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</si>
  <si>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</si>
  <si>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</si>
  <si>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</si>
  <si>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</si>
  <si>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</si>
  <si>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</si>
  <si>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</si>
  <si>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</si>
  <si>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</si>
  <si>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</si>
  <si>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</si>
  <si>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</si>
  <si>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</si>
  <si>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</si>
  <si>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</si>
  <si>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</si>
  <si>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</si>
  <si>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</si>
  <si>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</si>
  <si>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</si>
  <si>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</si>
  <si>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</si>
  <si>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</si>
  <si>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</si>
  <si>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</si>
  <si>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</si>
  <si>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</si>
  <si>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</si>
  <si>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</si>
  <si>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</si>
  <si>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</si>
  <si>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</si>
  <si>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</si>
  <si>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</si>
  <si>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</si>
  <si>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</si>
  <si>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</si>
  <si>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</si>
  <si>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</si>
  <si>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</si>
  <si>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Raw*PA</t>
  </si>
  <si>
    <t>4A*MS</t>
  </si>
  <si>
    <t>4A*OES/MS</t>
  </si>
  <si>
    <t>Results from laboratory 1.13 were removed due to their 1 ppm reading resolution.</t>
  </si>
  <si>
    <t>&lt; 0.5</t>
  </si>
  <si>
    <t>&lt; 0.3</t>
  </si>
  <si>
    <t>Results from laboratory 1.13 were removed due to their 0.1 ppm reading resolution.</t>
  </si>
  <si>
    <t>Results from laboratory 1.09 were removed due to their 0.1 ppm reading resolution.</t>
  </si>
  <si>
    <t>Results from laboratory 1.09 were removed due to their 1 ppm reading resolution.</t>
  </si>
  <si>
    <t>Results from laboratories 1.07 and 1.09 were removed due to their 1 ppm reading resolution.</t>
  </si>
  <si>
    <t>&lt; 0.05</t>
  </si>
  <si>
    <t>&lt; 0.005</t>
  </si>
  <si>
    <t>Results from laboratories 1.07, 1.09 and 1.13 were removed due to their 1 ppm reading resolution.</t>
  </si>
  <si>
    <t>&lt; 1.5</t>
  </si>
  <si>
    <t>Results from laboratories 1.09 and 1.17 were removed due to their 0.1 ppm reading resolution.</t>
  </si>
  <si>
    <t>&lt; 0.6453</t>
  </si>
  <si>
    <t>&lt; 0.6326</t>
  </si>
  <si>
    <t>&lt; 0.6412</t>
  </si>
  <si>
    <t>&lt; 0.6302</t>
  </si>
  <si>
    <t>&lt; 0.6406</t>
  </si>
  <si>
    <t>Indicative</t>
  </si>
  <si>
    <t>AR*OES</t>
  </si>
  <si>
    <t>0.2g</t>
  </si>
  <si>
    <t>01g</t>
  </si>
  <si>
    <t>0.5g</t>
  </si>
  <si>
    <t>0.25g</t>
  </si>
  <si>
    <t>&lt; 20</t>
  </si>
  <si>
    <t>Results from laboratory 1.07 were removed due to their 0.1 ppm reading resolution.</t>
  </si>
  <si>
    <t>Results from laboratory 1.06 were removed due to their 0.1 ppm reading resolution.</t>
  </si>
  <si>
    <t>Results from laboratory 1.17 were removed due to their 1 ppm reading resolution.</t>
  </si>
  <si>
    <t>Results from laboratories 1.06 and 1.22 were removed due to their 1 ppm reading resolution.</t>
  </si>
  <si>
    <t>Results from laboratories 1.07, 1.09 and 1.17 were removed due to their 0.1 ppm reading resolution.</t>
  </si>
  <si>
    <t>Results from laboratory 1.07 were removed due to their 1 ppm reading resolution.</t>
  </si>
  <si>
    <t>Results from laboratory 1.06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</si>
  <si>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</si>
  <si>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</si>
  <si>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</si>
  <si>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</si>
  <si>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</si>
  <si>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</si>
  <si>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</si>
  <si>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</si>
  <si>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</si>
  <si>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</si>
  <si>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</si>
  <si>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</si>
  <si>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</si>
  <si>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</si>
  <si>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</si>
  <si>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</si>
  <si>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</si>
  <si>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</si>
  <si>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</si>
  <si>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</si>
  <si>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</si>
  <si>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</si>
  <si>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</si>
  <si>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</si>
  <si>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</si>
  <si>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</si>
  <si>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</si>
  <si>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</si>
  <si>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</si>
  <si>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</si>
  <si>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</si>
  <si>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</si>
  <si>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</si>
  <si>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</si>
  <si>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</si>
  <si>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</si>
  <si>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</si>
  <si>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</si>
  <si>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</si>
  <si>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</si>
  <si>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</si>
  <si>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</si>
  <si>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</si>
  <si>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</si>
  <si>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</si>
  <si>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</si>
  <si>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</si>
  <si>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</si>
  <si>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</si>
  <si>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</si>
  <si>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</si>
  <si>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</si>
  <si>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</si>
  <si>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</si>
  <si>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</si>
  <si>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</si>
  <si>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</si>
  <si>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</si>
  <si>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</si>
  <si>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</si>
  <si>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</si>
  <si>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</si>
  <si>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</si>
  <si>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</si>
  <si>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</si>
  <si>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</si>
  <si>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</si>
  <si>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</si>
  <si>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</si>
  <si>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</si>
  <si>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</si>
  <si>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</si>
  <si>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</si>
  <si>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</si>
  <si>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</si>
  <si>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</si>
  <si>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</si>
  <si>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</si>
  <si>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</si>
  <si>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</si>
  <si>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</si>
  <si>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</si>
  <si>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</si>
  <si>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</si>
  <si>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</si>
  <si>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</si>
  <si>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</si>
  <si>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</si>
  <si>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</si>
  <si>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</si>
  <si>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</si>
  <si>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</si>
  <si>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</si>
  <si>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</si>
  <si>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</si>
  <si>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</si>
  <si>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</si>
  <si>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</si>
  <si>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</si>
  <si>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</si>
  <si>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</si>
  <si>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</si>
  <si>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</si>
  <si>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</si>
  <si>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</si>
  <si>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</si>
  <si>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</si>
  <si>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</si>
  <si>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</si>
  <si>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</si>
  <si>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</si>
  <si>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</si>
  <si>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</si>
  <si>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</si>
  <si>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</si>
  <si>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</si>
  <si>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</si>
  <si>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</si>
  <si>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</si>
  <si>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</si>
  <si>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</si>
  <si>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</si>
  <si>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</si>
  <si>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</si>
  <si>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</si>
  <si>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</si>
  <si>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</si>
  <si>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</si>
  <si>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</si>
  <si>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</si>
  <si>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</si>
  <si>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266 (Certified Value 7.93 ppm)</t>
  </si>
  <si>
    <t>Analytical results for Au in OREAS 266 (Certified Value 7.78 ppm)</t>
  </si>
  <si>
    <t>Analytical results for Au in OREAS 266 (Certified Value 7.64 ppm)</t>
  </si>
  <si>
    <t>Analytical results for Au in OREAS 266 (Certified Value 7.96 ppm)</t>
  </si>
  <si>
    <t>Analytical results for Ag in OREAS 266 (Certified Value 4.47 ppm)</t>
  </si>
  <si>
    <t>Analytical results for Al in OREAS 266 (Certified Value 6.5 wt.%)</t>
  </si>
  <si>
    <t>Analytical results for As in OREAS 266 (Certified Value 187 ppm)</t>
  </si>
  <si>
    <t>Analytical results for Ba in OREAS 266 (Certified Value 459 ppm)</t>
  </si>
  <si>
    <t>Analytical results for Be in OREAS 266 (Certified Value 2.29 ppm)</t>
  </si>
  <si>
    <t>Analytical results for Bi in OREAS 266 (Certified Value 3.11 ppm)</t>
  </si>
  <si>
    <t>Analytical results for Ca in OREAS 266 (Certified Value 2.19 wt.%)</t>
  </si>
  <si>
    <t>Analytical results for Cd in OREAS 266 (Certified Value 0.086 ppm)</t>
  </si>
  <si>
    <t>Analytical results for Ce in OREAS 266 (Certified Value 83 ppm)</t>
  </si>
  <si>
    <t>Analytical results for Co in OREAS 266 (Certified Value 22.4 ppm)</t>
  </si>
  <si>
    <t>Analytical results for Cr in OREAS 266 (Certified Value 131 ppm)</t>
  </si>
  <si>
    <t>Analytical results for Cs in OREAS 266 (Certified Value 4.4 ppm)</t>
  </si>
  <si>
    <t>Analytical results for Cu in OREAS 266 (Certified Value 32.2 ppm)</t>
  </si>
  <si>
    <t>Analytical results for Dy in OREAS 266 (Certified Value 4.37 ppm)</t>
  </si>
  <si>
    <t>Analytical results for Er in OREAS 266 (Certified Value 2.02 ppm)</t>
  </si>
  <si>
    <t>Analytical results for Eu in OREAS 266 (Certified Value 1.71 ppm)</t>
  </si>
  <si>
    <t>Analytical results for Fe in OREAS 266 (Certified Value 5.05 wt.%)</t>
  </si>
  <si>
    <t>Analytical results for Ga in OREAS 266 (Certified Value 19.2 ppm)</t>
  </si>
  <si>
    <t>Analytical results for Gd in OREAS 266 (Certified Value 6.32 ppm)</t>
  </si>
  <si>
    <t>Analytical results for Ge in OREAS 266 (Indicative Value 0.17 ppm)</t>
  </si>
  <si>
    <t>Analytical results for Hf in OREAS 266 (Certified Value 4.96 ppm)</t>
  </si>
  <si>
    <t>Analytical results for Hg in OREAS 266 (Indicative Value 0.18 ppm)</t>
  </si>
  <si>
    <t>Analytical results for Ho in OREAS 266 (Certified Value 0.77 ppm)</t>
  </si>
  <si>
    <t>Analytical results for In in OREAS 266 (Certified Value 0.079 ppm)</t>
  </si>
  <si>
    <t>Analytical results for K in OREAS 266 (Certified Value 1.51 wt.%)</t>
  </si>
  <si>
    <t>Analytical results for La in OREAS 266 (Certified Value 44.9 ppm)</t>
  </si>
  <si>
    <t>Analytical results for Li in OREAS 266 (Certified Value 29.4 ppm)</t>
  </si>
  <si>
    <t>Analytical results for Lu in OREAS 266 (Certified Value 0.24 ppm)</t>
  </si>
  <si>
    <t>Analytical results for Mg in OREAS 266 (Certified Value 1.76 wt.%)</t>
  </si>
  <si>
    <t>Analytical results for Mn in OREAS 266 (Certified Value 0.052 wt.%)</t>
  </si>
  <si>
    <t>Analytical results for Mo in OREAS 266 (Certified Value 9.31 ppm)</t>
  </si>
  <si>
    <t>Analytical results for Na in OREAS 266 (Certified Value 1.15 wt.%)</t>
  </si>
  <si>
    <t>Analytical results for Nb in OREAS 266 (Certified Value 32.4 ppm)</t>
  </si>
  <si>
    <t>Analytical results for Nd in OREAS 266 (Certified Value 37.4 ppm)</t>
  </si>
  <si>
    <t>Analytical results for Ni in OREAS 266 (Certified Value 95 ppm)</t>
  </si>
  <si>
    <t>Analytical results for P in OREAS 266 (Certified Value 0.103 wt.%)</t>
  </si>
  <si>
    <t>Analytical results for Pb in OREAS 266 (Certified Value 15.2 ppm)</t>
  </si>
  <si>
    <t>Analytical results for Pr in OREAS 266 (Certified Value 9.92 ppm)</t>
  </si>
  <si>
    <t>Analytical results for Rb in OREAS 266 (Certified Value 78 ppm)</t>
  </si>
  <si>
    <t>Analytical results for Re in OREAS 266 (Certified Value &lt; 0.002 ppm)</t>
  </si>
  <si>
    <t>Analytical results for S in OREAS 266 (Certified Value 0.032 wt.%)</t>
  </si>
  <si>
    <t>Analytical results for Sb in OREAS 266 (Certified Value 10.3 ppm)</t>
  </si>
  <si>
    <t>Analytical results for Sc in OREAS 266 (Certified Value 12.8 ppm)</t>
  </si>
  <si>
    <t>Analytical results for Se in OREAS 266 (Indicative Value 0.97 ppm)</t>
  </si>
  <si>
    <t>Analytical results for Sm in OREAS 266 (Certified Value 7.52 ppm)</t>
  </si>
  <si>
    <t>Analytical results for Sn in OREAS 266 (Certified Value 6.04 ppm)</t>
  </si>
  <si>
    <t>Analytical results for Sr in OREAS 266 (Certified Value 335 ppm)</t>
  </si>
  <si>
    <t>Analytical results for Ta in OREAS 266 (Certified Value 2.12 ppm)</t>
  </si>
  <si>
    <t>Analytical results for Tb in OREAS 266 (Certified Value 0.83 ppm)</t>
  </si>
  <si>
    <t>Analytical results for Te in OREAS 266 (Certified Value 0.085 ppm)</t>
  </si>
  <si>
    <t>Analytical results for Th in OREAS 266 (Certified Value 10.9 ppm)</t>
  </si>
  <si>
    <t>Analytical results for Ti in OREAS 266 (Certified Value 0.65 wt.%)</t>
  </si>
  <si>
    <t>Analytical results for Tl in OREAS 266 (Certified Value 0.42 ppm)</t>
  </si>
  <si>
    <t>Analytical results for Tm in OREAS 266 (Certified Value 0.26 ppm)</t>
  </si>
  <si>
    <t>Analytical results for U in OREAS 266 (Certified Value 2.08 ppm)</t>
  </si>
  <si>
    <t>Analytical results for V in OREAS 266 (Certified Value 92 ppm)</t>
  </si>
  <si>
    <t>Analytical results for W in OREAS 266 (Certified Value 32.1 ppm)</t>
  </si>
  <si>
    <t>Analytical results for Y in OREAS 266 (Certified Value 19.5 ppm)</t>
  </si>
  <si>
    <t>Analytical results for Yb in OREAS 266 (Certified Value 1.67 ppm)</t>
  </si>
  <si>
    <t>Analytical results for Zn in OREAS 266 (Certified Value 90 ppm)</t>
  </si>
  <si>
    <t>Analytical results for Zr in OREAS 266 (Certified Value 205 ppm)</t>
  </si>
  <si>
    <t>Analytical results for Ag in OREAS 266 (Certified Value 4.3 ppm)</t>
  </si>
  <si>
    <t>Analytical results for Al in OREAS 266 (Certified Value 1.55 wt.%)</t>
  </si>
  <si>
    <t>Analytical results for As in OREAS 266 (Certified Value 168 ppm)</t>
  </si>
  <si>
    <t>Analytical results for B in OREAS 266 (Certified Value &lt; 10 ppm)</t>
  </si>
  <si>
    <t>Analytical results for Ba in OREAS 266 (Certified Value 100 ppm)</t>
  </si>
  <si>
    <t>Analytical results for Be in OREAS 266 (Certified Value 1.07 ppm)</t>
  </si>
  <si>
    <t>Analytical results for Bi in OREAS 266 (Certified Value 2.65 ppm)</t>
  </si>
  <si>
    <t>Analytical results for Ca in OREAS 266 (Certified Value 0.632 wt.%)</t>
  </si>
  <si>
    <t>Analytical results for Cd in OREAS 266 (Certified Value 0.063 ppm)</t>
  </si>
  <si>
    <t>Analytical results for Ce in OREAS 266 (Certified Value 47.7 ppm)</t>
  </si>
  <si>
    <t>Analytical results for Co in OREAS 266 (Certified Value 16.2 ppm)</t>
  </si>
  <si>
    <t>Analytical results for Cr in OREAS 266 (Certified Value 49.1 ppm)</t>
  </si>
  <si>
    <t>Analytical results for Cs in OREAS 266 (Certified Value 1.21 ppm)</t>
  </si>
  <si>
    <t>Analytical results for Cu in OREAS 266 (Certified Value 26.7 ppm)</t>
  </si>
  <si>
    <t>Analytical results for Dy in OREAS 266 (Indicative Value 2.45 ppm)</t>
  </si>
  <si>
    <t>Analytical results for Er in OREAS 266 (Indicative Value 0.95 ppm)</t>
  </si>
  <si>
    <t>Analytical results for Eu in OREAS 266 (Indicative Value 1.02 ppm)</t>
  </si>
  <si>
    <t>Analytical results for Fe in OREAS 266 (Certified Value 3.62 wt.%)</t>
  </si>
  <si>
    <t>Analytical results for Ga in OREAS 266 (Certified Value 5.82 ppm)</t>
  </si>
  <si>
    <t>Analytical results for Gd in OREAS 266 (Indicative Value 3.76 ppm)</t>
  </si>
  <si>
    <t>Analytical results for Ge in OREAS 266 (Certified Value 0.11 ppm)</t>
  </si>
  <si>
    <t>Analytical results for Hf in OREAS 266 (Indicative Value 0.68 ppm)</t>
  </si>
  <si>
    <t>Analytical results for Hg in OREAS 266 (Certified Value 0.039 ppm)</t>
  </si>
  <si>
    <t>Analytical results for Ho in OREAS 266 (Indicative Value 0.4 ppm)</t>
  </si>
  <si>
    <t>Analytical results for In in OREAS 266 (Certified Value 0.031 ppm)</t>
  </si>
  <si>
    <t>Analytical results for K in OREAS 266 (Certified Value 0.275 wt.%)</t>
  </si>
  <si>
    <t>Analytical results for La in OREAS 266 (Certified Value 25.2 ppm)</t>
  </si>
  <si>
    <t>Analytical results for Li in OREAS 266 (Certified Value 6.62 ppm)</t>
  </si>
  <si>
    <t>Analytical results for Lu in OREAS 266 (Indicative Value 0.1 ppm)</t>
  </si>
  <si>
    <t>Analytical results for Mg in OREAS 266 (Certified Value 0.965 wt.%)</t>
  </si>
  <si>
    <t>Analytical results for Mn in OREAS 266 (Certified Value 0.031 wt.%)</t>
  </si>
  <si>
    <t>Analytical results for Mo in OREAS 266 (Certified Value 8.31 ppm)</t>
  </si>
  <si>
    <t>Analytical results for Na in OREAS 266 (Certified Value 0.291 wt.%)</t>
  </si>
  <si>
    <t>Analytical results for Nb in OREAS 266 (Certified Value 0.62 ppm)</t>
  </si>
  <si>
    <t>Analytical results for Nd in OREAS 266 (Indicative Value 24.8 ppm)</t>
  </si>
  <si>
    <t>Analytical results for Ni in OREAS 266 (Certified Value 80 ppm)</t>
  </si>
  <si>
    <t>Analytical results for P in OREAS 266 (Certified Value 0.064 wt.%)</t>
  </si>
  <si>
    <t>Analytical results for Pb in OREAS 266 (Certified Value 9.95 ppm)</t>
  </si>
  <si>
    <t>Analytical results for Pd in OREAS 266 (Indicative Value &lt; 10 ppb)</t>
  </si>
  <si>
    <t>Analytical results for Pr in OREAS 266 (Indicative Value 6.36 ppm)</t>
  </si>
  <si>
    <t>Analytical results for Pt in OREAS 266 (Indicative Value &lt; 5 ppb)</t>
  </si>
  <si>
    <t>Analytical results for Rb in OREAS 266 (Certified Value 15.3 ppm)</t>
  </si>
  <si>
    <t>Analytical results for Re in OREAS 266 (Certified Value &lt; 0.001 ppm)</t>
  </si>
  <si>
    <t>Analytical results for S in OREAS 266 (Certified Value 0.03 wt.%)</t>
  </si>
  <si>
    <t>Analytical results for Sb in OREAS 266 (Certified Value 7.02 ppm)</t>
  </si>
  <si>
    <t>Analytical results for Sc in OREAS 266 (Certified Value 3.87 ppm)</t>
  </si>
  <si>
    <t>Analytical results for Se in OREAS 266 (Indicative Value 0.55 ppm)</t>
  </si>
  <si>
    <t>Analytical results for Sm in OREAS 266 (Indicative Value 4.45 ppm)</t>
  </si>
  <si>
    <t>Analytical results for Sn in OREAS 266 (Certified Value 1.56 ppm)</t>
  </si>
  <si>
    <t>Analytical results for Sr in OREAS 266 (Certified Value 66 ppm)</t>
  </si>
  <si>
    <t>Analytical results for Ta in OREAS 266 (Certified Value &lt; 0.01 ppm)</t>
  </si>
  <si>
    <t>Analytical results for Tb in OREAS 266 (Certified Value 0.5 ppm)</t>
  </si>
  <si>
    <t>Analytical results for Te in OREAS 266 (Certified Value 0.058 ppm)</t>
  </si>
  <si>
    <t>Analytical results for Th in OREAS 266 (Certified Value 6.75 ppm)</t>
  </si>
  <si>
    <t>Analytical results for Ti in OREAS 266 (Certified Value 0.142 wt.%)</t>
  </si>
  <si>
    <t>Analytical results for Tl in OREAS 266 (Certified Value 0.12 ppm)</t>
  </si>
  <si>
    <t>Analytical results for Tm in OREAS 266 (Indicative Value 0.12 ppm)</t>
  </si>
  <si>
    <t>Analytical results for U in OREAS 266 (Certified Value 1.05 ppm)</t>
  </si>
  <si>
    <t>Analytical results for V in OREAS 266 (Certified Value 34.5 ppm)</t>
  </si>
  <si>
    <t>Analytical results for W in OREAS 266 (Certified Value 11.7 ppm)</t>
  </si>
  <si>
    <t>Analytical results for Y in OREAS 266 (Certified Value 10.1 ppm)</t>
  </si>
  <si>
    <t>Analytical results for Yb in OREAS 266 (Certified Value 0.74 ppm)</t>
  </si>
  <si>
    <t>Analytical results for Zn in OREAS 266 (Certified Value 58 ppm)</t>
  </si>
  <si>
    <t>Analytical results for Zr in OREAS 266 (Indicative Value 32.4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</si>
  <si>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266 (Indicative Value 12.74 wt.%)</t>
    </r>
  </si>
  <si>
    <t>Analytical results for CaO in OREAS 266 (Indicative Value 2.99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</si>
  <si>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266 (Indicative Value 7.45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</si>
  <si>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266 (Indicative Value 1.84 wt.%)</t>
    </r>
  </si>
  <si>
    <t>Analytical results for MgO in OREAS 266 (Indicative Value 3.06 wt.%)</t>
  </si>
  <si>
    <t>Analytical results for MnO in OREAS 266 (Indicative Value 0.068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</si>
  <si>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266 (Indicative Value 1.57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</si>
  <si>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266 (Indicative Value 0.241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</si>
  <si>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266 (Indicative Value 65.89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</si>
  <si>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266 (Indicative Value 0.081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</si>
  <si>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266 (Indicative Value 1.2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</si>
  <si>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266 (Indicative Value 2.62 wt.%)</t>
    </r>
  </si>
  <si>
    <t>Analytical results for C in OREAS 266 (Indicative Value 0.11 wt.%)</t>
  </si>
  <si>
    <t>Analytical results for S in OREAS 266 (Indicative Value 0.01 wt.%)</t>
  </si>
  <si>
    <t>Analytical results for Ag in OREAS 266 (Indicative Value 4.45 ppm)</t>
  </si>
  <si>
    <t>Analytical results for As in OREAS 266 (Indicative Value 181 ppm)</t>
  </si>
  <si>
    <t>Analytical results for Ba in OREAS 266 (Indicative Value 459 ppm)</t>
  </si>
  <si>
    <t>Analytical results for Be in OREAS 266 (Indicative Value 2.8 ppm)</t>
  </si>
  <si>
    <t>Analytical results for Bi in OREAS 266 (Indicative Value 3.18 ppm)</t>
  </si>
  <si>
    <t>Analytical results for Cd in OREAS 266 (Indicative Value 0.13 ppm)</t>
  </si>
  <si>
    <t>Analytical results for Ce in OREAS 266 (Indicative Value 82 ppm)</t>
  </si>
  <si>
    <t>Analytical results for Co in OREAS 266 (Indicative Value 23.1 ppm)</t>
  </si>
  <si>
    <t>Analytical results for Cr in OREAS 266 (Indicative Value 151 ppm)</t>
  </si>
  <si>
    <t>Analytical results for Cs in OREAS 266 (Indicative Value 4.38 ppm)</t>
  </si>
  <si>
    <t>Analytical results for Cu in OREAS 266 (Indicative Value 35 ppm)</t>
  </si>
  <si>
    <t>Analytical results for Dy in OREAS 266 (Indicative Value 5.24 ppm)</t>
  </si>
  <si>
    <t>Analytical results for Er in OREAS 266 (Indicative Value 2.68 ppm)</t>
  </si>
  <si>
    <t>Analytical results for Eu in OREAS 266 (Indicative Value 1.84 ppm)</t>
  </si>
  <si>
    <t>Analytical results for Ga in OREAS 266 (Indicative Value 18.8 ppm)</t>
  </si>
  <si>
    <t>Analytical results for Gd in OREAS 266 (Indicative Value 6.19 ppm)</t>
  </si>
  <si>
    <t>Analytical results for Ge in OREAS 266 (Indicative Value 1.28 ppm)</t>
  </si>
  <si>
    <t>Analytical results for Hf in OREAS 266 (Indicative Value 7.14 ppm)</t>
  </si>
  <si>
    <t>Analytical results for Ho in OREAS 266 (Indicative Value 0.99 ppm)</t>
  </si>
  <si>
    <t>Analytical results for In in OREAS 266 (Indicative Value 0.05 ppm)</t>
  </si>
  <si>
    <t>Analytical results for La in OREAS 266 (Indicative Value 45.1 ppm)</t>
  </si>
  <si>
    <t>Analytical results for Lu in OREAS 266 (Indicative Value 0.32 ppm)</t>
  </si>
  <si>
    <t>Analytical results for Mn in OREAS 266 (Indicative Value 0.055 wt.%)</t>
  </si>
  <si>
    <t>Analytical results for Mo in OREAS 266 (Indicative Value 9.6 ppm)</t>
  </si>
  <si>
    <t>Analytical results for Nb in OREAS 266 (Indicative Value 34.2 ppm)</t>
  </si>
  <si>
    <t>Analytical results for Nd in OREAS 266 (Indicative Value 38.9 ppm)</t>
  </si>
  <si>
    <t>Analytical results for Ni in OREAS 266 (Indicative Value 101 ppm)</t>
  </si>
  <si>
    <t>Analytical results for Pb in OREAS 266 (Indicative Value 16 ppm)</t>
  </si>
  <si>
    <t>Analytical results for Pr in OREAS 266 (Indicative Value 10.5 ppm)</t>
  </si>
  <si>
    <t>Analytical results for Rb in OREAS 266 (Indicative Value 75 ppm)</t>
  </si>
  <si>
    <t>Analytical results for Re in OREAS 266 (Indicative Value &lt; 0.01 ppm)</t>
  </si>
  <si>
    <t>Analytical results for Sb in OREAS 266 (Indicative Value 11 ppm)</t>
  </si>
  <si>
    <t>Analytical results for Sc in OREAS 266 (Indicative Value 12.5 ppm)</t>
  </si>
  <si>
    <t>Analytical results for Se in OREAS 266 (Indicative Value &lt; 5 ppm)</t>
  </si>
  <si>
    <t>Analytical results for Sm in OREAS 266 (Indicative Value 7.57 ppm)</t>
  </si>
  <si>
    <t>Analytical results for Sn in OREAS 266 (Indicative Value 7.9 ppm)</t>
  </si>
  <si>
    <t>Analytical results for Sr in OREAS 266 (Indicative Value 327 ppm)</t>
  </si>
  <si>
    <t>Analytical results for Ta in OREAS 266 (Indicative Value 2.29 ppm)</t>
  </si>
  <si>
    <t>Analytical results for Tb in OREAS 266 (Indicative Value 0.95 ppm)</t>
  </si>
  <si>
    <t>Analytical results for Te in OREAS 266 (Indicative Value &lt; 0.2 ppm)</t>
  </si>
  <si>
    <t>Analytical results for Th in OREAS 266 (Indicative Value 11.2 ppm)</t>
  </si>
  <si>
    <t>Analytical results for Ti in OREAS 266 (Indicative Value 0.726 wt.%)</t>
  </si>
  <si>
    <t>Analytical results for Tl in OREAS 266 (Indicative Value 0.3 ppm)</t>
  </si>
  <si>
    <t>Analytical results for Tm in OREAS 266 (Indicative Value 0.37 ppm)</t>
  </si>
  <si>
    <t>Analytical results for U in OREAS 266 (Indicative Value 2.28 ppm)</t>
  </si>
  <si>
    <t>Analytical results for V in OREAS 266 (Indicative Value 99 ppm)</t>
  </si>
  <si>
    <t>Analytical results for W in OREAS 266 (Indicative Value 33.8 ppm)</t>
  </si>
  <si>
    <t>Analytical results for Y in OREAS 266 (Indicative Value 25.3 ppm)</t>
  </si>
  <si>
    <t>Analytical results for Yb in OREAS 266 (Indicative Value 2.26 ppm)</t>
  </si>
  <si>
    <t>Analytical results for Zn in OREAS 266 (Indicative Value 95 ppm)</t>
  </si>
  <si>
    <t>Analytical results for Zr in OREAS 266 (Indicative Value 270 ppm)</t>
  </si>
  <si>
    <t/>
  </si>
  <si>
    <t>Table 5. Participating Laboratory List used for OREAS 266</t>
  </si>
  <si>
    <t>Table 4. Abbreviations used for OREAS 266</t>
  </si>
  <si>
    <t>Table 3. Certified Values and Performance Gates for OREAS 266</t>
  </si>
  <si>
    <t>Table 2. Indicative Values for OREAS 266</t>
  </si>
  <si>
    <t>Table 1. Certified Values, Expanded Uncertainty and Tolerance Limits for OREAS 266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</si>
  <si>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</si>
  <si>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</si>
  <si>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266 (Execution: 1) - Analyte Au - (Gold) by INAA</t>
  </si>
  <si>
    <t>Aqua Regia Digestion (sample mass 10-50g)</t>
  </si>
  <si>
    <t>PhotonAssay (recommended gross mass* 326±15 g)</t>
  </si>
  <si>
    <t>*Gross mass refers to the mass of the entire jar assembly, including jar base, jar lid and contents. These value ranges were developed using a ~40g empty jar mass but should be achievable for any jar-lid combination.</t>
  </si>
  <si>
    <t>326±15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</si>
</sst>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335437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F6B16-A044-3290-3D73-194EF7FE2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6C4E-6746-4890-188D-22A1068DB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9</xdr:col>
      <xdr:colOff>357545</xdr:colOff>
      <xdr:row>1114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676FA5-3BC4-FABA-37C1-09E89685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32791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0</xdr:rowOff>
    </xdr:from>
    <xdr:to>
      <xdr:col>9</xdr:col>
      <xdr:colOff>359982</xdr:colOff>
      <xdr:row>1169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CEF1E1-0F1C-81DE-7E69-DFA2E54F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5409038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C2BA1-98DF-D8AD-9428-ACECEAAA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BEF04B-8891-E9F4-DDAD-403A0FB5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3E3DF-A0C5-0F37-42AF-436365F9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648859-5244-FB1A-A132-891C5163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E058A-D55C-5D3E-056D-A9AB531D9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125887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0EC81-B4AB-24E7-73C9-E0DCBA63B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C75FD-C8DE-83AE-0984-B46ECF1FD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E2B01-D0F1-C16F-5AF9-0F67AECD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DA117-3220-A35B-D0A2-E67D4228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23316-DF6C-6E61-2E0A-1CAA51B69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E0DDF-6743-30D2-771C-940A9D9E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A73F3-EDF3-72E8-ECE2-18E5F0F6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651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66</v>
      </c>
      <c r="D2" s="260" t="s">
        <v>186</v>
      </c>
      <c r="E2" s="261"/>
      <c r="F2" s="260" t="s">
        <v>93</v>
      </c>
      <c r="G2" s="261"/>
      <c r="H2" s="80"/>
    </row>
    <row r="3" spans="1:8" ht="12.75">
      <c r="A3" s="264"/>
      <c r="B3" s="263"/>
      <c r="C3" s="71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389</v>
      </c>
      <c r="C5" s="236">
        <v>7.9292716184569487</v>
      </c>
      <c r="D5" s="237">
        <v>7.8217049315751019</v>
      </c>
      <c r="E5" s="238">
        <v>8.0368383053387955</v>
      </c>
      <c r="F5" s="237">
        <v>7.9012972776255674</v>
      </c>
      <c r="G5" s="238">
        <v>7.95724595928833</v>
      </c>
      <c r="H5" s="82"/>
    </row>
    <row r="6" spans="1:8" ht="15.75" customHeight="1">
      <c r="A6" s="90"/>
      <c r="B6" s="239" t="s">
        <v>655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389</v>
      </c>
      <c r="C7" s="236">
        <v>7.7831423104953101</v>
      </c>
      <c r="D7" s="237">
        <v>7.6483149061050257</v>
      </c>
      <c r="E7" s="238">
        <v>7.9179697148855945</v>
      </c>
      <c r="F7" s="237">
        <v>7.7530627032466324</v>
      </c>
      <c r="G7" s="238">
        <v>7.8132219177439879</v>
      </c>
      <c r="H7" s="82"/>
    </row>
    <row r="8" spans="1:8" ht="15.75" customHeight="1">
      <c r="A8" s="90"/>
      <c r="B8" s="239" t="s">
        <v>210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389</v>
      </c>
      <c r="C9" s="236">
        <v>7.6364387305553247</v>
      </c>
      <c r="D9" s="237">
        <v>7.4756970102373934</v>
      </c>
      <c r="E9" s="238">
        <v>7.7971804508732561</v>
      </c>
      <c r="F9" s="237">
        <v>7.6260044365854744</v>
      </c>
      <c r="G9" s="238">
        <v>7.646873024525175</v>
      </c>
      <c r="H9" s="82"/>
    </row>
    <row r="10" spans="1:8" ht="15.75" customHeight="1">
      <c r="A10" s="90"/>
      <c r="B10" s="239" t="s">
        <v>656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389</v>
      </c>
      <c r="C11" s="236">
        <v>7.9619848484848488</v>
      </c>
      <c r="D11" s="237">
        <v>7.8764598372121357</v>
      </c>
      <c r="E11" s="238">
        <v>8.0475098597575627</v>
      </c>
      <c r="F11" s="237">
        <v>7.9537610110093473</v>
      </c>
      <c r="G11" s="238">
        <v>7.9702086859603503</v>
      </c>
      <c r="H11" s="82"/>
    </row>
    <row r="12" spans="1:8" ht="15.75" customHeight="1">
      <c r="A12" s="90"/>
      <c r="B12" s="239" t="s">
        <v>184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390</v>
      </c>
      <c r="C13" s="236">
        <v>4.4710106599672788</v>
      </c>
      <c r="D13" s="237">
        <v>4.2518768706868864</v>
      </c>
      <c r="E13" s="238">
        <v>4.6901444492476712</v>
      </c>
      <c r="F13" s="237">
        <v>4.350788725551876</v>
      </c>
      <c r="G13" s="238">
        <v>4.5912325943826815</v>
      </c>
      <c r="H13" s="82"/>
    </row>
    <row r="14" spans="1:8" ht="15.75" customHeight="1">
      <c r="A14" s="90"/>
      <c r="B14" s="178" t="s">
        <v>391</v>
      </c>
      <c r="C14" s="236">
        <v>6.4954769829807599</v>
      </c>
      <c r="D14" s="237">
        <v>6.3199774517803711</v>
      </c>
      <c r="E14" s="238">
        <v>6.6709765141811488</v>
      </c>
      <c r="F14" s="237">
        <v>6.3829427276108071</v>
      </c>
      <c r="G14" s="238">
        <v>6.6080112383507128</v>
      </c>
      <c r="H14" s="82"/>
    </row>
    <row r="15" spans="1:8" ht="15.75" customHeight="1">
      <c r="A15" s="90"/>
      <c r="B15" s="178" t="s">
        <v>392</v>
      </c>
      <c r="C15" s="235">
        <v>186.76359896257688</v>
      </c>
      <c r="D15" s="240">
        <v>180.80511423026135</v>
      </c>
      <c r="E15" s="241">
        <v>192.7220836948924</v>
      </c>
      <c r="F15" s="240">
        <v>182.23702895605027</v>
      </c>
      <c r="G15" s="241">
        <v>191.29016896910349</v>
      </c>
      <c r="H15" s="82"/>
    </row>
    <row r="16" spans="1:8" ht="15.75" customHeight="1">
      <c r="A16" s="90"/>
      <c r="B16" s="178" t="s">
        <v>393</v>
      </c>
      <c r="C16" s="235">
        <v>459.02806340184424</v>
      </c>
      <c r="D16" s="240">
        <v>443.2222712428113</v>
      </c>
      <c r="E16" s="241">
        <v>474.83385556087717</v>
      </c>
      <c r="F16" s="240">
        <v>450.89142330976046</v>
      </c>
      <c r="G16" s="241">
        <v>467.16470349392802</v>
      </c>
      <c r="H16" s="82"/>
    </row>
    <row r="17" spans="1:8" ht="15.75" customHeight="1">
      <c r="A17" s="90"/>
      <c r="B17" s="178" t="s">
        <v>394</v>
      </c>
      <c r="C17" s="236">
        <v>2.2854124775880069</v>
      </c>
      <c r="D17" s="237">
        <v>2.2014604784679155</v>
      </c>
      <c r="E17" s="238">
        <v>2.3693644767080984</v>
      </c>
      <c r="F17" s="237">
        <v>2.2268387615315497</v>
      </c>
      <c r="G17" s="238">
        <v>2.3439861936444641</v>
      </c>
      <c r="H17" s="82"/>
    </row>
    <row r="18" spans="1:8" ht="15.75" customHeight="1">
      <c r="A18" s="90"/>
      <c r="B18" s="178" t="s">
        <v>395</v>
      </c>
      <c r="C18" s="236">
        <v>3.1069559326738347</v>
      </c>
      <c r="D18" s="237">
        <v>2.8612199332090746</v>
      </c>
      <c r="E18" s="238">
        <v>3.3526919321385948</v>
      </c>
      <c r="F18" s="237">
        <v>2.9780132262580801</v>
      </c>
      <c r="G18" s="238">
        <v>3.2358986390895894</v>
      </c>
      <c r="H18" s="82"/>
    </row>
    <row r="19" spans="1:8" ht="15.75" customHeight="1">
      <c r="A19" s="90"/>
      <c r="B19" s="178" t="s">
        <v>396</v>
      </c>
      <c r="C19" s="236">
        <v>2.1939711970828508</v>
      </c>
      <c r="D19" s="237">
        <v>2.1394771987862407</v>
      </c>
      <c r="E19" s="238">
        <v>2.248465195379461</v>
      </c>
      <c r="F19" s="237">
        <v>2.1462930242556122</v>
      </c>
      <c r="G19" s="238">
        <v>2.2416493699100895</v>
      </c>
      <c r="H19" s="82"/>
    </row>
    <row r="20" spans="1:8" ht="15.75" customHeight="1">
      <c r="A20" s="90"/>
      <c r="B20" s="178" t="s">
        <v>397</v>
      </c>
      <c r="C20" s="234">
        <v>8.644945841711503E-2</v>
      </c>
      <c r="D20" s="244">
        <v>5.7829800123756339E-2</v>
      </c>
      <c r="E20" s="245">
        <v>0.11506911671047372</v>
      </c>
      <c r="F20" s="244">
        <v>8.2080115788579391E-2</v>
      </c>
      <c r="G20" s="245">
        <v>9.0818801045650668E-2</v>
      </c>
      <c r="H20" s="82"/>
    </row>
    <row r="21" spans="1:8" ht="15.75" customHeight="1">
      <c r="A21" s="90"/>
      <c r="B21" s="178" t="s">
        <v>398</v>
      </c>
      <c r="C21" s="235">
        <v>83.367229715038334</v>
      </c>
      <c r="D21" s="240">
        <v>78.664203161276887</v>
      </c>
      <c r="E21" s="241">
        <v>88.070256268799781</v>
      </c>
      <c r="F21" s="240">
        <v>81.107556634199241</v>
      </c>
      <c r="G21" s="241">
        <v>85.626902795877427</v>
      </c>
      <c r="H21" s="82"/>
    </row>
    <row r="22" spans="1:8" ht="15.75" customHeight="1">
      <c r="A22" s="90"/>
      <c r="B22" s="178" t="s">
        <v>399</v>
      </c>
      <c r="C22" s="248">
        <v>22.398378372898627</v>
      </c>
      <c r="D22" s="249">
        <v>21.364881835860956</v>
      </c>
      <c r="E22" s="250">
        <v>23.431874909936298</v>
      </c>
      <c r="F22" s="249">
        <v>21.824406417076727</v>
      </c>
      <c r="G22" s="250">
        <v>22.972350328720527</v>
      </c>
      <c r="H22" s="82"/>
    </row>
    <row r="23" spans="1:8" ht="15.75" customHeight="1">
      <c r="A23" s="90"/>
      <c r="B23" s="178" t="s">
        <v>400</v>
      </c>
      <c r="C23" s="235">
        <v>131.12519898304987</v>
      </c>
      <c r="D23" s="240">
        <v>124.47640202537714</v>
      </c>
      <c r="E23" s="241">
        <v>137.77399594072259</v>
      </c>
      <c r="F23" s="240">
        <v>126.88982924183867</v>
      </c>
      <c r="G23" s="241">
        <v>135.36056872426107</v>
      </c>
      <c r="H23" s="82"/>
    </row>
    <row r="24" spans="1:8" ht="15.75" customHeight="1">
      <c r="A24" s="90"/>
      <c r="B24" s="178" t="s">
        <v>401</v>
      </c>
      <c r="C24" s="236">
        <v>4.3970519027408574</v>
      </c>
      <c r="D24" s="237">
        <v>4.2453609715982257</v>
      </c>
      <c r="E24" s="238">
        <v>4.5487428338834892</v>
      </c>
      <c r="F24" s="237">
        <v>4.3039001123216813</v>
      </c>
      <c r="G24" s="238">
        <v>4.4902036931600335</v>
      </c>
      <c r="H24" s="82"/>
    </row>
    <row r="25" spans="1:8" ht="15.75" customHeight="1">
      <c r="A25" s="90"/>
      <c r="B25" s="178" t="s">
        <v>402</v>
      </c>
      <c r="C25" s="248">
        <v>32.211176959365659</v>
      </c>
      <c r="D25" s="249">
        <v>30.140301195879136</v>
      </c>
      <c r="E25" s="250">
        <v>34.282052722852185</v>
      </c>
      <c r="F25" s="249">
        <v>30.899699030106603</v>
      </c>
      <c r="G25" s="250">
        <v>33.522654888624714</v>
      </c>
      <c r="H25" s="82"/>
    </row>
    <row r="26" spans="1:8" ht="15.75" customHeight="1">
      <c r="A26" s="90"/>
      <c r="B26" s="178" t="s">
        <v>403</v>
      </c>
      <c r="C26" s="236">
        <v>4.3672889349843169</v>
      </c>
      <c r="D26" s="237">
        <v>4.0188827467774368</v>
      </c>
      <c r="E26" s="238">
        <v>4.715695123191197</v>
      </c>
      <c r="F26" s="237">
        <v>4.1948978880405123</v>
      </c>
      <c r="G26" s="238">
        <v>4.5396799819281215</v>
      </c>
      <c r="H26" s="82"/>
    </row>
    <row r="27" spans="1:8" ht="15.75" customHeight="1">
      <c r="A27" s="90"/>
      <c r="B27" s="178" t="s">
        <v>404</v>
      </c>
      <c r="C27" s="236">
        <v>2.0197588085355265</v>
      </c>
      <c r="D27" s="237">
        <v>1.8098295660544945</v>
      </c>
      <c r="E27" s="238">
        <v>2.2296880510165584</v>
      </c>
      <c r="F27" s="237">
        <v>1.9331370297569668</v>
      </c>
      <c r="G27" s="238">
        <v>2.106380587314086</v>
      </c>
      <c r="H27" s="82"/>
    </row>
    <row r="28" spans="1:8" ht="15.75" customHeight="1">
      <c r="A28" s="90"/>
      <c r="B28" s="178" t="s">
        <v>405</v>
      </c>
      <c r="C28" s="236">
        <v>1.7111087135552256</v>
      </c>
      <c r="D28" s="237">
        <v>1.5143550331269473</v>
      </c>
      <c r="E28" s="238">
        <v>1.907862393983504</v>
      </c>
      <c r="F28" s="237">
        <v>1.6397304096624454</v>
      </c>
      <c r="G28" s="238">
        <v>1.7824870174480059</v>
      </c>
      <c r="H28" s="82"/>
    </row>
    <row r="29" spans="1:8" ht="15.75" customHeight="1">
      <c r="A29" s="90"/>
      <c r="B29" s="178" t="s">
        <v>406</v>
      </c>
      <c r="C29" s="236">
        <v>5.0488435668093015</v>
      </c>
      <c r="D29" s="237">
        <v>4.902589932015605</v>
      </c>
      <c r="E29" s="238">
        <v>5.1950972016029979</v>
      </c>
      <c r="F29" s="237">
        <v>4.9463112521081385</v>
      </c>
      <c r="G29" s="238">
        <v>5.1513758815104644</v>
      </c>
      <c r="H29" s="83"/>
    </row>
    <row r="30" spans="1:8" ht="15.75" customHeight="1">
      <c r="A30" s="90"/>
      <c r="B30" s="178" t="s">
        <v>407</v>
      </c>
      <c r="C30" s="248">
        <v>19.249947339131303</v>
      </c>
      <c r="D30" s="249">
        <v>18.121574767802002</v>
      </c>
      <c r="E30" s="250">
        <v>20.378319910460604</v>
      </c>
      <c r="F30" s="249">
        <v>18.743141888319247</v>
      </c>
      <c r="G30" s="250">
        <v>19.756752789943359</v>
      </c>
      <c r="H30" s="82"/>
    </row>
    <row r="31" spans="1:8" ht="15.75" customHeight="1">
      <c r="A31" s="90"/>
      <c r="B31" s="178" t="s">
        <v>408</v>
      </c>
      <c r="C31" s="236">
        <v>6.3213765504515278</v>
      </c>
      <c r="D31" s="237">
        <v>5.7478218679240145</v>
      </c>
      <c r="E31" s="238">
        <v>6.8949312329790411</v>
      </c>
      <c r="F31" s="237">
        <v>6.1846534353445763</v>
      </c>
      <c r="G31" s="238">
        <v>6.4580996655584793</v>
      </c>
      <c r="H31" s="82"/>
    </row>
    <row r="32" spans="1:8" ht="15.75" customHeight="1">
      <c r="A32" s="90"/>
      <c r="B32" s="178" t="s">
        <v>409</v>
      </c>
      <c r="C32" s="236">
        <v>4.9572611866014498</v>
      </c>
      <c r="D32" s="237">
        <v>4.5931264115092452</v>
      </c>
      <c r="E32" s="238">
        <v>5.3213959616936544</v>
      </c>
      <c r="F32" s="237">
        <v>4.768259614393676</v>
      </c>
      <c r="G32" s="238">
        <v>5.1462627588092236</v>
      </c>
      <c r="H32" s="82"/>
    </row>
    <row r="33" spans="1:8" ht="15.75" customHeight="1">
      <c r="A33" s="90"/>
      <c r="B33" s="178" t="s">
        <v>410</v>
      </c>
      <c r="C33" s="236">
        <v>0.76802138979299484</v>
      </c>
      <c r="D33" s="237">
        <v>0.71399444855038285</v>
      </c>
      <c r="E33" s="238">
        <v>0.82204833103560682</v>
      </c>
      <c r="F33" s="237">
        <v>0.72500915559649537</v>
      </c>
      <c r="G33" s="238">
        <v>0.8110336239894943</v>
      </c>
      <c r="H33" s="82"/>
    </row>
    <row r="34" spans="1:8" ht="15.75" customHeight="1">
      <c r="A34" s="90"/>
      <c r="B34" s="178" t="s">
        <v>411</v>
      </c>
      <c r="C34" s="234">
        <v>7.8563526763096678E-2</v>
      </c>
      <c r="D34" s="244">
        <v>7.0078938429111517E-2</v>
      </c>
      <c r="E34" s="245">
        <v>8.7048115097081838E-2</v>
      </c>
      <c r="F34" s="244">
        <v>7.4388938634486396E-2</v>
      </c>
      <c r="G34" s="245">
        <v>8.273811489170696E-2</v>
      </c>
      <c r="H34" s="82"/>
    </row>
    <row r="35" spans="1:8" ht="15.75" customHeight="1">
      <c r="A35" s="90"/>
      <c r="B35" s="178" t="s">
        <v>412</v>
      </c>
      <c r="C35" s="236">
        <v>1.5080170744584751</v>
      </c>
      <c r="D35" s="237">
        <v>1.4748168221855964</v>
      </c>
      <c r="E35" s="238">
        <v>1.5412173267313538</v>
      </c>
      <c r="F35" s="237">
        <v>1.4727399266006904</v>
      </c>
      <c r="G35" s="238">
        <v>1.5432942223162598</v>
      </c>
      <c r="H35" s="82"/>
    </row>
    <row r="36" spans="1:8" ht="15.75" customHeight="1">
      <c r="A36" s="90"/>
      <c r="B36" s="178" t="s">
        <v>413</v>
      </c>
      <c r="C36" s="248">
        <v>44.868613113086511</v>
      </c>
      <c r="D36" s="249">
        <v>43.300839788991524</v>
      </c>
      <c r="E36" s="250">
        <v>46.436386437181497</v>
      </c>
      <c r="F36" s="249">
        <v>43.702241285157491</v>
      </c>
      <c r="G36" s="250">
        <v>46.03498494101553</v>
      </c>
      <c r="H36" s="82"/>
    </row>
    <row r="37" spans="1:8" ht="15.75" customHeight="1">
      <c r="A37" s="90"/>
      <c r="B37" s="178" t="s">
        <v>414</v>
      </c>
      <c r="C37" s="248">
        <v>29.382503317217616</v>
      </c>
      <c r="D37" s="249">
        <v>28.299388626171989</v>
      </c>
      <c r="E37" s="250">
        <v>30.465618008263242</v>
      </c>
      <c r="F37" s="249">
        <v>28.657156301882804</v>
      </c>
      <c r="G37" s="250">
        <v>30.107850332552427</v>
      </c>
      <c r="H37" s="82"/>
    </row>
    <row r="38" spans="1:8" ht="15.75" customHeight="1">
      <c r="A38" s="90"/>
      <c r="B38" s="178" t="s">
        <v>415</v>
      </c>
      <c r="C38" s="236">
        <v>0.23619624014562801</v>
      </c>
      <c r="D38" s="237">
        <v>0.20301129062796178</v>
      </c>
      <c r="E38" s="238">
        <v>0.26938118966329422</v>
      </c>
      <c r="F38" s="237">
        <v>0.2129764406087688</v>
      </c>
      <c r="G38" s="238">
        <v>0.25941603968248722</v>
      </c>
      <c r="H38" s="82"/>
    </row>
    <row r="39" spans="1:8" ht="15.75" customHeight="1">
      <c r="A39" s="90"/>
      <c r="B39" s="178" t="s">
        <v>416</v>
      </c>
      <c r="C39" s="236">
        <v>1.7628057191552824</v>
      </c>
      <c r="D39" s="237">
        <v>1.7154779646705387</v>
      </c>
      <c r="E39" s="238">
        <v>1.8101334736400261</v>
      </c>
      <c r="F39" s="237">
        <v>1.7303224345649975</v>
      </c>
      <c r="G39" s="238">
        <v>1.7952890037455673</v>
      </c>
      <c r="H39" s="82"/>
    </row>
    <row r="40" spans="1:8" ht="15.75" customHeight="1">
      <c r="A40" s="90"/>
      <c r="B40" s="178" t="s">
        <v>417</v>
      </c>
      <c r="C40" s="234">
        <v>5.1685991233900705E-2</v>
      </c>
      <c r="D40" s="244">
        <v>5.0473323033545313E-2</v>
      </c>
      <c r="E40" s="245">
        <v>5.2898659434256097E-2</v>
      </c>
      <c r="F40" s="244">
        <v>5.0667975306493265E-2</v>
      </c>
      <c r="G40" s="245">
        <v>5.2704007161308145E-2</v>
      </c>
      <c r="H40" s="82"/>
    </row>
    <row r="41" spans="1:8" ht="15.75" customHeight="1">
      <c r="A41" s="90"/>
      <c r="B41" s="178" t="s">
        <v>418</v>
      </c>
      <c r="C41" s="236">
        <v>9.3148182884458244</v>
      </c>
      <c r="D41" s="237">
        <v>8.8456985483696577</v>
      </c>
      <c r="E41" s="238">
        <v>9.783938028521991</v>
      </c>
      <c r="F41" s="237">
        <v>9.0812774721545892</v>
      </c>
      <c r="G41" s="238">
        <v>9.5483591047370595</v>
      </c>
      <c r="H41" s="82"/>
    </row>
    <row r="42" spans="1:8" ht="15.75" customHeight="1">
      <c r="A42" s="90"/>
      <c r="B42" s="178" t="s">
        <v>419</v>
      </c>
      <c r="C42" s="236">
        <v>1.1464342613915095</v>
      </c>
      <c r="D42" s="237">
        <v>1.1111151765350407</v>
      </c>
      <c r="E42" s="238">
        <v>1.1817533462479783</v>
      </c>
      <c r="F42" s="237">
        <v>1.11755669716183</v>
      </c>
      <c r="G42" s="238">
        <v>1.175311825621189</v>
      </c>
      <c r="H42" s="82"/>
    </row>
    <row r="43" spans="1:8" ht="15.75" customHeight="1">
      <c r="A43" s="90"/>
      <c r="B43" s="178" t="s">
        <v>420</v>
      </c>
      <c r="C43" s="248">
        <v>32.371285011023126</v>
      </c>
      <c r="D43" s="249">
        <v>30.202884907379712</v>
      </c>
      <c r="E43" s="250">
        <v>34.53968511466654</v>
      </c>
      <c r="F43" s="249">
        <v>30.854215466117278</v>
      </c>
      <c r="G43" s="250">
        <v>33.88835455592897</v>
      </c>
      <c r="H43" s="82"/>
    </row>
    <row r="44" spans="1:8" ht="15.75" customHeight="1">
      <c r="A44" s="90"/>
      <c r="B44" s="178" t="s">
        <v>421</v>
      </c>
      <c r="C44" s="248">
        <v>37.378908779518888</v>
      </c>
      <c r="D44" s="249">
        <v>32.272678425388669</v>
      </c>
      <c r="E44" s="250">
        <v>42.485139133649106</v>
      </c>
      <c r="F44" s="249">
        <v>36.115630179866734</v>
      </c>
      <c r="G44" s="250">
        <v>38.642187379171041</v>
      </c>
      <c r="H44" s="82"/>
    </row>
    <row r="45" spans="1:8" ht="15.75" customHeight="1">
      <c r="A45" s="90"/>
      <c r="B45" s="178" t="s">
        <v>422</v>
      </c>
      <c r="C45" s="235">
        <v>95.420845538089509</v>
      </c>
      <c r="D45" s="240">
        <v>91.873010479990427</v>
      </c>
      <c r="E45" s="241">
        <v>98.968680596188591</v>
      </c>
      <c r="F45" s="240">
        <v>93.82203053990682</v>
      </c>
      <c r="G45" s="241">
        <v>97.019660536272198</v>
      </c>
      <c r="H45" s="82"/>
    </row>
    <row r="46" spans="1:8" ht="15.75" customHeight="1">
      <c r="A46" s="90"/>
      <c r="B46" s="178" t="s">
        <v>423</v>
      </c>
      <c r="C46" s="234">
        <v>0.10348530376637376</v>
      </c>
      <c r="D46" s="244">
        <v>0.10028028755264021</v>
      </c>
      <c r="E46" s="245">
        <v>0.10669031998010731</v>
      </c>
      <c r="F46" s="244">
        <v>0.10175775332606493</v>
      </c>
      <c r="G46" s="245">
        <v>0.10521285420668258</v>
      </c>
      <c r="H46" s="84"/>
    </row>
    <row r="47" spans="1:8" ht="15.75" customHeight="1">
      <c r="A47" s="90"/>
      <c r="B47" s="178" t="s">
        <v>424</v>
      </c>
      <c r="C47" s="248">
        <v>15.184050164751326</v>
      </c>
      <c r="D47" s="249">
        <v>14.001090081353638</v>
      </c>
      <c r="E47" s="250">
        <v>16.367010248149015</v>
      </c>
      <c r="F47" s="249">
        <v>14.519589022577225</v>
      </c>
      <c r="G47" s="250">
        <v>15.848511306925428</v>
      </c>
      <c r="H47" s="84"/>
    </row>
    <row r="48" spans="1:8" ht="15.75" customHeight="1">
      <c r="A48" s="90"/>
      <c r="B48" s="178" t="s">
        <v>425</v>
      </c>
      <c r="C48" s="236">
        <v>9.9175578885648505</v>
      </c>
      <c r="D48" s="237">
        <v>9.269066272447585</v>
      </c>
      <c r="E48" s="238">
        <v>10.566049504682116</v>
      </c>
      <c r="F48" s="237">
        <v>9.5794283543617169</v>
      </c>
      <c r="G48" s="238">
        <v>10.255687422767984</v>
      </c>
      <c r="H48" s="82"/>
    </row>
    <row r="49" spans="1:8" ht="15.75" customHeight="1">
      <c r="A49" s="90"/>
      <c r="B49" s="178" t="s">
        <v>426</v>
      </c>
      <c r="C49" s="235">
        <v>78.031839927104997</v>
      </c>
      <c r="D49" s="240">
        <v>73.557192459857134</v>
      </c>
      <c r="E49" s="241">
        <v>82.50648739435286</v>
      </c>
      <c r="F49" s="240">
        <v>76.16027084075202</v>
      </c>
      <c r="G49" s="241">
        <v>79.903409013457974</v>
      </c>
      <c r="H49" s="82"/>
    </row>
    <row r="50" spans="1:8" ht="15.75" customHeight="1">
      <c r="A50" s="90"/>
      <c r="B50" s="178" t="s">
        <v>427</v>
      </c>
      <c r="C50" s="234" t="s">
        <v>212</v>
      </c>
      <c r="D50" s="244" t="s">
        <v>94</v>
      </c>
      <c r="E50" s="245" t="s">
        <v>94</v>
      </c>
      <c r="F50" s="244" t="s">
        <v>94</v>
      </c>
      <c r="G50" s="245" t="s">
        <v>94</v>
      </c>
      <c r="H50" s="82"/>
    </row>
    <row r="51" spans="1:8" ht="15.75" customHeight="1">
      <c r="A51" s="90"/>
      <c r="B51" s="178" t="s">
        <v>428</v>
      </c>
      <c r="C51" s="234">
        <v>3.1599283649865521E-2</v>
      </c>
      <c r="D51" s="244">
        <v>2.8122926059797514E-2</v>
      </c>
      <c r="E51" s="245">
        <v>3.5075641239933529E-2</v>
      </c>
      <c r="F51" s="244">
        <v>3.0386104336375709E-2</v>
      </c>
      <c r="G51" s="245">
        <v>3.2812462963355334E-2</v>
      </c>
      <c r="H51" s="82"/>
    </row>
    <row r="52" spans="1:8" ht="15.75" customHeight="1">
      <c r="A52" s="90"/>
      <c r="B52" s="178" t="s">
        <v>429</v>
      </c>
      <c r="C52" s="248">
        <v>10.305070214183699</v>
      </c>
      <c r="D52" s="249">
        <v>9.6170077157586746</v>
      </c>
      <c r="E52" s="250">
        <v>10.993132712608723</v>
      </c>
      <c r="F52" s="249">
        <v>9.8938502835936983</v>
      </c>
      <c r="G52" s="250">
        <v>10.7162901447737</v>
      </c>
      <c r="H52" s="82"/>
    </row>
    <row r="53" spans="1:8" ht="15.75" customHeight="1">
      <c r="A53" s="90"/>
      <c r="B53" s="178" t="s">
        <v>430</v>
      </c>
      <c r="C53" s="248">
        <v>12.82926335426656</v>
      </c>
      <c r="D53" s="249">
        <v>12.155738443303951</v>
      </c>
      <c r="E53" s="250">
        <v>13.502788265229169</v>
      </c>
      <c r="F53" s="249">
        <v>12.355450006260181</v>
      </c>
      <c r="G53" s="250">
        <v>13.303076702272939</v>
      </c>
      <c r="H53" s="82"/>
    </row>
    <row r="54" spans="1:8" ht="15.75" customHeight="1">
      <c r="A54" s="90"/>
      <c r="B54" s="178" t="s">
        <v>431</v>
      </c>
      <c r="C54" s="236">
        <v>7.5228097535597422</v>
      </c>
      <c r="D54" s="237">
        <v>6.8706700984861726</v>
      </c>
      <c r="E54" s="238">
        <v>8.1749494086333119</v>
      </c>
      <c r="F54" s="237">
        <v>7.308262672784366</v>
      </c>
      <c r="G54" s="238">
        <v>7.7373568343351184</v>
      </c>
      <c r="H54" s="82"/>
    </row>
    <row r="55" spans="1:8" ht="15.75" customHeight="1">
      <c r="A55" s="90"/>
      <c r="B55" s="178" t="s">
        <v>432</v>
      </c>
      <c r="C55" s="236">
        <v>6.0401892736165843</v>
      </c>
      <c r="D55" s="237">
        <v>5.6632099634654374</v>
      </c>
      <c r="E55" s="238">
        <v>6.4171685837677312</v>
      </c>
      <c r="F55" s="237">
        <v>5.7365165637173394</v>
      </c>
      <c r="G55" s="238">
        <v>6.3438619835158292</v>
      </c>
      <c r="H55" s="82"/>
    </row>
    <row r="56" spans="1:8" ht="15.75" customHeight="1">
      <c r="A56" s="90"/>
      <c r="B56" s="178" t="s">
        <v>433</v>
      </c>
      <c r="C56" s="235">
        <v>334.58487685164027</v>
      </c>
      <c r="D56" s="240">
        <v>321.50581880942508</v>
      </c>
      <c r="E56" s="241">
        <v>347.66393489385547</v>
      </c>
      <c r="F56" s="240">
        <v>327.71393061256782</v>
      </c>
      <c r="G56" s="241">
        <v>341.45582309071273</v>
      </c>
      <c r="H56" s="82"/>
    </row>
    <row r="57" spans="1:8" ht="15.75" customHeight="1">
      <c r="A57" s="90"/>
      <c r="B57" s="178" t="s">
        <v>434</v>
      </c>
      <c r="C57" s="236">
        <v>2.1211069263389617</v>
      </c>
      <c r="D57" s="237">
        <v>1.9216893308482343</v>
      </c>
      <c r="E57" s="238">
        <v>2.320524521829689</v>
      </c>
      <c r="F57" s="237">
        <v>2.0196497814874745</v>
      </c>
      <c r="G57" s="238">
        <v>2.2225640711904489</v>
      </c>
      <c r="H57" s="82"/>
    </row>
    <row r="58" spans="1:8" ht="15.75" customHeight="1">
      <c r="A58" s="90"/>
      <c r="B58" s="178" t="s">
        <v>435</v>
      </c>
      <c r="C58" s="236">
        <v>0.82787617144160497</v>
      </c>
      <c r="D58" s="237">
        <v>0.76539582199486556</v>
      </c>
      <c r="E58" s="238">
        <v>0.89035652088834438</v>
      </c>
      <c r="F58" s="237">
        <v>0.77912269308515913</v>
      </c>
      <c r="G58" s="238">
        <v>0.8766296497980508</v>
      </c>
      <c r="H58" s="82"/>
    </row>
    <row r="59" spans="1:8" ht="15.75" customHeight="1">
      <c r="A59" s="90"/>
      <c r="B59" s="178" t="s">
        <v>436</v>
      </c>
      <c r="C59" s="234">
        <v>8.4937291666666664E-2</v>
      </c>
      <c r="D59" s="244">
        <v>6.7873662639797994E-2</v>
      </c>
      <c r="E59" s="245">
        <v>0.10200092069353534</v>
      </c>
      <c r="F59" s="244" t="s">
        <v>94</v>
      </c>
      <c r="G59" s="245" t="s">
        <v>94</v>
      </c>
      <c r="H59" s="82"/>
    </row>
    <row r="60" spans="1:8" ht="15.75" customHeight="1">
      <c r="A60" s="90"/>
      <c r="B60" s="178" t="s">
        <v>437</v>
      </c>
      <c r="C60" s="248">
        <v>10.923441082536005</v>
      </c>
      <c r="D60" s="249">
        <v>10.240830856927651</v>
      </c>
      <c r="E60" s="250">
        <v>11.606051308144359</v>
      </c>
      <c r="F60" s="249">
        <v>10.517443494037179</v>
      </c>
      <c r="G60" s="250">
        <v>11.329438671034831</v>
      </c>
      <c r="H60" s="82"/>
    </row>
    <row r="61" spans="1:8" ht="15.75" customHeight="1">
      <c r="A61" s="90"/>
      <c r="B61" s="178" t="s">
        <v>438</v>
      </c>
      <c r="C61" s="234">
        <v>0.64995519703971205</v>
      </c>
      <c r="D61" s="244">
        <v>0.62607933035914165</v>
      </c>
      <c r="E61" s="245">
        <v>0.67383106372028245</v>
      </c>
      <c r="F61" s="244">
        <v>0.63307119006763513</v>
      </c>
      <c r="G61" s="245">
        <v>0.66683920401178898</v>
      </c>
      <c r="H61" s="82"/>
    </row>
    <row r="62" spans="1:8" ht="15.75" customHeight="1">
      <c r="A62" s="90"/>
      <c r="B62" s="178" t="s">
        <v>439</v>
      </c>
      <c r="C62" s="236">
        <v>0.41793739229207882</v>
      </c>
      <c r="D62" s="237">
        <v>0.39390147880688692</v>
      </c>
      <c r="E62" s="238">
        <v>0.44197330577727073</v>
      </c>
      <c r="F62" s="237">
        <v>0.40276698677760675</v>
      </c>
      <c r="G62" s="238">
        <v>0.4331077978065509</v>
      </c>
      <c r="H62" s="82"/>
    </row>
    <row r="63" spans="1:8" ht="15.75" customHeight="1">
      <c r="A63" s="90"/>
      <c r="B63" s="178" t="s">
        <v>440</v>
      </c>
      <c r="C63" s="236">
        <v>0.25595416743707666</v>
      </c>
      <c r="D63" s="237">
        <v>0.23580582567887209</v>
      </c>
      <c r="E63" s="238">
        <v>0.27610250919528123</v>
      </c>
      <c r="F63" s="237">
        <v>0.24068904252012133</v>
      </c>
      <c r="G63" s="238">
        <v>0.27121929235403203</v>
      </c>
      <c r="H63" s="82"/>
    </row>
    <row r="64" spans="1:8" ht="15.75" customHeight="1">
      <c r="A64" s="90"/>
      <c r="B64" s="178" t="s">
        <v>441</v>
      </c>
      <c r="C64" s="236">
        <v>2.0780062781962778</v>
      </c>
      <c r="D64" s="237">
        <v>1.9447233882386703</v>
      </c>
      <c r="E64" s="238">
        <v>2.2112891681538853</v>
      </c>
      <c r="F64" s="237">
        <v>2.0124286060231737</v>
      </c>
      <c r="G64" s="238">
        <v>2.1435839503693819</v>
      </c>
      <c r="H64" s="82"/>
    </row>
    <row r="65" spans="1:8" ht="15.75" customHeight="1">
      <c r="A65" s="90"/>
      <c r="B65" s="178" t="s">
        <v>442</v>
      </c>
      <c r="C65" s="235">
        <v>92.314961885239001</v>
      </c>
      <c r="D65" s="240">
        <v>88.976611162748824</v>
      </c>
      <c r="E65" s="241">
        <v>95.653312607729177</v>
      </c>
      <c r="F65" s="240">
        <v>90.270191191241878</v>
      </c>
      <c r="G65" s="241">
        <v>94.359732579236123</v>
      </c>
      <c r="H65" s="82"/>
    </row>
    <row r="66" spans="1:8" ht="15.75" customHeight="1">
      <c r="A66" s="90"/>
      <c r="B66" s="178" t="s">
        <v>443</v>
      </c>
      <c r="C66" s="248">
        <v>32.083016408493506</v>
      </c>
      <c r="D66" s="249">
        <v>29.650383950162325</v>
      </c>
      <c r="E66" s="250">
        <v>34.515648866824691</v>
      </c>
      <c r="F66" s="249">
        <v>30.612093159437151</v>
      </c>
      <c r="G66" s="250">
        <v>33.553939657549861</v>
      </c>
      <c r="H66" s="82"/>
    </row>
    <row r="67" spans="1:8" ht="15.75" customHeight="1">
      <c r="A67" s="90"/>
      <c r="B67" s="178" t="s">
        <v>444</v>
      </c>
      <c r="C67" s="248">
        <v>19.522126871702522</v>
      </c>
      <c r="D67" s="249">
        <v>18.646894582339264</v>
      </c>
      <c r="E67" s="250">
        <v>20.397359161065779</v>
      </c>
      <c r="F67" s="249">
        <v>18.932985660721148</v>
      </c>
      <c r="G67" s="250">
        <v>20.111268082683896</v>
      </c>
      <c r="H67" s="82"/>
    </row>
    <row r="68" spans="1:8" ht="15.75" customHeight="1">
      <c r="A68" s="90"/>
      <c r="B68" s="178" t="s">
        <v>445</v>
      </c>
      <c r="C68" s="236">
        <v>1.6733550261833385</v>
      </c>
      <c r="D68" s="237">
        <v>1.5391981069226777</v>
      </c>
      <c r="E68" s="238">
        <v>1.8075119454439994</v>
      </c>
      <c r="F68" s="237">
        <v>1.5782070733406093</v>
      </c>
      <c r="G68" s="238">
        <v>1.7685029790260678</v>
      </c>
      <c r="H68" s="82"/>
    </row>
    <row r="69" spans="1:8" ht="15.75" customHeight="1">
      <c r="A69" s="90"/>
      <c r="B69" s="178" t="s">
        <v>446</v>
      </c>
      <c r="C69" s="235">
        <v>90.470246072432388</v>
      </c>
      <c r="D69" s="240">
        <v>86.456524710655586</v>
      </c>
      <c r="E69" s="241">
        <v>94.483967434209191</v>
      </c>
      <c r="F69" s="240">
        <v>88.54694282353401</v>
      </c>
      <c r="G69" s="241">
        <v>92.393549321330767</v>
      </c>
      <c r="H69" s="82"/>
    </row>
    <row r="70" spans="1:8" ht="15.75" customHeight="1">
      <c r="A70" s="90"/>
      <c r="B70" s="178" t="s">
        <v>447</v>
      </c>
      <c r="C70" s="235">
        <v>205.14445377154374</v>
      </c>
      <c r="D70" s="240">
        <v>196.23252638644118</v>
      </c>
      <c r="E70" s="241">
        <v>214.0563811566463</v>
      </c>
      <c r="F70" s="240">
        <v>200.31223892832008</v>
      </c>
      <c r="G70" s="241">
        <v>209.97666861476739</v>
      </c>
      <c r="H70" s="82"/>
    </row>
    <row r="71" spans="1:8" ht="15.75" customHeight="1">
      <c r="A71" s="90"/>
      <c r="B71" s="239" t="s">
        <v>206</v>
      </c>
      <c r="C71" s="177"/>
      <c r="D71" s="177"/>
      <c r="E71" s="177"/>
      <c r="F71" s="177"/>
      <c r="G71" s="176"/>
      <c r="H71" s="82"/>
    </row>
    <row r="72" spans="1:8" ht="15.75" customHeight="1">
      <c r="A72" s="90"/>
      <c r="B72" s="178" t="s">
        <v>390</v>
      </c>
      <c r="C72" s="236">
        <v>4.3007003303804368</v>
      </c>
      <c r="D72" s="237">
        <v>4.1351788317907499</v>
      </c>
      <c r="E72" s="238">
        <v>4.4662218289701237</v>
      </c>
      <c r="F72" s="237">
        <v>4.201259533478245</v>
      </c>
      <c r="G72" s="238">
        <v>4.4001411272826285</v>
      </c>
      <c r="H72" s="82"/>
    </row>
    <row r="73" spans="1:8" ht="15.75" customHeight="1">
      <c r="A73" s="90"/>
      <c r="B73" s="178" t="s">
        <v>391</v>
      </c>
      <c r="C73" s="236">
        <v>1.5465296505641266</v>
      </c>
      <c r="D73" s="237">
        <v>1.4180471370576144</v>
      </c>
      <c r="E73" s="238">
        <v>1.6750121640706388</v>
      </c>
      <c r="F73" s="237">
        <v>1.5057574382861296</v>
      </c>
      <c r="G73" s="238">
        <v>1.5873018628421236</v>
      </c>
      <c r="H73" s="82"/>
    </row>
    <row r="74" spans="1:8" ht="15.75" customHeight="1">
      <c r="A74" s="90"/>
      <c r="B74" s="178" t="s">
        <v>392</v>
      </c>
      <c r="C74" s="235">
        <v>168.07427482583844</v>
      </c>
      <c r="D74" s="240">
        <v>161.44144509589231</v>
      </c>
      <c r="E74" s="241">
        <v>174.70710455578458</v>
      </c>
      <c r="F74" s="240">
        <v>165.30660285244937</v>
      </c>
      <c r="G74" s="241">
        <v>170.84194679922751</v>
      </c>
      <c r="H74" s="82"/>
    </row>
    <row r="75" spans="1:8" ht="15.75" customHeight="1">
      <c r="A75" s="90"/>
      <c r="B75" s="178" t="s">
        <v>448</v>
      </c>
      <c r="C75" s="248" t="s">
        <v>96</v>
      </c>
      <c r="D75" s="249" t="s">
        <v>94</v>
      </c>
      <c r="E75" s="250" t="s">
        <v>94</v>
      </c>
      <c r="F75" s="249" t="s">
        <v>94</v>
      </c>
      <c r="G75" s="250" t="s">
        <v>94</v>
      </c>
      <c r="H75" s="82"/>
    </row>
    <row r="76" spans="1:8" ht="15.75" customHeight="1">
      <c r="A76" s="90"/>
      <c r="B76" s="178" t="s">
        <v>393</v>
      </c>
      <c r="C76" s="235">
        <v>99.91994920320262</v>
      </c>
      <c r="D76" s="240">
        <v>93.910455268825501</v>
      </c>
      <c r="E76" s="241">
        <v>105.92944313757974</v>
      </c>
      <c r="F76" s="240">
        <v>96.526048803722176</v>
      </c>
      <c r="G76" s="241">
        <v>103.31384960268306</v>
      </c>
      <c r="H76" s="82"/>
    </row>
    <row r="77" spans="1:8" ht="15.75" customHeight="1">
      <c r="A77" s="90"/>
      <c r="B77" s="178" t="s">
        <v>394</v>
      </c>
      <c r="C77" s="236">
        <v>1.0736156105367021</v>
      </c>
      <c r="D77" s="237">
        <v>1.0065185909744716</v>
      </c>
      <c r="E77" s="238">
        <v>1.1407126300989325</v>
      </c>
      <c r="F77" s="237">
        <v>1.0337441051625764</v>
      </c>
      <c r="G77" s="238">
        <v>1.1134871159108277</v>
      </c>
      <c r="H77" s="82"/>
    </row>
    <row r="78" spans="1:8" ht="15.75" customHeight="1">
      <c r="A78" s="90"/>
      <c r="B78" s="178" t="s">
        <v>395</v>
      </c>
      <c r="C78" s="236">
        <v>2.6474944450556532</v>
      </c>
      <c r="D78" s="237">
        <v>2.3872664607278948</v>
      </c>
      <c r="E78" s="238">
        <v>2.9077224293834116</v>
      </c>
      <c r="F78" s="237">
        <v>2.5360365031082477</v>
      </c>
      <c r="G78" s="238">
        <v>2.7589523870030588</v>
      </c>
      <c r="H78" s="82"/>
    </row>
    <row r="79" spans="1:8" ht="15.75" customHeight="1">
      <c r="A79" s="90"/>
      <c r="B79" s="178" t="s">
        <v>396</v>
      </c>
      <c r="C79" s="234">
        <v>0.63202133848808351</v>
      </c>
      <c r="D79" s="244">
        <v>0.58390936187358078</v>
      </c>
      <c r="E79" s="245">
        <v>0.68013331510258623</v>
      </c>
      <c r="F79" s="244">
        <v>0.61800552729549463</v>
      </c>
      <c r="G79" s="245">
        <v>0.64603714968067238</v>
      </c>
      <c r="H79" s="82"/>
    </row>
    <row r="80" spans="1:8" ht="15.75" customHeight="1">
      <c r="A80" s="90"/>
      <c r="B80" s="178" t="s">
        <v>397</v>
      </c>
      <c r="C80" s="234">
        <v>6.3413140579732269E-2</v>
      </c>
      <c r="D80" s="244">
        <v>4.567006282941799E-2</v>
      </c>
      <c r="E80" s="245">
        <v>8.1156218330046548E-2</v>
      </c>
      <c r="F80" s="244" t="s">
        <v>94</v>
      </c>
      <c r="G80" s="245" t="s">
        <v>94</v>
      </c>
      <c r="H80" s="82"/>
    </row>
    <row r="81" spans="1:8" ht="15.75" customHeight="1">
      <c r="A81" s="90"/>
      <c r="B81" s="178" t="s">
        <v>398</v>
      </c>
      <c r="C81" s="248">
        <v>47.74151258130572</v>
      </c>
      <c r="D81" s="249">
        <v>44.772729666932371</v>
      </c>
      <c r="E81" s="250">
        <v>50.71029549567907</v>
      </c>
      <c r="F81" s="249">
        <v>46.262721795393674</v>
      </c>
      <c r="G81" s="250">
        <v>49.220303367217767</v>
      </c>
      <c r="H81" s="82"/>
    </row>
    <row r="82" spans="1:8" ht="15.75" customHeight="1">
      <c r="A82" s="90"/>
      <c r="B82" s="178" t="s">
        <v>399</v>
      </c>
      <c r="C82" s="248">
        <v>16.192636019998435</v>
      </c>
      <c r="D82" s="249">
        <v>15.254194861178245</v>
      </c>
      <c r="E82" s="250">
        <v>17.131077178818625</v>
      </c>
      <c r="F82" s="249">
        <v>15.680860405571774</v>
      </c>
      <c r="G82" s="250">
        <v>16.704411634425096</v>
      </c>
      <c r="H82" s="82"/>
    </row>
    <row r="83" spans="1:8" ht="15.75" customHeight="1">
      <c r="A83" s="90"/>
      <c r="B83" s="178" t="s">
        <v>400</v>
      </c>
      <c r="C83" s="248">
        <v>49.078546377464789</v>
      </c>
      <c r="D83" s="249">
        <v>44.88399704787706</v>
      </c>
      <c r="E83" s="250">
        <v>53.273095707052519</v>
      </c>
      <c r="F83" s="249">
        <v>47.496560784306297</v>
      </c>
      <c r="G83" s="250">
        <v>50.660531970623282</v>
      </c>
      <c r="H83" s="82"/>
    </row>
    <row r="84" spans="1:8" ht="15.75" customHeight="1">
      <c r="A84" s="90"/>
      <c r="B84" s="178" t="s">
        <v>401</v>
      </c>
      <c r="C84" s="236">
        <v>1.2149500739196197</v>
      </c>
      <c r="D84" s="237">
        <v>1.0852231747503462</v>
      </c>
      <c r="E84" s="238">
        <v>1.3446769730888932</v>
      </c>
      <c r="F84" s="237">
        <v>1.1636283247022767</v>
      </c>
      <c r="G84" s="238">
        <v>1.2662718231369627</v>
      </c>
      <c r="H84" s="82"/>
    </row>
    <row r="85" spans="1:8" ht="15.75" customHeight="1">
      <c r="A85" s="90"/>
      <c r="B85" s="178" t="s">
        <v>402</v>
      </c>
      <c r="C85" s="248">
        <v>26.702515938418301</v>
      </c>
      <c r="D85" s="249">
        <v>24.828738447356919</v>
      </c>
      <c r="E85" s="250">
        <v>28.576293429479684</v>
      </c>
      <c r="F85" s="249">
        <v>25.985636739428632</v>
      </c>
      <c r="G85" s="250">
        <v>27.419395137407971</v>
      </c>
      <c r="H85" s="82"/>
    </row>
    <row r="86" spans="1:8" ht="15.75" customHeight="1">
      <c r="A86" s="90"/>
      <c r="B86" s="178" t="s">
        <v>406</v>
      </c>
      <c r="C86" s="236">
        <v>3.6152981005240306</v>
      </c>
      <c r="D86" s="237">
        <v>3.4247259276537139</v>
      </c>
      <c r="E86" s="238">
        <v>3.8058702733943472</v>
      </c>
      <c r="F86" s="237">
        <v>3.5466930885463324</v>
      </c>
      <c r="G86" s="238">
        <v>3.6839031125017287</v>
      </c>
      <c r="H86" s="82"/>
    </row>
    <row r="87" spans="1:8" ht="15.75" customHeight="1">
      <c r="A87" s="90"/>
      <c r="B87" s="178" t="s">
        <v>407</v>
      </c>
      <c r="C87" s="236">
        <v>5.8247896186962222</v>
      </c>
      <c r="D87" s="237">
        <v>5.3732754306309261</v>
      </c>
      <c r="E87" s="238">
        <v>6.2763038067615184</v>
      </c>
      <c r="F87" s="237">
        <v>5.5575245071766171</v>
      </c>
      <c r="G87" s="238">
        <v>6.0920547302158274</v>
      </c>
      <c r="H87" s="82"/>
    </row>
    <row r="88" spans="1:8" ht="15.75" customHeight="1">
      <c r="A88" s="90"/>
      <c r="B88" s="178" t="s">
        <v>449</v>
      </c>
      <c r="C88" s="236">
        <v>0.10866666666666666</v>
      </c>
      <c r="D88" s="237">
        <v>6.7167761980031312E-2</v>
      </c>
      <c r="E88" s="238">
        <v>0.150165571353302</v>
      </c>
      <c r="F88" s="237" t="s">
        <v>94</v>
      </c>
      <c r="G88" s="238" t="s">
        <v>94</v>
      </c>
      <c r="H88" s="82"/>
    </row>
    <row r="89" spans="1:8" ht="15.75" customHeight="1">
      <c r="A89" s="90"/>
      <c r="B89" s="178" t="s">
        <v>450</v>
      </c>
      <c r="C89" s="234">
        <v>3.9142857142857139E-2</v>
      </c>
      <c r="D89" s="244">
        <v>1.7334196503948105E-2</v>
      </c>
      <c r="E89" s="245">
        <v>6.0951517781766176E-2</v>
      </c>
      <c r="F89" s="244" t="s">
        <v>94</v>
      </c>
      <c r="G89" s="245" t="s">
        <v>94</v>
      </c>
      <c r="H89" s="82"/>
    </row>
    <row r="90" spans="1:8" ht="15.75" customHeight="1">
      <c r="A90" s="90"/>
      <c r="B90" s="178" t="s">
        <v>411</v>
      </c>
      <c r="C90" s="234">
        <v>3.0666666666666668E-2</v>
      </c>
      <c r="D90" s="244">
        <v>2.2283567472948171E-2</v>
      </c>
      <c r="E90" s="245">
        <v>3.9049765860385166E-2</v>
      </c>
      <c r="F90" s="244">
        <v>2.5217513339054812E-2</v>
      </c>
      <c r="G90" s="245">
        <v>3.6115819994278528E-2</v>
      </c>
      <c r="H90" s="82"/>
    </row>
    <row r="91" spans="1:8" ht="15.75" customHeight="1">
      <c r="A91" s="90"/>
      <c r="B91" s="178" t="s">
        <v>412</v>
      </c>
      <c r="C91" s="234">
        <v>0.27469549050074049</v>
      </c>
      <c r="D91" s="244">
        <v>0.25711747531041013</v>
      </c>
      <c r="E91" s="245">
        <v>0.29227350569107086</v>
      </c>
      <c r="F91" s="244">
        <v>0.26793123953966325</v>
      </c>
      <c r="G91" s="245">
        <v>0.28145974146181774</v>
      </c>
      <c r="H91" s="82"/>
    </row>
    <row r="92" spans="1:8" ht="15.75" customHeight="1">
      <c r="A92" s="90"/>
      <c r="B92" s="178" t="s">
        <v>413</v>
      </c>
      <c r="C92" s="248">
        <v>25.20008538440435</v>
      </c>
      <c r="D92" s="249">
        <v>23.839787004102806</v>
      </c>
      <c r="E92" s="250">
        <v>26.560383764705893</v>
      </c>
      <c r="F92" s="249">
        <v>24.333973206902822</v>
      </c>
      <c r="G92" s="250">
        <v>26.066197561905877</v>
      </c>
      <c r="H92" s="82"/>
    </row>
    <row r="93" spans="1:8" ht="15.75" customHeight="1">
      <c r="A93" s="90"/>
      <c r="B93" s="178" t="s">
        <v>414</v>
      </c>
      <c r="C93" s="236">
        <v>6.6224627248373809</v>
      </c>
      <c r="D93" s="237">
        <v>6.0794084503659809</v>
      </c>
      <c r="E93" s="238">
        <v>7.1655169993087808</v>
      </c>
      <c r="F93" s="237">
        <v>6.3229988541509066</v>
      </c>
      <c r="G93" s="238">
        <v>6.9219265955238551</v>
      </c>
      <c r="H93" s="82"/>
    </row>
    <row r="94" spans="1:8" ht="15.75" customHeight="1">
      <c r="A94" s="90"/>
      <c r="B94" s="178" t="s">
        <v>416</v>
      </c>
      <c r="C94" s="234">
        <v>0.9653608956340527</v>
      </c>
      <c r="D94" s="244">
        <v>0.90581902738477482</v>
      </c>
      <c r="E94" s="245">
        <v>1.0249027638833306</v>
      </c>
      <c r="F94" s="244">
        <v>0.94520183090857401</v>
      </c>
      <c r="G94" s="245">
        <v>0.98551996035953138</v>
      </c>
      <c r="H94" s="82"/>
    </row>
    <row r="95" spans="1:8" ht="15.75" customHeight="1">
      <c r="A95" s="90"/>
      <c r="B95" s="178" t="s">
        <v>417</v>
      </c>
      <c r="C95" s="234">
        <v>3.0742512326080058E-2</v>
      </c>
      <c r="D95" s="244">
        <v>2.8899341942820247E-2</v>
      </c>
      <c r="E95" s="245">
        <v>3.2585682709339869E-2</v>
      </c>
      <c r="F95" s="244">
        <v>3.0070820761336648E-2</v>
      </c>
      <c r="G95" s="245">
        <v>3.1414203890823472E-2</v>
      </c>
      <c r="H95" s="82"/>
    </row>
    <row r="96" spans="1:8" ht="15.75" customHeight="1">
      <c r="A96" s="90"/>
      <c r="B96" s="178" t="s">
        <v>418</v>
      </c>
      <c r="C96" s="236">
        <v>8.3065284084757032</v>
      </c>
      <c r="D96" s="237">
        <v>7.7908340020336153</v>
      </c>
      <c r="E96" s="238">
        <v>8.8222228149177901</v>
      </c>
      <c r="F96" s="237">
        <v>8.0550415504776431</v>
      </c>
      <c r="G96" s="238">
        <v>8.5580152664737632</v>
      </c>
      <c r="H96" s="82"/>
    </row>
    <row r="97" spans="1:8" ht="15.75" customHeight="1">
      <c r="A97" s="90"/>
      <c r="B97" s="178" t="s">
        <v>419</v>
      </c>
      <c r="C97" s="234">
        <v>0.2910470929960719</v>
      </c>
      <c r="D97" s="244">
        <v>0.27737061193364126</v>
      </c>
      <c r="E97" s="245">
        <v>0.30472357405850253</v>
      </c>
      <c r="F97" s="244">
        <v>0.28053351592012282</v>
      </c>
      <c r="G97" s="245">
        <v>0.30156067007202098</v>
      </c>
      <c r="H97" s="82"/>
    </row>
    <row r="98" spans="1:8" ht="15.75" customHeight="1">
      <c r="A98" s="90"/>
      <c r="B98" s="178" t="s">
        <v>420</v>
      </c>
      <c r="C98" s="236">
        <v>0.62242532836425724</v>
      </c>
      <c r="D98" s="237">
        <v>0.4647514878474901</v>
      </c>
      <c r="E98" s="238">
        <v>0.78009916888102437</v>
      </c>
      <c r="F98" s="237">
        <v>0.55653238853816434</v>
      </c>
      <c r="G98" s="238">
        <v>0.68831826819035014</v>
      </c>
      <c r="H98" s="82"/>
    </row>
    <row r="99" spans="1:8" ht="15.75" customHeight="1">
      <c r="A99" s="90"/>
      <c r="B99" s="178" t="s">
        <v>422</v>
      </c>
      <c r="C99" s="235">
        <v>79.619837894194319</v>
      </c>
      <c r="D99" s="240">
        <v>75.445938793357669</v>
      </c>
      <c r="E99" s="241">
        <v>83.793736995030969</v>
      </c>
      <c r="F99" s="240">
        <v>77.872418864753101</v>
      </c>
      <c r="G99" s="241">
        <v>81.367256923635537</v>
      </c>
      <c r="H99" s="82"/>
    </row>
    <row r="100" spans="1:8" ht="15.75" customHeight="1">
      <c r="A100" s="90"/>
      <c r="B100" s="178" t="s">
        <v>423</v>
      </c>
      <c r="C100" s="234">
        <v>6.3825669895786696E-2</v>
      </c>
      <c r="D100" s="244">
        <v>6.1019123241472906E-2</v>
      </c>
      <c r="E100" s="245">
        <v>6.6632216550100487E-2</v>
      </c>
      <c r="F100" s="244">
        <v>6.2691666227567902E-2</v>
      </c>
      <c r="G100" s="245">
        <v>6.4959673564005491E-2</v>
      </c>
      <c r="H100" s="82"/>
    </row>
    <row r="101" spans="1:8" ht="15.75" customHeight="1">
      <c r="A101" s="90"/>
      <c r="B101" s="178" t="s">
        <v>424</v>
      </c>
      <c r="C101" s="236">
        <v>9.9481674486594383</v>
      </c>
      <c r="D101" s="237">
        <v>9.1780495474509607</v>
      </c>
      <c r="E101" s="238">
        <v>10.718285349867916</v>
      </c>
      <c r="F101" s="237">
        <v>9.6046394371590083</v>
      </c>
      <c r="G101" s="238">
        <v>10.291695460159868</v>
      </c>
      <c r="H101" s="82"/>
    </row>
    <row r="102" spans="1:8" ht="15.75" customHeight="1">
      <c r="A102" s="90"/>
      <c r="B102" s="178" t="s">
        <v>426</v>
      </c>
      <c r="C102" s="248">
        <v>15.308355721042178</v>
      </c>
      <c r="D102" s="249">
        <v>14.42785432014886</v>
      </c>
      <c r="E102" s="250">
        <v>16.188857121935495</v>
      </c>
      <c r="F102" s="249">
        <v>14.659508243636157</v>
      </c>
      <c r="G102" s="250">
        <v>15.957203198448198</v>
      </c>
      <c r="H102" s="82"/>
    </row>
    <row r="103" spans="1:8" ht="15.75" customHeight="1">
      <c r="A103" s="90"/>
      <c r="B103" s="178" t="s">
        <v>427</v>
      </c>
      <c r="C103" s="234" t="s">
        <v>213</v>
      </c>
      <c r="D103" s="244" t="s">
        <v>94</v>
      </c>
      <c r="E103" s="245" t="s">
        <v>94</v>
      </c>
      <c r="F103" s="244" t="s">
        <v>94</v>
      </c>
      <c r="G103" s="245" t="s">
        <v>94</v>
      </c>
      <c r="H103" s="82"/>
    </row>
    <row r="104" spans="1:8" ht="15.75" customHeight="1">
      <c r="A104" s="90"/>
      <c r="B104" s="178" t="s">
        <v>428</v>
      </c>
      <c r="C104" s="234">
        <v>2.992192648928425E-2</v>
      </c>
      <c r="D104" s="244">
        <v>2.4174775813605508E-2</v>
      </c>
      <c r="E104" s="245">
        <v>3.5669077164962988E-2</v>
      </c>
      <c r="F104" s="244">
        <v>2.8527761146815097E-2</v>
      </c>
      <c r="G104" s="245">
        <v>3.1316091831753406E-2</v>
      </c>
      <c r="H104" s="82"/>
    </row>
    <row r="105" spans="1:8" ht="15.75" customHeight="1">
      <c r="A105" s="90"/>
      <c r="B105" s="178" t="s">
        <v>429</v>
      </c>
      <c r="C105" s="236">
        <v>7.0221382979304474</v>
      </c>
      <c r="D105" s="237">
        <v>6.3364622817271599</v>
      </c>
      <c r="E105" s="238">
        <v>7.707814314133735</v>
      </c>
      <c r="F105" s="237">
        <v>6.6981187733058336</v>
      </c>
      <c r="G105" s="238">
        <v>7.3461578225550612</v>
      </c>
      <c r="H105" s="82"/>
    </row>
    <row r="106" spans="1:8" ht="15.75" customHeight="1">
      <c r="A106" s="90"/>
      <c r="B106" s="178" t="s">
        <v>430</v>
      </c>
      <c r="C106" s="236">
        <v>3.871117030543104</v>
      </c>
      <c r="D106" s="237">
        <v>3.5798370271172164</v>
      </c>
      <c r="E106" s="238">
        <v>4.1623970339689915</v>
      </c>
      <c r="F106" s="237">
        <v>3.7010215828131821</v>
      </c>
      <c r="G106" s="238">
        <v>4.0412124782730263</v>
      </c>
      <c r="H106" s="82"/>
    </row>
    <row r="107" spans="1:8" ht="15.75" customHeight="1">
      <c r="A107" s="90"/>
      <c r="B107" s="178" t="s">
        <v>432</v>
      </c>
      <c r="C107" s="236">
        <v>1.5579632693721166</v>
      </c>
      <c r="D107" s="237">
        <v>1.3962242743450592</v>
      </c>
      <c r="E107" s="238">
        <v>1.719702264399174</v>
      </c>
      <c r="F107" s="237">
        <v>1.416707427193201</v>
      </c>
      <c r="G107" s="238">
        <v>1.6992191115510322</v>
      </c>
      <c r="H107" s="82"/>
    </row>
    <row r="108" spans="1:8" ht="15.75" customHeight="1">
      <c r="A108" s="90"/>
      <c r="B108" s="178" t="s">
        <v>433</v>
      </c>
      <c r="C108" s="235">
        <v>66.008115940567421</v>
      </c>
      <c r="D108" s="240">
        <v>62.66210175517341</v>
      </c>
      <c r="E108" s="241">
        <v>69.354130125961433</v>
      </c>
      <c r="F108" s="240">
        <v>63.339502433142762</v>
      </c>
      <c r="G108" s="241">
        <v>68.676729447992088</v>
      </c>
      <c r="H108" s="82"/>
    </row>
    <row r="109" spans="1:8" ht="15.75" customHeight="1">
      <c r="A109" s="90"/>
      <c r="B109" s="178" t="s">
        <v>434</v>
      </c>
      <c r="C109" s="234" t="s">
        <v>106</v>
      </c>
      <c r="D109" s="244" t="s">
        <v>94</v>
      </c>
      <c r="E109" s="245" t="s">
        <v>94</v>
      </c>
      <c r="F109" s="244" t="s">
        <v>94</v>
      </c>
      <c r="G109" s="245" t="s">
        <v>94</v>
      </c>
      <c r="H109" s="82"/>
    </row>
    <row r="110" spans="1:8" ht="15.75" customHeight="1">
      <c r="A110" s="90"/>
      <c r="B110" s="178" t="s">
        <v>435</v>
      </c>
      <c r="C110" s="236">
        <v>0.50396206467147986</v>
      </c>
      <c r="D110" s="237">
        <v>0.46503450217132802</v>
      </c>
      <c r="E110" s="238">
        <v>0.54288962717163169</v>
      </c>
      <c r="F110" s="237" t="s">
        <v>94</v>
      </c>
      <c r="G110" s="238" t="s">
        <v>94</v>
      </c>
      <c r="H110" s="82"/>
    </row>
    <row r="111" spans="1:8" ht="15.75" customHeight="1">
      <c r="A111" s="90"/>
      <c r="B111" s="178" t="s">
        <v>436</v>
      </c>
      <c r="C111" s="234">
        <v>5.7688888888888887E-2</v>
      </c>
      <c r="D111" s="244">
        <v>3.558806471429439E-2</v>
      </c>
      <c r="E111" s="245">
        <v>7.9789713063483383E-2</v>
      </c>
      <c r="F111" s="244" t="s">
        <v>94</v>
      </c>
      <c r="G111" s="245" t="s">
        <v>94</v>
      </c>
      <c r="H111" s="82"/>
    </row>
    <row r="112" spans="1:8" ht="15.75" customHeight="1">
      <c r="A112" s="90"/>
      <c r="B112" s="178" t="s">
        <v>437</v>
      </c>
      <c r="C112" s="236">
        <v>6.7478219497964647</v>
      </c>
      <c r="D112" s="237">
        <v>6.2428213473134271</v>
      </c>
      <c r="E112" s="238">
        <v>7.2528225522795022</v>
      </c>
      <c r="F112" s="237">
        <v>6.5513235005582944</v>
      </c>
      <c r="G112" s="238">
        <v>6.9443203990346349</v>
      </c>
      <c r="H112" s="82"/>
    </row>
    <row r="113" spans="1:8" ht="15.75" customHeight="1">
      <c r="A113" s="90"/>
      <c r="B113" s="178" t="s">
        <v>438</v>
      </c>
      <c r="C113" s="234">
        <v>0.14219462236347008</v>
      </c>
      <c r="D113" s="244">
        <v>0.13000685714583779</v>
      </c>
      <c r="E113" s="245">
        <v>0.15438238758110237</v>
      </c>
      <c r="F113" s="244">
        <v>0.13745605108813591</v>
      </c>
      <c r="G113" s="245">
        <v>0.14693319363880425</v>
      </c>
      <c r="H113" s="82"/>
    </row>
    <row r="114" spans="1:8" ht="15.75" customHeight="1">
      <c r="A114" s="90"/>
      <c r="B114" s="178" t="s">
        <v>439</v>
      </c>
      <c r="C114" s="236">
        <v>0.11894137355738649</v>
      </c>
      <c r="D114" s="237">
        <v>0.10754934259039557</v>
      </c>
      <c r="E114" s="238">
        <v>0.13033340452437739</v>
      </c>
      <c r="F114" s="237" t="s">
        <v>94</v>
      </c>
      <c r="G114" s="238" t="s">
        <v>94</v>
      </c>
      <c r="H114" s="82"/>
    </row>
    <row r="115" spans="1:8" ht="15.75" customHeight="1">
      <c r="A115" s="90"/>
      <c r="B115" s="178" t="s">
        <v>441</v>
      </c>
      <c r="C115" s="236">
        <v>1.0492458424014275</v>
      </c>
      <c r="D115" s="237">
        <v>0.98207553789113011</v>
      </c>
      <c r="E115" s="238">
        <v>1.1164161469117249</v>
      </c>
      <c r="F115" s="237">
        <v>1.015069796843955</v>
      </c>
      <c r="G115" s="238">
        <v>1.0834218879588999</v>
      </c>
      <c r="H115" s="82"/>
    </row>
    <row r="116" spans="1:8" ht="15.75" customHeight="1">
      <c r="A116" s="90"/>
      <c r="B116" s="178" t="s">
        <v>442</v>
      </c>
      <c r="C116" s="248">
        <v>34.510653206868803</v>
      </c>
      <c r="D116" s="249">
        <v>32.380743158633621</v>
      </c>
      <c r="E116" s="250">
        <v>36.640563255103984</v>
      </c>
      <c r="F116" s="249">
        <v>33.494558583356735</v>
      </c>
      <c r="G116" s="250">
        <v>35.52674783038087</v>
      </c>
      <c r="H116" s="82"/>
    </row>
    <row r="117" spans="1:8" ht="15.75" customHeight="1">
      <c r="A117" s="90"/>
      <c r="B117" s="178" t="s">
        <v>443</v>
      </c>
      <c r="C117" s="248">
        <v>11.710538174359362</v>
      </c>
      <c r="D117" s="249">
        <v>9.8205748588746058</v>
      </c>
      <c r="E117" s="250">
        <v>13.600501489844119</v>
      </c>
      <c r="F117" s="249">
        <v>11.014285498797168</v>
      </c>
      <c r="G117" s="250">
        <v>12.406790849921556</v>
      </c>
      <c r="H117" s="82"/>
    </row>
    <row r="118" spans="1:8" ht="15.75" customHeight="1">
      <c r="A118" s="90"/>
      <c r="B118" s="178" t="s">
        <v>444</v>
      </c>
      <c r="C118" s="248">
        <v>10.142541563280924</v>
      </c>
      <c r="D118" s="249">
        <v>9.745609199433547</v>
      </c>
      <c r="E118" s="250">
        <v>10.5394739271283</v>
      </c>
      <c r="F118" s="249">
        <v>9.8927299013948318</v>
      </c>
      <c r="G118" s="250">
        <v>10.392353225167016</v>
      </c>
      <c r="H118" s="82"/>
    </row>
    <row r="119" spans="1:8" ht="15.75" customHeight="1">
      <c r="A119" s="90"/>
      <c r="B119" s="178" t="s">
        <v>445</v>
      </c>
      <c r="C119" s="236">
        <v>0.74357720970039287</v>
      </c>
      <c r="D119" s="237">
        <v>0.6618925454256579</v>
      </c>
      <c r="E119" s="238">
        <v>0.82526187397512785</v>
      </c>
      <c r="F119" s="237" t="s">
        <v>94</v>
      </c>
      <c r="G119" s="238" t="s">
        <v>94</v>
      </c>
      <c r="H119" s="82"/>
    </row>
    <row r="120" spans="1:8" ht="15.75" customHeight="1">
      <c r="A120" s="90"/>
      <c r="B120" s="198" t="s">
        <v>446</v>
      </c>
      <c r="C120" s="255">
        <v>58.296549357171358</v>
      </c>
      <c r="D120" s="256">
        <v>54.870886926385403</v>
      </c>
      <c r="E120" s="257">
        <v>61.722211787957313</v>
      </c>
      <c r="F120" s="256">
        <v>57.089556096162589</v>
      </c>
      <c r="G120" s="257">
        <v>59.503542618180127</v>
      </c>
      <c r="H120" s="82"/>
    </row>
    <row r="121" spans="1:8" ht="15.75" customHeight="1">
      <c r="B121" s="258" t="s">
        <v>652</v>
      </c>
    </row>
    <row r="122" spans="1:8" ht="15.75" customHeight="1">
      <c r="A122" s="1"/>
      <c r="B122" s="259" t="s">
        <v>657</v>
      </c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20">
    <cfRule type="expression" dxfId="37" priority="229">
      <formula>IF(CertVal_IsBlnkRow*CertVal_IsBlnkRowNext=1,TRUE,FALSE)</formula>
    </cfRule>
  </conditionalFormatting>
  <conditionalFormatting sqref="B5:G120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24350A2D-6F4C-4C6C-B50E-B6E9A3847ED6}"/>
    <hyperlink ref="B7" location="'AR Digest 10-50g'!$A$1" display="'AR Digest 10-50g'!$A$1" xr:uid="{39BBC8A8-8E3E-4CF2-9759-451E3555DB3D}"/>
    <hyperlink ref="B9" location="'CNL'!$A$1" display="'CNL'!$A$1" xr:uid="{A2254D63-21E7-4878-AE99-D812955F17FC}"/>
    <hyperlink ref="B11" location="'PA'!$A$1" display="'PA'!$A$1" xr:uid="{502584EF-238D-43EB-A073-40BD03F93324}"/>
    <hyperlink ref="B13" location="'4-Acid'!$A$1" display="'4-Acid'!$A$1" xr:uid="{393C07B8-80D0-4664-8178-21E586FECA28}"/>
    <hyperlink ref="B14" location="'4-Acid'!$A$18" display="'4-Acid'!$A$18" xr:uid="{2DF383CD-6F83-4B95-9449-9F521D60DBFA}"/>
    <hyperlink ref="B15" location="'4-Acid'!$A$58" display="'4-Acid'!$A$58" xr:uid="{26A4F5E5-434D-4F6E-8440-F06215481CFA}"/>
    <hyperlink ref="B16" location="'4-Acid'!$A$76" display="'4-Acid'!$A$76" xr:uid="{5923583C-E21E-4BA6-856D-4AEF7FA369C3}"/>
    <hyperlink ref="B17" location="'4-Acid'!$A$94" display="'4-Acid'!$A$94" xr:uid="{6FCF343B-FD1F-48B9-9037-583B0985BB4E}"/>
    <hyperlink ref="B18" location="'4-Acid'!$A$113" display="'4-Acid'!$A$113" xr:uid="{EE700B5E-8CB3-48A5-8D4B-6F2B9880E44A}"/>
    <hyperlink ref="B19" location="'4-Acid'!$A$131" display="'4-Acid'!$A$131" xr:uid="{5D6E0D44-02FC-499E-A53F-CFDF552B0470}"/>
    <hyperlink ref="B20" location="'4-Acid'!$A$149" display="'4-Acid'!$A$149" xr:uid="{7A97BA96-B37D-4C48-987A-03964700018B}"/>
    <hyperlink ref="B21" location="'4-Acid'!$A$168" display="'4-Acid'!$A$168" xr:uid="{7FD8A430-8956-49BD-9FB3-17046D4379DE}"/>
    <hyperlink ref="B22" location="'4-Acid'!$A$186" display="'4-Acid'!$A$186" xr:uid="{27F04BBF-CFAE-4C7C-BB92-99AD2A0E6A11}"/>
    <hyperlink ref="B23" location="'4-Acid'!$A$204" display="'4-Acid'!$A$204" xr:uid="{EE718166-E9D3-4B9F-9D17-4A676A83656C}"/>
    <hyperlink ref="B24" location="'4-Acid'!$A$222" display="'4-Acid'!$A$222" xr:uid="{796A24DA-389D-42A1-AE5D-501F49976784}"/>
    <hyperlink ref="B25" location="'4-Acid'!$A$240" display="'4-Acid'!$A$240" xr:uid="{750F5809-1CCC-4BA0-B94F-CB6166304980}"/>
    <hyperlink ref="B26" location="'4-Acid'!$A$258" display="'4-Acid'!$A$258" xr:uid="{48395608-6307-4E5A-8D6A-2CCE3080968D}"/>
    <hyperlink ref="B27" location="'4-Acid'!$A$276" display="'4-Acid'!$A$276" xr:uid="{52AC8A05-92E2-4CA5-B23E-EF1628CBEF7E}"/>
    <hyperlink ref="B28" location="'4-Acid'!$A$294" display="'4-Acid'!$A$294" xr:uid="{57BE0A84-A58F-4323-B343-E6F3082ACFD3}"/>
    <hyperlink ref="B29" location="'4-Acid'!$A$312" display="'4-Acid'!$A$312" xr:uid="{5D894304-EC94-40F5-94B8-EB86184445C9}"/>
    <hyperlink ref="B30" location="'4-Acid'!$A$330" display="'4-Acid'!$A$330" xr:uid="{5DB56820-C9D8-4F89-89C3-15CA9F966251}"/>
    <hyperlink ref="B31" location="'4-Acid'!$A$348" display="'4-Acid'!$A$348" xr:uid="{CF6DBCD9-15A3-4300-A39F-49A54A12E05B}"/>
    <hyperlink ref="B32" location="'4-Acid'!$A$384" display="'4-Acid'!$A$384" xr:uid="{2DE2CA9C-98B1-4027-A87A-57527B7BFCC8}"/>
    <hyperlink ref="B33" location="'4-Acid'!$A$420" display="'4-Acid'!$A$420" xr:uid="{F5748DA0-C4D4-4E48-B163-B8E67578D11B}"/>
    <hyperlink ref="B34" location="'4-Acid'!$A$439" display="'4-Acid'!$A$439" xr:uid="{A953E3D8-DC66-4176-A53F-46AB4803C8FD}"/>
    <hyperlink ref="B35" location="'4-Acid'!$A$457" display="'4-Acid'!$A$457" xr:uid="{C5268E89-E30C-41B2-9976-6914979089F2}"/>
    <hyperlink ref="B36" location="'4-Acid'!$A$475" display="'4-Acid'!$A$475" xr:uid="{E8E769C2-FEA4-419F-AEB3-CFDE07B7D849}"/>
    <hyperlink ref="B37" location="'4-Acid'!$A$493" display="'4-Acid'!$A$493" xr:uid="{A42F9207-A1C6-49CC-A1BF-DEECD0BCAD77}"/>
    <hyperlink ref="B38" location="'4-Acid'!$A$511" display="'4-Acid'!$A$511" xr:uid="{6C33C08B-4E33-422A-81EC-D63636EE7EC0}"/>
    <hyperlink ref="B39" location="'4-Acid'!$A$529" display="'4-Acid'!$A$529" xr:uid="{47832837-3147-4351-9ECF-EC5A0795545E}"/>
    <hyperlink ref="B40" location="'4-Acid'!$A$547" display="'4-Acid'!$A$547" xr:uid="{CAC2A755-FCB6-457A-904D-4B4031020573}"/>
    <hyperlink ref="B41" location="'4-Acid'!$A$565" display="'4-Acid'!$A$565" xr:uid="{2DDAA7BD-6495-402F-9429-AADA0B15AE16}"/>
    <hyperlink ref="B42" location="'4-Acid'!$A$584" display="'4-Acid'!$A$584" xr:uid="{8109C02D-7137-484C-87E7-B4C810129110}"/>
    <hyperlink ref="B43" location="'4-Acid'!$A$602" display="'4-Acid'!$A$602" xr:uid="{726FE470-24FB-475A-9CBA-9553F1E9E73F}"/>
    <hyperlink ref="B44" location="'4-Acid'!$A$620" display="'4-Acid'!$A$620" xr:uid="{00D23340-9EC5-4B17-9DA1-F92DAE99327C}"/>
    <hyperlink ref="B45" location="'4-Acid'!$A$638" display="'4-Acid'!$A$638" xr:uid="{532D2D32-9D26-4774-92D4-A3EBDC1E8F73}"/>
    <hyperlink ref="B46" location="'4-Acid'!$A$656" display="'4-Acid'!$A$656" xr:uid="{1C822769-3868-472C-B1D7-1B03DA0924AE}"/>
    <hyperlink ref="B47" location="'4-Acid'!$A$674" display="'4-Acid'!$A$674" xr:uid="{9E1BDAD3-6709-41CB-8785-7C38360F3EF4}"/>
    <hyperlink ref="B48" location="'4-Acid'!$A$693" display="'4-Acid'!$A$693" xr:uid="{6EF07D04-BA6C-499B-B015-0ED24A287AE3}"/>
    <hyperlink ref="B49" location="'4-Acid'!$A$711" display="'4-Acid'!$A$711" xr:uid="{8DDEF696-A7DA-4D71-9BDA-69615EA06A02}"/>
    <hyperlink ref="B50" location="'4-Acid'!$A$729" display="'4-Acid'!$A$729" xr:uid="{1817FB0C-9F89-4F56-9AA5-1BBB64A457C0}"/>
    <hyperlink ref="B51" location="'4-Acid'!$A$747" display="'4-Acid'!$A$747" xr:uid="{C11AA924-2777-4704-8636-105D385DD87A}"/>
    <hyperlink ref="B52" location="'4-Acid'!$A$765" display="'4-Acid'!$A$765" xr:uid="{5EF44A92-F062-436C-90F1-6526F5A8CB3F}"/>
    <hyperlink ref="B53" location="'4-Acid'!$A$783" display="'4-Acid'!$A$783" xr:uid="{73DB8BD0-65C4-4663-9A5B-30D36D3948B8}"/>
    <hyperlink ref="B54" location="'4-Acid'!$A$820" display="'4-Acid'!$A$820" xr:uid="{31AE926F-FA21-47A7-99B4-C8AE115E2478}"/>
    <hyperlink ref="B55" location="'4-Acid'!$A$838" display="'4-Acid'!$A$838" xr:uid="{2358F19C-1D7A-453F-AA28-C4ECD43C79FB}"/>
    <hyperlink ref="B56" location="'4-Acid'!$A$857" display="'4-Acid'!$A$857" xr:uid="{273E2844-A3DF-41C7-B9D8-80F82530A493}"/>
    <hyperlink ref="B57" location="'4-Acid'!$A$875" display="'4-Acid'!$A$875" xr:uid="{EF9C3B32-ECB2-4366-826A-7D011834CD2A}"/>
    <hyperlink ref="B58" location="'4-Acid'!$A$894" display="'4-Acid'!$A$894" xr:uid="{DEEC592A-08E6-4BEF-97F7-429125077BFF}"/>
    <hyperlink ref="B59" location="'4-Acid'!$A$913" display="'4-Acid'!$A$913" xr:uid="{A5889407-E4BF-4253-846F-D93CF8B011DC}"/>
    <hyperlink ref="B60" location="'4-Acid'!$A$931" display="'4-Acid'!$A$931" xr:uid="{7674F3BD-DB7C-4EFC-A37C-6A1F73837E94}"/>
    <hyperlink ref="B61" location="'4-Acid'!$A$949" display="'4-Acid'!$A$949" xr:uid="{089AEAC2-C32A-4FE6-9A48-3A6DDE45AF36}"/>
    <hyperlink ref="B62" location="'4-Acid'!$A$967" display="'4-Acid'!$A$967" xr:uid="{3AC5F027-4B07-48D6-9F6F-80CC9B330B61}"/>
    <hyperlink ref="B63" location="'4-Acid'!$A$985" display="'4-Acid'!$A$985" xr:uid="{3ED66CA4-4E17-46F2-B77B-237D29FB6AA5}"/>
    <hyperlink ref="B64" location="'4-Acid'!$A$1004" display="'4-Acid'!$A$1004" xr:uid="{F7D27C4B-FC6B-4E33-9CEC-8FD2E4A4909A}"/>
    <hyperlink ref="B65" location="'4-Acid'!$A$1022" display="'4-Acid'!$A$1022" xr:uid="{F8162CC9-0718-4270-B5A3-99089691D6D0}"/>
    <hyperlink ref="B66" location="'4-Acid'!$A$1040" display="'4-Acid'!$A$1040" xr:uid="{F86B07FC-A7F4-4108-BF9C-800EF14C7063}"/>
    <hyperlink ref="B67" location="'4-Acid'!$A$1058" display="'4-Acid'!$A$1058" xr:uid="{3774F6BB-0BFC-4635-B617-E45379240A9D}"/>
    <hyperlink ref="B68" location="'4-Acid'!$A$1076" display="'4-Acid'!$A$1076" xr:uid="{10FF273C-1E42-462F-9C6E-3A01C7AB05AA}"/>
    <hyperlink ref="B69" location="'4-Acid'!$A$1094" display="'4-Acid'!$A$1094" xr:uid="{4272C9BE-CEE1-43F3-ADEC-B55E9CAD7E89}"/>
    <hyperlink ref="B70" location="'4-Acid'!$A$1112" display="'4-Acid'!$A$1112" xr:uid="{B7126F92-066F-4C00-8F03-14E90A226738}"/>
    <hyperlink ref="B72" location="'Aqua Regia'!$A$1" display="'Aqua Regia'!$A$1" xr:uid="{FE9969FE-D273-4E6C-AF8D-D2AB97E9AAE6}"/>
    <hyperlink ref="B73" location="'Aqua Regia'!$A$18" display="'Aqua Regia'!$A$18" xr:uid="{CF67BE62-0164-477D-96FE-435D47815C13}"/>
    <hyperlink ref="B74" location="'Aqua Regia'!$A$58" display="'Aqua Regia'!$A$58" xr:uid="{138FF510-700E-4681-B549-716559FF2A7E}"/>
    <hyperlink ref="B75" location="'Aqua Regia'!$A$76" display="'Aqua Regia'!$A$76" xr:uid="{B1C379FD-F54A-4CBF-A9B8-6C47F70AFA72}"/>
    <hyperlink ref="B76" location="'Aqua Regia'!$A$94" display="'Aqua Regia'!$A$94" xr:uid="{2C9B5884-D726-4E09-AD55-3385EB00A009}"/>
    <hyperlink ref="B77" location="'Aqua Regia'!$A$112" display="'Aqua Regia'!$A$112" xr:uid="{B40EBAB0-6A65-4924-A935-0DB3A2C687C6}"/>
    <hyperlink ref="B78" location="'Aqua Regia'!$A$131" display="'Aqua Regia'!$A$131" xr:uid="{31ECFC93-43FA-4915-B01F-BC8D1302B6DD}"/>
    <hyperlink ref="B79" location="'Aqua Regia'!$A$149" display="'Aqua Regia'!$A$149" xr:uid="{FAD44D72-C03C-4572-81FD-D76D39A93065}"/>
    <hyperlink ref="B80" location="'Aqua Regia'!$A$167" display="'Aqua Regia'!$A$167" xr:uid="{9246BECF-4D0E-4141-8A11-41C311D894E0}"/>
    <hyperlink ref="B81" location="'Aqua Regia'!$A$186" display="'Aqua Regia'!$A$186" xr:uid="{0BFB2476-8791-42D7-94C1-052ECB9AE6BA}"/>
    <hyperlink ref="B82" location="'Aqua Regia'!$A$204" display="'Aqua Regia'!$A$204" xr:uid="{E4B4F861-94E7-4537-84DB-A6C9E842CEB4}"/>
    <hyperlink ref="B83" location="'Aqua Regia'!$A$223" display="'Aqua Regia'!$A$223" xr:uid="{D3C1396E-5A17-4D9E-A2BF-145CD1980A5C}"/>
    <hyperlink ref="B84" location="'Aqua Regia'!$A$241" display="'Aqua Regia'!$A$241" xr:uid="{66486D42-B241-4938-BB89-9F91E0F2C027}"/>
    <hyperlink ref="B85" location="'Aqua Regia'!$A$259" display="'Aqua Regia'!$A$259" xr:uid="{60733366-6A6B-4B21-BB24-4944DE4E02C1}"/>
    <hyperlink ref="B86" location="'Aqua Regia'!$A$331" display="'Aqua Regia'!$A$331" xr:uid="{FA32D59D-C1F1-4C09-B8B6-1DDD2BBAA20C}"/>
    <hyperlink ref="B87" location="'Aqua Regia'!$A$349" display="'Aqua Regia'!$A$349" xr:uid="{7826C158-3F41-448D-88ED-20C8FA71BF88}"/>
    <hyperlink ref="B88" location="'Aqua Regia'!$A$386" display="'Aqua Regia'!$A$386" xr:uid="{B7E99DA0-A4A7-4BD5-B55D-FFC8E5C7F569}"/>
    <hyperlink ref="B89" location="'Aqua Regia'!$A$422" display="'Aqua Regia'!$A$422" xr:uid="{9A64186D-291F-41DC-AA1A-988F3EA24442}"/>
    <hyperlink ref="B90" location="'Aqua Regia'!$A$459" display="'Aqua Regia'!$A$459" xr:uid="{657042AF-CF68-48FE-A958-FE0DCEC17D7B}"/>
    <hyperlink ref="B91" location="'Aqua Regia'!$A$477" display="'Aqua Regia'!$A$477" xr:uid="{814D1408-453A-4593-AD01-8B0C752317C7}"/>
    <hyperlink ref="B92" location="'Aqua Regia'!$A$495" display="'Aqua Regia'!$A$495" xr:uid="{A4DA0A6F-2F18-47E6-8A4F-4629113FBEEA}"/>
    <hyperlink ref="B93" location="'Aqua Regia'!$A$513" display="'Aqua Regia'!$A$513" xr:uid="{BD18502E-C465-4ECC-8D59-E817C9A65CC5}"/>
    <hyperlink ref="B94" location="'Aqua Regia'!$A$550" display="'Aqua Regia'!$A$550" xr:uid="{6E98BE92-F087-4D17-8E84-99157EB83F52}"/>
    <hyperlink ref="B95" location="'Aqua Regia'!$A$568" display="'Aqua Regia'!$A$568" xr:uid="{E542863B-8506-4BA6-AC80-214A71008F6B}"/>
    <hyperlink ref="B96" location="'Aqua Regia'!$A$586" display="'Aqua Regia'!$A$586" xr:uid="{2EC237B6-8C71-422A-9314-BACF526EED11}"/>
    <hyperlink ref="B97" location="'Aqua Regia'!$A$604" display="'Aqua Regia'!$A$604" xr:uid="{7E384855-7C35-461F-9780-B41EA4FC0359}"/>
    <hyperlink ref="B98" location="'Aqua Regia'!$A$622" display="'Aqua Regia'!$A$622" xr:uid="{B88D6447-E305-4405-BEE4-C2A82EA2AE4E}"/>
    <hyperlink ref="B99" location="'Aqua Regia'!$A$659" display="'Aqua Regia'!$A$659" xr:uid="{73E1B095-084F-409B-803A-455594220725}"/>
    <hyperlink ref="B100" location="'Aqua Regia'!$A$677" display="'Aqua Regia'!$A$677" xr:uid="{F390BECE-EDC6-401A-A364-F51F51DBF676}"/>
    <hyperlink ref="B101" location="'Aqua Regia'!$A$695" display="'Aqua Regia'!$A$695" xr:uid="{2CA4CAD4-DBD0-4F4C-B38F-23E9954A716F}"/>
    <hyperlink ref="B102" location="'Aqua Regia'!$A$767" display="'Aqua Regia'!$A$767" xr:uid="{09F88A4F-EA58-4779-A70F-4ADD0C845271}"/>
    <hyperlink ref="B103" location="'Aqua Regia'!$A$785" display="'Aqua Regia'!$A$785" xr:uid="{873AF1D9-77A5-456E-9B96-61E1E875990D}"/>
    <hyperlink ref="B104" location="'Aqua Regia'!$A$803" display="'Aqua Regia'!$A$803" xr:uid="{C223F735-FF00-4C83-9A8A-819BE2A3207E}"/>
    <hyperlink ref="B105" location="'Aqua Regia'!$A$821" display="'Aqua Regia'!$A$821" xr:uid="{78FCE205-5DB0-468B-9628-8C2D04A6E5BC}"/>
    <hyperlink ref="B106" location="'Aqua Regia'!$A$839" display="'Aqua Regia'!$A$839" xr:uid="{CEB4B982-41BB-43A1-A6E5-C92BB9D162F5}"/>
    <hyperlink ref="B107" location="'Aqua Regia'!$A$894" display="'Aqua Regia'!$A$894" xr:uid="{3BF59C10-A093-4C05-90AB-6318BA888525}"/>
    <hyperlink ref="B108" location="'Aqua Regia'!$A$913" display="'Aqua Regia'!$A$913" xr:uid="{DC3BEEAB-4326-4BC5-A9F0-DF3719096008}"/>
    <hyperlink ref="B109" location="'Aqua Regia'!$A$931" display="'Aqua Regia'!$A$931" xr:uid="{3630C1C6-5886-4FDD-BDDF-DE4C8C6A37CC}"/>
    <hyperlink ref="B110" location="'Aqua Regia'!$A$949" display="'Aqua Regia'!$A$949" xr:uid="{7CDE8CB9-7DD2-4CC7-962C-CBF36B028760}"/>
    <hyperlink ref="B111" location="'Aqua Regia'!$A$967" display="'Aqua Regia'!$A$967" xr:uid="{E41C1C98-4F27-4D5B-9FF5-38B3B54B36BD}"/>
    <hyperlink ref="B112" location="'Aqua Regia'!$A$985" display="'Aqua Regia'!$A$985" xr:uid="{2D783AD8-75A5-4343-8D67-D9E5393BB3C8}"/>
    <hyperlink ref="B113" location="'Aqua Regia'!$A$1003" display="'Aqua Regia'!$A$1003" xr:uid="{B91A86B9-E9BB-4093-B8E0-C04C808618FD}"/>
    <hyperlink ref="B114" location="'Aqua Regia'!$A$1021" display="'Aqua Regia'!$A$1021" xr:uid="{3032043A-A42C-46F8-97A7-20278BCDE17E}"/>
    <hyperlink ref="B115" location="'Aqua Regia'!$A$1057" display="'Aqua Regia'!$A$1057" xr:uid="{F3791E16-77E6-4784-A308-C6891F06C38E}"/>
    <hyperlink ref="B116" location="'Aqua Regia'!$A$1075" display="'Aqua Regia'!$A$1075" xr:uid="{23046D8C-095C-4EA9-A096-BC4095352981}"/>
    <hyperlink ref="B117" location="'Aqua Regia'!$A$1093" display="'Aqua Regia'!$A$1093" xr:uid="{08469EBA-DA0D-4867-B4F3-EE10ED35281D}"/>
    <hyperlink ref="B118" location="'Aqua Regia'!$A$1112" display="'Aqua Regia'!$A$1112" xr:uid="{A1C78E0E-41FF-43AD-9AA5-DD20CED74326}"/>
    <hyperlink ref="B119" location="'Aqua Regia'!$A$1131" display="'Aqua Regia'!$A$1131" xr:uid="{EF264AEE-257B-4D84-93AA-FAC8DB2EC655}"/>
    <hyperlink ref="B120" location="'Aqua Regia'!$A$1149" display="'Aqua Regia'!$A$1149" xr:uid="{92F39BAD-BD6E-4CFC-8CE5-5988C09D844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F79A-8599-45D9-B1D5-B2C3EF157F1F}">
  <sheetPr codeName="Sheet14"/>
  <dimension ref="A1:BN101"/>
  <sheetViews>
    <sheetView zoomScaleNormal="100" workbookViewId="0">
      <selection activeCell="E5" sqref="E5:O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455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276</v>
      </c>
      <c r="F3" s="152" t="s">
        <v>277</v>
      </c>
      <c r="G3" s="152" t="s">
        <v>278</v>
      </c>
      <c r="H3" s="152" t="s">
        <v>279</v>
      </c>
      <c r="I3" s="152" t="s">
        <v>280</v>
      </c>
      <c r="J3" s="152" t="s">
        <v>281</v>
      </c>
      <c r="K3" s="152" t="s">
        <v>282</v>
      </c>
      <c r="L3" s="152" t="s">
        <v>283</v>
      </c>
      <c r="M3" s="152" t="s">
        <v>284</v>
      </c>
      <c r="N3" s="152" t="s">
        <v>285</v>
      </c>
      <c r="O3" s="152" t="s">
        <v>286</v>
      </c>
      <c r="P3" s="15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1" t="s">
        <v>287</v>
      </c>
      <c r="M4" s="11" t="s">
        <v>287</v>
      </c>
      <c r="N4" s="11" t="s">
        <v>287</v>
      </c>
      <c r="O4" s="11" t="s">
        <v>287</v>
      </c>
      <c r="P4" s="15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658</v>
      </c>
      <c r="F5" s="26" t="s">
        <v>658</v>
      </c>
      <c r="G5" s="26" t="s">
        <v>658</v>
      </c>
      <c r="H5" s="26" t="s">
        <v>658</v>
      </c>
      <c r="I5" s="26" t="s">
        <v>658</v>
      </c>
      <c r="J5" s="26" t="s">
        <v>658</v>
      </c>
      <c r="K5" s="26" t="s">
        <v>658</v>
      </c>
      <c r="L5" s="26" t="s">
        <v>658</v>
      </c>
      <c r="M5" s="26" t="s">
        <v>658</v>
      </c>
      <c r="N5" s="26" t="s">
        <v>658</v>
      </c>
      <c r="O5" s="26" t="s">
        <v>658</v>
      </c>
      <c r="P5" s="15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8.2489662493268714</v>
      </c>
      <c r="E6" s="22">
        <v>8.0139999999999993</v>
      </c>
      <c r="F6" s="22">
        <v>8.0890000000000004</v>
      </c>
      <c r="G6" s="22">
        <v>8.27</v>
      </c>
      <c r="H6" s="22">
        <v>7.84</v>
      </c>
      <c r="I6" s="22">
        <v>8.11</v>
      </c>
      <c r="J6" s="22">
        <v>7.95</v>
      </c>
      <c r="K6" s="22">
        <v>8</v>
      </c>
      <c r="L6" s="22">
        <v>7.8920000000000003</v>
      </c>
      <c r="M6" s="22">
        <v>7.9119999999999999</v>
      </c>
      <c r="N6" s="22">
        <v>7.9429999999999996</v>
      </c>
      <c r="O6" s="22">
        <v>7.8230000000000013</v>
      </c>
      <c r="P6" s="15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8.3056351845831102</v>
      </c>
      <c r="E7" s="11">
        <v>7.9619999999999997</v>
      </c>
      <c r="F7" s="11">
        <v>8.0920000000000005</v>
      </c>
      <c r="G7" s="11">
        <v>8.31</v>
      </c>
      <c r="H7" s="11">
        <v>7.96</v>
      </c>
      <c r="I7" s="11">
        <v>7.9</v>
      </c>
      <c r="J7" s="11">
        <v>7.85</v>
      </c>
      <c r="K7" s="11">
        <v>7.68</v>
      </c>
      <c r="L7" s="11">
        <v>8.1080000000000005</v>
      </c>
      <c r="M7" s="11">
        <v>8.1639999999999997</v>
      </c>
      <c r="N7" s="11">
        <v>7.8949999999999996</v>
      </c>
      <c r="O7" s="11">
        <v>7.9030000000000005</v>
      </c>
      <c r="P7" s="15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8.1846040200413679</v>
      </c>
      <c r="E8" s="11">
        <v>8.2729999999999997</v>
      </c>
      <c r="F8" s="11">
        <v>7.9269999999999987</v>
      </c>
      <c r="G8" s="11">
        <v>8.0299999999999994</v>
      </c>
      <c r="H8" s="11">
        <v>7.8600000000000012</v>
      </c>
      <c r="I8" s="11">
        <v>8.26</v>
      </c>
      <c r="J8" s="11">
        <v>7.91</v>
      </c>
      <c r="K8" s="11">
        <v>7.8</v>
      </c>
      <c r="L8" s="11">
        <v>7.6499999999999995</v>
      </c>
      <c r="M8" s="11">
        <v>7.8420000000000005</v>
      </c>
      <c r="N8" s="11">
        <v>7.6550000000000002</v>
      </c>
      <c r="O8" s="11">
        <v>7.984</v>
      </c>
      <c r="P8" s="15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8.3331576339171267</v>
      </c>
      <c r="E9" s="11">
        <v>8.1270000000000007</v>
      </c>
      <c r="F9" s="11">
        <v>7.8860000000000001</v>
      </c>
      <c r="G9" s="11">
        <v>8.2100000000000009</v>
      </c>
      <c r="H9" s="11">
        <v>7.9</v>
      </c>
      <c r="I9" s="11">
        <v>7.8</v>
      </c>
      <c r="J9" s="11">
        <v>7.9300000000000006</v>
      </c>
      <c r="K9" s="11">
        <v>7.75</v>
      </c>
      <c r="L9" s="11">
        <v>7.9210000000000012</v>
      </c>
      <c r="M9" s="11">
        <v>7.9770000000000003</v>
      </c>
      <c r="N9" s="11">
        <v>7.7619999999999996</v>
      </c>
      <c r="O9" s="11">
        <v>7.6870000000000012</v>
      </c>
      <c r="P9" s="15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7.9619848484848488</v>
      </c>
      <c r="BN9" s="28"/>
    </row>
    <row r="10" spans="1:66">
      <c r="A10" s="30"/>
      <c r="B10" s="19">
        <v>1</v>
      </c>
      <c r="C10" s="9">
        <v>5</v>
      </c>
      <c r="D10" s="10">
        <v>8.5349134517400493</v>
      </c>
      <c r="E10" s="11">
        <v>8.0530000000000008</v>
      </c>
      <c r="F10" s="11">
        <v>8.1519999999999992</v>
      </c>
      <c r="G10" s="11">
        <v>8.27</v>
      </c>
      <c r="H10" s="11">
        <v>8.01</v>
      </c>
      <c r="I10" s="11">
        <v>8.31</v>
      </c>
      <c r="J10" s="11">
        <v>7.73</v>
      </c>
      <c r="K10" s="11">
        <v>8.2799999999999994</v>
      </c>
      <c r="L10" s="11">
        <v>7.9619999999999997</v>
      </c>
      <c r="M10" s="11">
        <v>7.7340000000000009</v>
      </c>
      <c r="N10" s="11">
        <v>7.8709999999999996</v>
      </c>
      <c r="O10" s="11">
        <v>8.0540000000000003</v>
      </c>
      <c r="P10" s="15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8.1364691100131807</v>
      </c>
      <c r="E11" s="11">
        <v>8.0250000000000004</v>
      </c>
      <c r="F11" s="11">
        <v>8.2750000000000004</v>
      </c>
      <c r="G11" s="11">
        <v>8.18</v>
      </c>
      <c r="H11" s="11">
        <v>8.01</v>
      </c>
      <c r="I11" s="11">
        <v>8.07</v>
      </c>
      <c r="J11" s="11">
        <v>7.8199999999999994</v>
      </c>
      <c r="K11" s="11">
        <v>7.879999999999999</v>
      </c>
      <c r="L11" s="11">
        <v>7.8360000000000012</v>
      </c>
      <c r="M11" s="11">
        <v>7.7729999999999997</v>
      </c>
      <c r="N11" s="11">
        <v>7.5839999999999996</v>
      </c>
      <c r="O11" s="11">
        <v>7.8040000000000003</v>
      </c>
      <c r="P11" s="15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8.1975318286430827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5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8.035176424305071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5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8.0989335384376506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5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8.6026165503747798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5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8.0204888561304557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5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8.3504353567963925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5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8.3987927190446072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5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8.3757362715271526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5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8.0361825575021673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5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8.2398074748916041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5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8.0991734589075293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5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8.0061687383880891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5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8.2448506523900704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5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8.0552295426324196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8.2252434809796391</v>
      </c>
      <c r="E26" s="23">
        <v>8.0756666666666668</v>
      </c>
      <c r="F26" s="23">
        <v>8.0701666666666672</v>
      </c>
      <c r="G26" s="23">
        <v>8.2116666666666678</v>
      </c>
      <c r="H26" s="23">
        <v>7.93</v>
      </c>
      <c r="I26" s="23">
        <v>8.0749999999999993</v>
      </c>
      <c r="J26" s="23">
        <v>7.8650000000000011</v>
      </c>
      <c r="K26" s="23">
        <v>7.8983333333333334</v>
      </c>
      <c r="L26" s="23">
        <v>7.8948333333333336</v>
      </c>
      <c r="M26" s="23">
        <v>7.9003333333333332</v>
      </c>
      <c r="N26" s="23">
        <v>7.7849999999999993</v>
      </c>
      <c r="O26" s="23">
        <v>7.8758333333333335</v>
      </c>
      <c r="P26" s="15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8.2186696517673425</v>
      </c>
      <c r="E27" s="11">
        <v>8.0390000000000015</v>
      </c>
      <c r="F27" s="11">
        <v>8.0905000000000005</v>
      </c>
      <c r="G27" s="11">
        <v>8.24</v>
      </c>
      <c r="H27" s="11">
        <v>7.93</v>
      </c>
      <c r="I27" s="11">
        <v>8.09</v>
      </c>
      <c r="J27" s="11">
        <v>7.88</v>
      </c>
      <c r="K27" s="11">
        <v>7.84</v>
      </c>
      <c r="L27" s="11">
        <v>7.9065000000000012</v>
      </c>
      <c r="M27" s="11">
        <v>7.8770000000000007</v>
      </c>
      <c r="N27" s="11">
        <v>7.8164999999999996</v>
      </c>
      <c r="O27" s="11">
        <v>7.8630000000000013</v>
      </c>
      <c r="P27" s="15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0.1715033618033259</v>
      </c>
      <c r="E28" s="24">
        <v>0.11079651017368132</v>
      </c>
      <c r="F28" s="24">
        <v>0.14415188748908819</v>
      </c>
      <c r="G28" s="24">
        <v>0.10048217088950018</v>
      </c>
      <c r="H28" s="24">
        <v>7.4296702484026519E-2</v>
      </c>
      <c r="I28" s="24">
        <v>0.19846914117816911</v>
      </c>
      <c r="J28" s="24">
        <v>8.2401456297810746E-2</v>
      </c>
      <c r="K28" s="24">
        <v>0.2171098032486479</v>
      </c>
      <c r="L28" s="24">
        <v>0.15102902590782588</v>
      </c>
      <c r="M28" s="24">
        <v>0.15672736412849733</v>
      </c>
      <c r="N28" s="24">
        <v>0.14303146506975298</v>
      </c>
      <c r="O28" s="24">
        <v>0.13250723250700908</v>
      </c>
      <c r="P28" s="203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2.0850855321172763E-2</v>
      </c>
      <c r="E29" s="13">
        <v>1.371979735506022E-2</v>
      </c>
      <c r="F29" s="13">
        <v>1.7862318517472359E-2</v>
      </c>
      <c r="G29" s="13">
        <v>1.2236513605378547E-2</v>
      </c>
      <c r="H29" s="13">
        <v>9.3690671480487417E-3</v>
      </c>
      <c r="I29" s="13">
        <v>2.4578221817729923E-2</v>
      </c>
      <c r="J29" s="13">
        <v>1.0476981093173647E-2</v>
      </c>
      <c r="K29" s="13">
        <v>2.7488052743023579E-2</v>
      </c>
      <c r="L29" s="13">
        <v>1.9130109469208876E-2</v>
      </c>
      <c r="M29" s="13">
        <v>1.9838069802349773E-2</v>
      </c>
      <c r="N29" s="13">
        <v>1.8372699430925239E-2</v>
      </c>
      <c r="O29" s="13">
        <v>1.6824534864925498E-2</v>
      </c>
      <c r="P29" s="15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3.3064447811011366E-2</v>
      </c>
      <c r="E30" s="13">
        <v>1.4278075171601401E-2</v>
      </c>
      <c r="F30" s="13">
        <v>1.3587292646306093E-2</v>
      </c>
      <c r="G30" s="13">
        <v>3.1359243069814857E-2</v>
      </c>
      <c r="H30" s="13">
        <v>-4.0171953468280952E-3</v>
      </c>
      <c r="I30" s="13">
        <v>1.4194343956414057E-2</v>
      </c>
      <c r="J30" s="13">
        <v>-1.2180988827591666E-2</v>
      </c>
      <c r="K30" s="13">
        <v>-7.9944280682257007E-3</v>
      </c>
      <c r="L30" s="13">
        <v>-8.4340169479591998E-3</v>
      </c>
      <c r="M30" s="13">
        <v>-7.7432344226637806E-3</v>
      </c>
      <c r="N30" s="13">
        <v>-2.2228734650070248E-2</v>
      </c>
      <c r="O30" s="13">
        <v>-1.082035658079783E-2</v>
      </c>
      <c r="P30" s="15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3.35</v>
      </c>
      <c r="F31" s="45">
        <v>3.24</v>
      </c>
      <c r="G31" s="45">
        <v>5.94</v>
      </c>
      <c r="H31" s="45">
        <v>0.56999999999999995</v>
      </c>
      <c r="I31" s="45">
        <v>3.33</v>
      </c>
      <c r="J31" s="45">
        <v>0.67</v>
      </c>
      <c r="K31" s="45">
        <v>0.04</v>
      </c>
      <c r="L31" s="45">
        <v>0.1</v>
      </c>
      <c r="M31" s="45">
        <v>0</v>
      </c>
      <c r="N31" s="45">
        <v>2.2000000000000002</v>
      </c>
      <c r="O31" s="45">
        <v>0.47</v>
      </c>
      <c r="P31" s="15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462A-5A60-44E9-B4BF-12EAFEEAED5C}">
  <sheetPr codeName="Sheet15"/>
  <dimension ref="A1:BN119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456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232</v>
      </c>
      <c r="E3" s="152" t="s">
        <v>234</v>
      </c>
      <c r="F3" s="152" t="s">
        <v>237</v>
      </c>
      <c r="G3" s="152" t="s">
        <v>238</v>
      </c>
      <c r="H3" s="152" t="s">
        <v>240</v>
      </c>
      <c r="I3" s="152" t="s">
        <v>241</v>
      </c>
      <c r="J3" s="152" t="s">
        <v>242</v>
      </c>
      <c r="K3" s="152" t="s">
        <v>243</v>
      </c>
      <c r="L3" s="152" t="s">
        <v>244</v>
      </c>
      <c r="M3" s="152" t="s">
        <v>245</v>
      </c>
      <c r="N3" s="152" t="s">
        <v>246</v>
      </c>
      <c r="O3" s="152" t="s">
        <v>247</v>
      </c>
      <c r="P3" s="152" t="s">
        <v>248</v>
      </c>
      <c r="Q3" s="152" t="s">
        <v>249</v>
      </c>
      <c r="R3" s="152" t="s">
        <v>250</v>
      </c>
      <c r="S3" s="152" t="s">
        <v>251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288</v>
      </c>
      <c r="E4" s="11" t="s">
        <v>288</v>
      </c>
      <c r="F4" s="11" t="s">
        <v>114</v>
      </c>
      <c r="G4" s="11" t="s">
        <v>288</v>
      </c>
      <c r="H4" s="11" t="s">
        <v>289</v>
      </c>
      <c r="I4" s="11" t="s">
        <v>289</v>
      </c>
      <c r="J4" s="11" t="s">
        <v>114</v>
      </c>
      <c r="K4" s="11" t="s">
        <v>289</v>
      </c>
      <c r="L4" s="11" t="s">
        <v>288</v>
      </c>
      <c r="M4" s="11" t="s">
        <v>289</v>
      </c>
      <c r="N4" s="11" t="s">
        <v>289</v>
      </c>
      <c r="O4" s="11" t="s">
        <v>114</v>
      </c>
      <c r="P4" s="11" t="s">
        <v>289</v>
      </c>
      <c r="Q4" s="11" t="s">
        <v>289</v>
      </c>
      <c r="R4" s="11" t="s">
        <v>289</v>
      </c>
      <c r="S4" s="11" t="s">
        <v>289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4.3600000000000003</v>
      </c>
      <c r="E6" s="22">
        <v>4.3775606261548061</v>
      </c>
      <c r="F6" s="147">
        <v>3.5108000000000001</v>
      </c>
      <c r="G6" s="22">
        <v>4.7</v>
      </c>
      <c r="H6" s="22">
        <v>4.9000000000000004</v>
      </c>
      <c r="I6" s="22">
        <v>4.3</v>
      </c>
      <c r="J6" s="22">
        <v>4.7754000000000003</v>
      </c>
      <c r="K6" s="22">
        <v>4.3099999999999996</v>
      </c>
      <c r="L6" s="22">
        <v>4.7</v>
      </c>
      <c r="M6" s="22">
        <v>4.242059199999999</v>
      </c>
      <c r="N6" s="22">
        <v>4.1100000000000003</v>
      </c>
      <c r="O6" s="22">
        <v>4.2770315775040766</v>
      </c>
      <c r="P6" s="22">
        <v>4.7</v>
      </c>
      <c r="Q6" s="22">
        <v>4.41</v>
      </c>
      <c r="R6" s="22">
        <v>4.5199999999999996</v>
      </c>
      <c r="S6" s="22">
        <v>4.58</v>
      </c>
      <c r="T6" s="15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4.33</v>
      </c>
      <c r="E7" s="11">
        <v>4.2868271261901265</v>
      </c>
      <c r="F7" s="148">
        <v>3.5242</v>
      </c>
      <c r="G7" s="11">
        <v>4.7</v>
      </c>
      <c r="H7" s="11">
        <v>4.9000000000000004</v>
      </c>
      <c r="I7" s="11">
        <v>4.3</v>
      </c>
      <c r="J7" s="11">
        <v>4.6620000000000008</v>
      </c>
      <c r="K7" s="11">
        <v>4.32</v>
      </c>
      <c r="L7" s="11">
        <v>4.9000000000000004</v>
      </c>
      <c r="M7" s="11">
        <v>4.1473093800000003</v>
      </c>
      <c r="N7" s="11">
        <v>4.1399999999999997</v>
      </c>
      <c r="O7" s="11">
        <v>4.275565303502658</v>
      </c>
      <c r="P7" s="11">
        <v>4.5</v>
      </c>
      <c r="Q7" s="11">
        <v>4.3600000000000003</v>
      </c>
      <c r="R7" s="11">
        <v>4.46</v>
      </c>
      <c r="S7" s="11">
        <v>4.3499999999999996</v>
      </c>
      <c r="T7" s="15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4.3600000000000003</v>
      </c>
      <c r="E8" s="11">
        <v>4.4571484300581066</v>
      </c>
      <c r="F8" s="148">
        <v>3.5587</v>
      </c>
      <c r="G8" s="11">
        <v>4.5999999999999996</v>
      </c>
      <c r="H8" s="11">
        <v>4.7</v>
      </c>
      <c r="I8" s="11">
        <v>4.3</v>
      </c>
      <c r="J8" s="11">
        <v>4.6560500000000005</v>
      </c>
      <c r="K8" s="11">
        <v>4.4000000000000004</v>
      </c>
      <c r="L8" s="11">
        <v>4.5999999999999996</v>
      </c>
      <c r="M8" s="11">
        <v>4.2208226000000009</v>
      </c>
      <c r="N8" s="11">
        <v>3.9</v>
      </c>
      <c r="O8" s="11">
        <v>4.1501972167233756</v>
      </c>
      <c r="P8" s="11">
        <v>4.7</v>
      </c>
      <c r="Q8" s="11">
        <v>4.28</v>
      </c>
      <c r="R8" s="11">
        <v>4.53</v>
      </c>
      <c r="S8" s="11">
        <v>4.34</v>
      </c>
      <c r="T8" s="15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4.4000000000000004</v>
      </c>
      <c r="E9" s="11">
        <v>4.3645671806725144</v>
      </c>
      <c r="F9" s="148">
        <v>3.5642999999999998</v>
      </c>
      <c r="G9" s="11">
        <v>4.7</v>
      </c>
      <c r="H9" s="11">
        <v>5</v>
      </c>
      <c r="I9" s="11">
        <v>4.4000000000000004</v>
      </c>
      <c r="J9" s="11">
        <v>4.6000000000000005</v>
      </c>
      <c r="K9" s="11">
        <v>4.54</v>
      </c>
      <c r="L9" s="11">
        <v>4.8</v>
      </c>
      <c r="M9" s="11">
        <v>4.2499267000000005</v>
      </c>
      <c r="N9" s="11">
        <v>4.16</v>
      </c>
      <c r="O9" s="11">
        <v>4.1929869096169119</v>
      </c>
      <c r="P9" s="11">
        <v>4.8</v>
      </c>
      <c r="Q9" s="11">
        <v>4.4000000000000004</v>
      </c>
      <c r="R9" s="11">
        <v>4.55</v>
      </c>
      <c r="S9" s="11">
        <v>4.32</v>
      </c>
      <c r="T9" s="15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4.4710106599672788</v>
      </c>
      <c r="BN9" s="28"/>
    </row>
    <row r="10" spans="1:66">
      <c r="A10" s="30"/>
      <c r="B10" s="19">
        <v>1</v>
      </c>
      <c r="C10" s="9">
        <v>5</v>
      </c>
      <c r="D10" s="11">
        <v>4.37</v>
      </c>
      <c r="E10" s="11">
        <v>4.5700770823846506</v>
      </c>
      <c r="F10" s="148">
        <v>3.5053999999999998</v>
      </c>
      <c r="G10" s="11">
        <v>4.5999999999999996</v>
      </c>
      <c r="H10" s="11">
        <v>4.9000000000000004</v>
      </c>
      <c r="I10" s="11">
        <v>4.4000000000000004</v>
      </c>
      <c r="J10" s="11">
        <v>4.6349999999999998</v>
      </c>
      <c r="K10" s="11">
        <v>4.5199999999999996</v>
      </c>
      <c r="L10" s="11">
        <v>4.5999999999999996</v>
      </c>
      <c r="M10" s="11">
        <v>4.3338859600000008</v>
      </c>
      <c r="N10" s="11">
        <v>4.3099999999999996</v>
      </c>
      <c r="O10" s="11">
        <v>4.1300442767853598</v>
      </c>
      <c r="P10" s="11">
        <v>4.7</v>
      </c>
      <c r="Q10" s="11">
        <v>4.37</v>
      </c>
      <c r="R10" s="11">
        <v>4.5999999999999996</v>
      </c>
      <c r="S10" s="11">
        <v>4.22</v>
      </c>
      <c r="T10" s="15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4.38</v>
      </c>
      <c r="E11" s="11">
        <v>4.477693838836184</v>
      </c>
      <c r="F11" s="148">
        <v>3.4860000000000002</v>
      </c>
      <c r="G11" s="11">
        <v>4.5</v>
      </c>
      <c r="H11" s="11">
        <v>4.9000000000000004</v>
      </c>
      <c r="I11" s="11">
        <v>4.3</v>
      </c>
      <c r="J11" s="11">
        <v>4.6680666666666673</v>
      </c>
      <c r="K11" s="11">
        <v>4.34</v>
      </c>
      <c r="L11" s="11">
        <v>4.8</v>
      </c>
      <c r="M11" s="11">
        <v>4.2622855599999996</v>
      </c>
      <c r="N11" s="11">
        <v>4.34</v>
      </c>
      <c r="O11" s="11">
        <v>4.1884537619596323</v>
      </c>
      <c r="P11" s="11">
        <v>4.7</v>
      </c>
      <c r="Q11" s="11">
        <v>4.42</v>
      </c>
      <c r="R11" s="11">
        <v>4.6900000000000004</v>
      </c>
      <c r="S11" s="11">
        <v>4.5999999999999996</v>
      </c>
      <c r="T11" s="15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258</v>
      </c>
      <c r="C12" s="12"/>
      <c r="D12" s="23">
        <v>4.3666666666666671</v>
      </c>
      <c r="E12" s="23">
        <v>4.4223123807160647</v>
      </c>
      <c r="F12" s="23">
        <v>3.5249000000000001</v>
      </c>
      <c r="G12" s="23">
        <v>4.6333333333333329</v>
      </c>
      <c r="H12" s="23">
        <v>4.8833333333333329</v>
      </c>
      <c r="I12" s="23">
        <v>4.333333333333333</v>
      </c>
      <c r="J12" s="23">
        <v>4.6660861111111123</v>
      </c>
      <c r="K12" s="23">
        <v>4.4050000000000002</v>
      </c>
      <c r="L12" s="23">
        <v>4.7333333333333334</v>
      </c>
      <c r="M12" s="23">
        <v>4.2427149000000002</v>
      </c>
      <c r="N12" s="23">
        <v>4.16</v>
      </c>
      <c r="O12" s="23">
        <v>4.2023798410153352</v>
      </c>
      <c r="P12" s="23">
        <v>4.6833333333333327</v>
      </c>
      <c r="Q12" s="23">
        <v>4.373333333333334</v>
      </c>
      <c r="R12" s="23">
        <v>4.5583333333333345</v>
      </c>
      <c r="S12" s="23">
        <v>4.4016666666666664</v>
      </c>
      <c r="T12" s="15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259</v>
      </c>
      <c r="C13" s="29"/>
      <c r="D13" s="11">
        <v>4.3650000000000002</v>
      </c>
      <c r="E13" s="11">
        <v>4.4173545281064559</v>
      </c>
      <c r="F13" s="11">
        <v>3.5175000000000001</v>
      </c>
      <c r="G13" s="11">
        <v>4.6500000000000004</v>
      </c>
      <c r="H13" s="11">
        <v>4.9000000000000004</v>
      </c>
      <c r="I13" s="11">
        <v>4.3</v>
      </c>
      <c r="J13" s="11">
        <v>4.6590250000000006</v>
      </c>
      <c r="K13" s="11">
        <v>4.37</v>
      </c>
      <c r="L13" s="11">
        <v>4.75</v>
      </c>
      <c r="M13" s="11">
        <v>4.2459929499999998</v>
      </c>
      <c r="N13" s="11">
        <v>4.1500000000000004</v>
      </c>
      <c r="O13" s="11">
        <v>4.1907203357882725</v>
      </c>
      <c r="P13" s="11">
        <v>4.7</v>
      </c>
      <c r="Q13" s="11">
        <v>4.3849999999999998</v>
      </c>
      <c r="R13" s="11">
        <v>4.54</v>
      </c>
      <c r="S13" s="11">
        <v>4.3449999999999998</v>
      </c>
      <c r="T13" s="15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260</v>
      </c>
      <c r="C14" s="29"/>
      <c r="D14" s="24">
        <v>2.3380903889000281E-2</v>
      </c>
      <c r="E14" s="24">
        <v>9.9808361528297751E-2</v>
      </c>
      <c r="F14" s="24">
        <v>3.0943690794732189E-2</v>
      </c>
      <c r="G14" s="24">
        <v>8.1649658092772748E-2</v>
      </c>
      <c r="H14" s="24">
        <v>9.8319208025017479E-2</v>
      </c>
      <c r="I14" s="24">
        <v>5.1639777949432496E-2</v>
      </c>
      <c r="J14" s="24">
        <v>5.8999303589738018E-2</v>
      </c>
      <c r="K14" s="24">
        <v>0.101931349446576</v>
      </c>
      <c r="L14" s="24">
        <v>0.12110601416389988</v>
      </c>
      <c r="M14" s="24">
        <v>6.0546013843769522E-2</v>
      </c>
      <c r="N14" s="24">
        <v>0.15836666315863313</v>
      </c>
      <c r="O14" s="24">
        <v>6.1913837950580475E-2</v>
      </c>
      <c r="P14" s="24">
        <v>9.8319208025017493E-2</v>
      </c>
      <c r="Q14" s="24">
        <v>5.1251016250086788E-2</v>
      </c>
      <c r="R14" s="24">
        <v>7.8845841150099266E-2</v>
      </c>
      <c r="S14" s="24">
        <v>0.1531556942025554</v>
      </c>
      <c r="T14" s="203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5.3544054707634226E-3</v>
      </c>
      <c r="E15" s="13">
        <v>2.2569269860610048E-2</v>
      </c>
      <c r="F15" s="13">
        <v>8.7786010368328705E-3</v>
      </c>
      <c r="G15" s="13">
        <v>1.7622228365346639E-2</v>
      </c>
      <c r="H15" s="13">
        <v>2.0133626216727131E-2</v>
      </c>
      <c r="I15" s="13">
        <v>1.1916871834484423E-2</v>
      </c>
      <c r="J15" s="13">
        <v>1.2644280920844129E-2</v>
      </c>
      <c r="K15" s="13">
        <v>2.3139920419199999E-2</v>
      </c>
      <c r="L15" s="13">
        <v>2.5585777640260536E-2</v>
      </c>
      <c r="M15" s="13">
        <v>1.4270582697830938E-2</v>
      </c>
      <c r="N15" s="13">
        <v>3.8068909413132963E-2</v>
      </c>
      <c r="O15" s="13">
        <v>1.4733041822231258E-2</v>
      </c>
      <c r="P15" s="13">
        <v>2.0993425201071354E-2</v>
      </c>
      <c r="Q15" s="13">
        <v>1.1718982374257648E-2</v>
      </c>
      <c r="R15" s="13">
        <v>1.7297076669125978E-2</v>
      </c>
      <c r="S15" s="13">
        <v>3.4794932420118607E-2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-2.3337898572886706E-2</v>
      </c>
      <c r="E16" s="13">
        <v>-1.0892006965505741E-2</v>
      </c>
      <c r="F16" s="13">
        <v>-0.21161002107165694</v>
      </c>
      <c r="G16" s="13">
        <v>3.6305588537165701E-2</v>
      </c>
      <c r="H16" s="13">
        <v>9.2221357702840123E-2</v>
      </c>
      <c r="I16" s="13">
        <v>-3.0793334461643451E-2</v>
      </c>
      <c r="J16" s="13">
        <v>4.3631175584193604E-2</v>
      </c>
      <c r="K16" s="13">
        <v>-1.4764147300816655E-2</v>
      </c>
      <c r="L16" s="13">
        <v>5.8671896203435603E-2</v>
      </c>
      <c r="M16" s="13">
        <v>-5.10613320633303E-2</v>
      </c>
      <c r="N16" s="13">
        <v>-6.956160108317766E-2</v>
      </c>
      <c r="O16" s="13">
        <v>-6.0082795453211824E-2</v>
      </c>
      <c r="P16" s="13">
        <v>4.7488742370300541E-2</v>
      </c>
      <c r="Q16" s="13">
        <v>-2.1846811395135335E-2</v>
      </c>
      <c r="R16" s="13">
        <v>1.9530857787463773E-2</v>
      </c>
      <c r="S16" s="13">
        <v>-1.5509690889692451E-2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0.14000000000000001</v>
      </c>
      <c r="E17" s="45">
        <v>7.0000000000000007E-2</v>
      </c>
      <c r="F17" s="45">
        <v>3.28</v>
      </c>
      <c r="G17" s="45">
        <v>0.86</v>
      </c>
      <c r="H17" s="45">
        <v>1.79</v>
      </c>
      <c r="I17" s="45">
        <v>0.26</v>
      </c>
      <c r="J17" s="45">
        <v>0.98</v>
      </c>
      <c r="K17" s="45">
        <v>0.01</v>
      </c>
      <c r="L17" s="45">
        <v>1.23</v>
      </c>
      <c r="M17" s="45">
        <v>0.6</v>
      </c>
      <c r="N17" s="45">
        <v>0.91</v>
      </c>
      <c r="O17" s="45">
        <v>0.75</v>
      </c>
      <c r="P17" s="45">
        <v>1.04</v>
      </c>
      <c r="Q17" s="45">
        <v>0.11</v>
      </c>
      <c r="R17" s="45">
        <v>0.57999999999999996</v>
      </c>
      <c r="S17" s="45">
        <v>0.01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457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5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51" t="s">
        <v>232</v>
      </c>
      <c r="E21" s="152" t="s">
        <v>233</v>
      </c>
      <c r="F21" s="152" t="s">
        <v>234</v>
      </c>
      <c r="G21" s="152" t="s">
        <v>237</v>
      </c>
      <c r="H21" s="152" t="s">
        <v>238</v>
      </c>
      <c r="I21" s="152" t="s">
        <v>240</v>
      </c>
      <c r="J21" s="152" t="s">
        <v>241</v>
      </c>
      <c r="K21" s="152" t="s">
        <v>242</v>
      </c>
      <c r="L21" s="152" t="s">
        <v>243</v>
      </c>
      <c r="M21" s="152" t="s">
        <v>244</v>
      </c>
      <c r="N21" s="152" t="s">
        <v>245</v>
      </c>
      <c r="O21" s="152" t="s">
        <v>246</v>
      </c>
      <c r="P21" s="152" t="s">
        <v>247</v>
      </c>
      <c r="Q21" s="152" t="s">
        <v>248</v>
      </c>
      <c r="R21" s="152" t="s">
        <v>249</v>
      </c>
      <c r="S21" s="152" t="s">
        <v>250</v>
      </c>
      <c r="T21" s="152" t="s">
        <v>251</v>
      </c>
      <c r="U21" s="152" t="s">
        <v>252</v>
      </c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114</v>
      </c>
      <c r="E22" s="11" t="s">
        <v>114</v>
      </c>
      <c r="F22" s="11" t="s">
        <v>288</v>
      </c>
      <c r="G22" s="11" t="s">
        <v>114</v>
      </c>
      <c r="H22" s="11" t="s">
        <v>114</v>
      </c>
      <c r="I22" s="11" t="s">
        <v>289</v>
      </c>
      <c r="J22" s="11" t="s">
        <v>288</v>
      </c>
      <c r="K22" s="11" t="s">
        <v>114</v>
      </c>
      <c r="L22" s="11" t="s">
        <v>289</v>
      </c>
      <c r="M22" s="11" t="s">
        <v>288</v>
      </c>
      <c r="N22" s="11" t="s">
        <v>289</v>
      </c>
      <c r="O22" s="11" t="s">
        <v>289</v>
      </c>
      <c r="P22" s="11" t="s">
        <v>114</v>
      </c>
      <c r="Q22" s="11" t="s">
        <v>289</v>
      </c>
      <c r="R22" s="11" t="s">
        <v>289</v>
      </c>
      <c r="S22" s="11" t="s">
        <v>289</v>
      </c>
      <c r="T22" s="11" t="s">
        <v>289</v>
      </c>
      <c r="U22" s="11" t="s">
        <v>114</v>
      </c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6.6045999999999996</v>
      </c>
      <c r="E24" s="22">
        <v>6.5316900000000011</v>
      </c>
      <c r="F24" s="22">
        <v>6.5573745928414144</v>
      </c>
      <c r="G24" s="147">
        <v>5.9809364399999998</v>
      </c>
      <c r="H24" s="22">
        <v>6.5699999999999994</v>
      </c>
      <c r="I24" s="154">
        <v>6.13</v>
      </c>
      <c r="J24" s="22">
        <v>6.07</v>
      </c>
      <c r="K24" s="22">
        <v>6.5</v>
      </c>
      <c r="L24" s="22">
        <v>6.43</v>
      </c>
      <c r="M24" s="22">
        <v>6.5500000000000007</v>
      </c>
      <c r="N24" s="147">
        <v>6.0216000000000003</v>
      </c>
      <c r="O24" s="22">
        <v>6.49</v>
      </c>
      <c r="P24" s="22">
        <v>6.5358297683805464</v>
      </c>
      <c r="Q24" s="22">
        <v>6.63</v>
      </c>
      <c r="R24" s="22">
        <v>6.41</v>
      </c>
      <c r="S24" s="22">
        <v>6.5299999999999994</v>
      </c>
      <c r="T24" s="22">
        <v>6.58</v>
      </c>
      <c r="U24" s="22">
        <v>6.09</v>
      </c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6.6688999999999998</v>
      </c>
      <c r="E25" s="11">
        <v>6.5349900000000005</v>
      </c>
      <c r="F25" s="11">
        <v>6.4790403553047007</v>
      </c>
      <c r="G25" s="148">
        <v>5.8955697999999996</v>
      </c>
      <c r="H25" s="11">
        <v>6.54</v>
      </c>
      <c r="I25" s="11">
        <v>6.81</v>
      </c>
      <c r="J25" s="11">
        <v>6.18</v>
      </c>
      <c r="K25" s="11">
        <v>6.5299999999999994</v>
      </c>
      <c r="L25" s="11">
        <v>6.43</v>
      </c>
      <c r="M25" s="11">
        <v>6.5099999999999989</v>
      </c>
      <c r="N25" s="148">
        <v>5.9820000000000002</v>
      </c>
      <c r="O25" s="11">
        <v>6.4800000000000013</v>
      </c>
      <c r="P25" s="11">
        <v>6.7511752463221528</v>
      </c>
      <c r="Q25" s="11">
        <v>6.5</v>
      </c>
      <c r="R25" s="11">
        <v>6.2800000000000011</v>
      </c>
      <c r="S25" s="11">
        <v>6.4399999999999995</v>
      </c>
      <c r="T25" s="11">
        <v>6.4800000000000013</v>
      </c>
      <c r="U25" s="11">
        <v>6.4800000000000013</v>
      </c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6.6745000000000001</v>
      </c>
      <c r="E26" s="11">
        <v>6.5035300000000005</v>
      </c>
      <c r="F26" s="11">
        <v>6.6050764107440552</v>
      </c>
      <c r="G26" s="148">
        <v>5.9399155400000003</v>
      </c>
      <c r="H26" s="11">
        <v>6.58</v>
      </c>
      <c r="I26" s="11">
        <v>6.88</v>
      </c>
      <c r="J26" s="11">
        <v>6.11</v>
      </c>
      <c r="K26" s="11">
        <v>6.5500000000000007</v>
      </c>
      <c r="L26" s="11">
        <v>6.4399999999999995</v>
      </c>
      <c r="M26" s="11">
        <v>6.7299999999999995</v>
      </c>
      <c r="N26" s="148">
        <v>6.0011999999999999</v>
      </c>
      <c r="O26" s="11">
        <v>6.4600000000000009</v>
      </c>
      <c r="P26" s="11">
        <v>6.6192181864480659</v>
      </c>
      <c r="Q26" s="11">
        <v>6.5500000000000007</v>
      </c>
      <c r="R26" s="11">
        <v>6.22</v>
      </c>
      <c r="S26" s="11">
        <v>6.3299999999999992</v>
      </c>
      <c r="T26" s="11">
        <v>6.45</v>
      </c>
      <c r="U26" s="11">
        <v>6.3299999999999992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6.7453000000000003</v>
      </c>
      <c r="E27" s="11">
        <v>6.5398399999999999</v>
      </c>
      <c r="F27" s="11">
        <v>6.6547418451644411</v>
      </c>
      <c r="G27" s="148">
        <v>5.9464791100000003</v>
      </c>
      <c r="H27" s="11">
        <v>6.58</v>
      </c>
      <c r="I27" s="11">
        <v>6.63</v>
      </c>
      <c r="J27" s="11">
        <v>6.17</v>
      </c>
      <c r="K27" s="11">
        <v>6.41</v>
      </c>
      <c r="L27" s="11">
        <v>6.45</v>
      </c>
      <c r="M27" s="11">
        <v>6.34</v>
      </c>
      <c r="N27" s="148">
        <v>6.0857999999999999</v>
      </c>
      <c r="O27" s="11">
        <v>6.5</v>
      </c>
      <c r="P27" s="11">
        <v>6.5698602152282595</v>
      </c>
      <c r="Q27" s="11">
        <v>6.77</v>
      </c>
      <c r="R27" s="11">
        <v>6.5</v>
      </c>
      <c r="S27" s="11">
        <v>6.38</v>
      </c>
      <c r="T27" s="11">
        <v>6.3</v>
      </c>
      <c r="U27" s="11">
        <v>6.14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6.4954769829807599</v>
      </c>
    </row>
    <row r="28" spans="1:65">
      <c r="A28" s="30"/>
      <c r="B28" s="19">
        <v>1</v>
      </c>
      <c r="C28" s="9">
        <v>5</v>
      </c>
      <c r="D28" s="11">
        <v>6.6359000000000004</v>
      </c>
      <c r="E28" s="11">
        <v>6.4837300000000004</v>
      </c>
      <c r="F28" s="11">
        <v>6.6600759605491096</v>
      </c>
      <c r="G28" s="148">
        <v>5.8173890099999994</v>
      </c>
      <c r="H28" s="11">
        <v>6.5500000000000007</v>
      </c>
      <c r="I28" s="11">
        <v>6.69</v>
      </c>
      <c r="J28" s="11">
        <v>6.09</v>
      </c>
      <c r="K28" s="11">
        <v>6.4600000000000009</v>
      </c>
      <c r="L28" s="11">
        <v>6.419999999999999</v>
      </c>
      <c r="M28" s="11">
        <v>6.43</v>
      </c>
      <c r="N28" s="148">
        <v>6.0276999999999994</v>
      </c>
      <c r="O28" s="11">
        <v>6.49</v>
      </c>
      <c r="P28" s="11">
        <v>6.7505038129800781</v>
      </c>
      <c r="Q28" s="11">
        <v>6.64</v>
      </c>
      <c r="R28" s="11">
        <v>6.35</v>
      </c>
      <c r="S28" s="11">
        <v>6.419999999999999</v>
      </c>
      <c r="T28" s="11">
        <v>6.45</v>
      </c>
      <c r="U28" s="11">
        <v>6.3099999999999987</v>
      </c>
      <c r="V28" s="15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6.6955999999999998</v>
      </c>
      <c r="E29" s="11">
        <v>6.5689800000000007</v>
      </c>
      <c r="F29" s="11">
        <v>6.6624792490557878</v>
      </c>
      <c r="G29" s="148">
        <v>5.8998501699999997</v>
      </c>
      <c r="H29" s="11">
        <v>6.7</v>
      </c>
      <c r="I29" s="11">
        <v>6.83</v>
      </c>
      <c r="J29" s="11">
        <v>6.07</v>
      </c>
      <c r="K29" s="11">
        <v>6.5500000000000007</v>
      </c>
      <c r="L29" s="11">
        <v>6.370000000000001</v>
      </c>
      <c r="M29" s="11">
        <v>6.4600000000000009</v>
      </c>
      <c r="N29" s="148">
        <v>6.0969000000000007</v>
      </c>
      <c r="O29" s="11">
        <v>6.6000000000000005</v>
      </c>
      <c r="P29" s="11">
        <v>6.5848547231342867</v>
      </c>
      <c r="Q29" s="11">
        <v>6.64</v>
      </c>
      <c r="R29" s="11">
        <v>6.36</v>
      </c>
      <c r="S29" s="11">
        <v>6.4399999999999995</v>
      </c>
      <c r="T29" s="11">
        <v>6.58</v>
      </c>
      <c r="U29" s="11">
        <v>5.97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258</v>
      </c>
      <c r="C30" s="12"/>
      <c r="D30" s="23">
        <v>6.6707999999999998</v>
      </c>
      <c r="E30" s="23">
        <v>6.5271266666666676</v>
      </c>
      <c r="F30" s="23">
        <v>6.6031314022765848</v>
      </c>
      <c r="G30" s="23">
        <v>5.9133566783333329</v>
      </c>
      <c r="H30" s="23">
        <v>6.586666666666666</v>
      </c>
      <c r="I30" s="23">
        <v>6.6616666666666662</v>
      </c>
      <c r="J30" s="23">
        <v>6.1149999999999993</v>
      </c>
      <c r="K30" s="23">
        <v>6.5</v>
      </c>
      <c r="L30" s="23">
        <v>6.423333333333332</v>
      </c>
      <c r="M30" s="23">
        <v>6.5033333333333339</v>
      </c>
      <c r="N30" s="23">
        <v>6.0358666666666663</v>
      </c>
      <c r="O30" s="23">
        <v>6.5033333333333339</v>
      </c>
      <c r="P30" s="23">
        <v>6.6352403254155652</v>
      </c>
      <c r="Q30" s="23">
        <v>6.6216666666666661</v>
      </c>
      <c r="R30" s="23">
        <v>6.3533333333333326</v>
      </c>
      <c r="S30" s="23">
        <v>6.423333333333332</v>
      </c>
      <c r="T30" s="23">
        <v>6.4733333333333336</v>
      </c>
      <c r="U30" s="23">
        <v>6.22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259</v>
      </c>
      <c r="C31" s="29"/>
      <c r="D31" s="11">
        <v>6.6716999999999995</v>
      </c>
      <c r="E31" s="11">
        <v>6.5333400000000008</v>
      </c>
      <c r="F31" s="11">
        <v>6.6299091279542477</v>
      </c>
      <c r="G31" s="11">
        <v>5.919882855</v>
      </c>
      <c r="H31" s="11">
        <v>6.5749999999999993</v>
      </c>
      <c r="I31" s="11">
        <v>6.75</v>
      </c>
      <c r="J31" s="11">
        <v>6.1</v>
      </c>
      <c r="K31" s="11">
        <v>6.5149999999999997</v>
      </c>
      <c r="L31" s="11">
        <v>6.43</v>
      </c>
      <c r="M31" s="11">
        <v>6.4849999999999994</v>
      </c>
      <c r="N31" s="11">
        <v>6.0246499999999994</v>
      </c>
      <c r="O31" s="11">
        <v>6.49</v>
      </c>
      <c r="P31" s="11">
        <v>6.6020364547911763</v>
      </c>
      <c r="Q31" s="11">
        <v>6.6349999999999998</v>
      </c>
      <c r="R31" s="11">
        <v>6.3550000000000004</v>
      </c>
      <c r="S31" s="11">
        <v>6.43</v>
      </c>
      <c r="T31" s="11">
        <v>6.4650000000000007</v>
      </c>
      <c r="U31" s="11">
        <v>6.2249999999999996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24">
        <v>4.8544907044920926E-2</v>
      </c>
      <c r="E32" s="24">
        <v>2.9786103247431837E-2</v>
      </c>
      <c r="F32" s="24">
        <v>7.3381937907723294E-2</v>
      </c>
      <c r="G32" s="24">
        <v>5.6706410524746897E-2</v>
      </c>
      <c r="H32" s="24">
        <v>5.7850381733111036E-2</v>
      </c>
      <c r="I32" s="24">
        <v>0.27658030780709364</v>
      </c>
      <c r="J32" s="24">
        <v>4.8887626246321078E-2</v>
      </c>
      <c r="K32" s="24">
        <v>5.5856960175075784E-2</v>
      </c>
      <c r="L32" s="24">
        <v>2.8047578623949767E-2</v>
      </c>
      <c r="M32" s="24">
        <v>0.13231276078544593</v>
      </c>
      <c r="N32" s="24">
        <v>4.6026151986307502E-2</v>
      </c>
      <c r="O32" s="24">
        <v>4.9261208538429684E-2</v>
      </c>
      <c r="P32" s="24">
        <v>9.3465515526967857E-2</v>
      </c>
      <c r="Q32" s="24">
        <v>9.2394083504662883E-2</v>
      </c>
      <c r="R32" s="24">
        <v>9.7911524687682452E-2</v>
      </c>
      <c r="S32" s="24">
        <v>6.7131711334261893E-2</v>
      </c>
      <c r="T32" s="24">
        <v>0.10385887861259954</v>
      </c>
      <c r="U32" s="24">
        <v>0.1863330351816341</v>
      </c>
      <c r="V32" s="203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7.2772241777479358E-3</v>
      </c>
      <c r="E33" s="13">
        <v>4.5634326968934519E-3</v>
      </c>
      <c r="F33" s="13">
        <v>1.111320272718231E-2</v>
      </c>
      <c r="G33" s="13">
        <v>9.5895467852498088E-3</v>
      </c>
      <c r="H33" s="13">
        <v>8.7829526922739432E-3</v>
      </c>
      <c r="I33" s="13">
        <v>4.1518184809671302E-2</v>
      </c>
      <c r="J33" s="13">
        <v>7.9947058456780185E-3</v>
      </c>
      <c r="K33" s="13">
        <v>8.5933784884731981E-3</v>
      </c>
      <c r="L33" s="13">
        <v>4.3665145756019369E-3</v>
      </c>
      <c r="M33" s="13">
        <v>2.0345375825542685E-2</v>
      </c>
      <c r="N33" s="13">
        <v>7.6254421325257079E-3</v>
      </c>
      <c r="O33" s="13">
        <v>7.5747629736180955E-3</v>
      </c>
      <c r="P33" s="13">
        <v>1.4086229125561343E-2</v>
      </c>
      <c r="Q33" s="13">
        <v>1.3953297282355332E-2</v>
      </c>
      <c r="R33" s="13">
        <v>1.5411047957137849E-2</v>
      </c>
      <c r="S33" s="13">
        <v>1.0451226466153903E-2</v>
      </c>
      <c r="T33" s="13">
        <v>1.6044111011215171E-2</v>
      </c>
      <c r="U33" s="13">
        <v>2.9957079611195196E-2</v>
      </c>
      <c r="V33" s="15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2.6991553888746855E-2</v>
      </c>
      <c r="E34" s="13">
        <v>4.8725726792404611E-3</v>
      </c>
      <c r="F34" s="13">
        <v>1.6573751177611395E-2</v>
      </c>
      <c r="G34" s="13">
        <v>-8.9619331447510331E-2</v>
      </c>
      <c r="H34" s="13">
        <v>1.4038951092404606E-2</v>
      </c>
      <c r="I34" s="13">
        <v>2.5585447246037729E-2</v>
      </c>
      <c r="J34" s="13">
        <v>-5.8575680273777353E-2</v>
      </c>
      <c r="K34" s="13">
        <v>6.9633331487306549E-4</v>
      </c>
      <c r="L34" s="13">
        <v>-1.1106751642174451E-2</v>
      </c>
      <c r="M34" s="13">
        <v>1.2095109217011846E-3</v>
      </c>
      <c r="N34" s="13">
        <v>-7.0758516659877313E-2</v>
      </c>
      <c r="O34" s="13">
        <v>1.2095109217011846E-3</v>
      </c>
      <c r="P34" s="13">
        <v>2.1517025277898449E-2</v>
      </c>
      <c r="Q34" s="13">
        <v>1.9427315964100078E-2</v>
      </c>
      <c r="R34" s="13">
        <v>-2.1883481385565284E-2</v>
      </c>
      <c r="S34" s="13">
        <v>-1.1106751642174451E-2</v>
      </c>
      <c r="T34" s="13">
        <v>-3.4090875397521092E-3</v>
      </c>
      <c r="U34" s="13">
        <v>-4.2410585658690825E-2</v>
      </c>
      <c r="V34" s="15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1.03</v>
      </c>
      <c r="E35" s="45">
        <v>0.16</v>
      </c>
      <c r="F35" s="45">
        <v>0.62</v>
      </c>
      <c r="G35" s="45">
        <v>3.58</v>
      </c>
      <c r="H35" s="45">
        <v>0.52</v>
      </c>
      <c r="I35" s="45">
        <v>0.97</v>
      </c>
      <c r="J35" s="45">
        <v>2.35</v>
      </c>
      <c r="K35" s="45">
        <v>0.01</v>
      </c>
      <c r="L35" s="45">
        <v>0.48</v>
      </c>
      <c r="M35" s="45">
        <v>0.01</v>
      </c>
      <c r="N35" s="45">
        <v>2.84</v>
      </c>
      <c r="O35" s="45">
        <v>0.01</v>
      </c>
      <c r="P35" s="45">
        <v>0.81</v>
      </c>
      <c r="Q35" s="45">
        <v>0.73</v>
      </c>
      <c r="R35" s="45">
        <v>0.9</v>
      </c>
      <c r="S35" s="45">
        <v>0.48</v>
      </c>
      <c r="T35" s="45">
        <v>0.17</v>
      </c>
      <c r="U35" s="45">
        <v>1.72</v>
      </c>
      <c r="V35" s="15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458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229</v>
      </c>
      <c r="E38" s="17" t="s">
        <v>229</v>
      </c>
      <c r="F38" s="17" t="s">
        <v>229</v>
      </c>
      <c r="G38" s="17" t="s">
        <v>229</v>
      </c>
      <c r="H38" s="17" t="s">
        <v>229</v>
      </c>
      <c r="I38" s="17" t="s">
        <v>229</v>
      </c>
      <c r="J38" s="17" t="s">
        <v>229</v>
      </c>
      <c r="K38" s="17" t="s">
        <v>229</v>
      </c>
      <c r="L38" s="17" t="s">
        <v>229</v>
      </c>
      <c r="M38" s="17" t="s">
        <v>229</v>
      </c>
      <c r="N38" s="17" t="s">
        <v>229</v>
      </c>
      <c r="O38" s="17" t="s">
        <v>229</v>
      </c>
      <c r="P38" s="17" t="s">
        <v>229</v>
      </c>
      <c r="Q38" s="17" t="s">
        <v>229</v>
      </c>
      <c r="R38" s="17" t="s">
        <v>229</v>
      </c>
      <c r="S38" s="17" t="s">
        <v>229</v>
      </c>
      <c r="T38" s="17" t="s">
        <v>229</v>
      </c>
      <c r="U38" s="15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230</v>
      </c>
      <c r="C39" s="9" t="s">
        <v>230</v>
      </c>
      <c r="D39" s="151" t="s">
        <v>232</v>
      </c>
      <c r="E39" s="152" t="s">
        <v>234</v>
      </c>
      <c r="F39" s="152" t="s">
        <v>237</v>
      </c>
      <c r="G39" s="152" t="s">
        <v>238</v>
      </c>
      <c r="H39" s="152" t="s">
        <v>240</v>
      </c>
      <c r="I39" s="152" t="s">
        <v>241</v>
      </c>
      <c r="J39" s="152" t="s">
        <v>242</v>
      </c>
      <c r="K39" s="152" t="s">
        <v>243</v>
      </c>
      <c r="L39" s="152" t="s">
        <v>244</v>
      </c>
      <c r="M39" s="152" t="s">
        <v>245</v>
      </c>
      <c r="N39" s="152" t="s">
        <v>246</v>
      </c>
      <c r="O39" s="152" t="s">
        <v>247</v>
      </c>
      <c r="P39" s="152" t="s">
        <v>248</v>
      </c>
      <c r="Q39" s="152" t="s">
        <v>249</v>
      </c>
      <c r="R39" s="152" t="s">
        <v>250</v>
      </c>
      <c r="S39" s="152" t="s">
        <v>251</v>
      </c>
      <c r="T39" s="152" t="s">
        <v>252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288</v>
      </c>
      <c r="E40" s="11" t="s">
        <v>288</v>
      </c>
      <c r="F40" s="11" t="s">
        <v>114</v>
      </c>
      <c r="G40" s="11" t="s">
        <v>288</v>
      </c>
      <c r="H40" s="11" t="s">
        <v>289</v>
      </c>
      <c r="I40" s="11" t="s">
        <v>289</v>
      </c>
      <c r="J40" s="11" t="s">
        <v>114</v>
      </c>
      <c r="K40" s="11" t="s">
        <v>289</v>
      </c>
      <c r="L40" s="11" t="s">
        <v>288</v>
      </c>
      <c r="M40" s="11" t="s">
        <v>289</v>
      </c>
      <c r="N40" s="11" t="s">
        <v>289</v>
      </c>
      <c r="O40" s="11" t="s">
        <v>114</v>
      </c>
      <c r="P40" s="11" t="s">
        <v>289</v>
      </c>
      <c r="Q40" s="11" t="s">
        <v>289</v>
      </c>
      <c r="R40" s="11" t="s">
        <v>289</v>
      </c>
      <c r="S40" s="11" t="s">
        <v>289</v>
      </c>
      <c r="T40" s="11" t="s">
        <v>288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5">
        <v>188.2</v>
      </c>
      <c r="E42" s="205">
        <v>191.00188656370278</v>
      </c>
      <c r="F42" s="206">
        <v>265.1377</v>
      </c>
      <c r="G42" s="205">
        <v>186</v>
      </c>
      <c r="H42" s="206">
        <v>165</v>
      </c>
      <c r="I42" s="205">
        <v>188</v>
      </c>
      <c r="J42" s="205">
        <v>184.42333333333332</v>
      </c>
      <c r="K42" s="205">
        <v>188</v>
      </c>
      <c r="L42" s="205">
        <v>185</v>
      </c>
      <c r="M42" s="206">
        <v>127.38190000000002</v>
      </c>
      <c r="N42" s="205">
        <v>183</v>
      </c>
      <c r="O42" s="205">
        <v>181.21110772469842</v>
      </c>
      <c r="P42" s="205">
        <v>185</v>
      </c>
      <c r="Q42" s="205">
        <v>180</v>
      </c>
      <c r="R42" s="205">
        <v>193</v>
      </c>
      <c r="S42" s="205">
        <v>188.5</v>
      </c>
      <c r="T42" s="205">
        <v>185</v>
      </c>
      <c r="U42" s="207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9">
        <v>1</v>
      </c>
    </row>
    <row r="43" spans="1:65">
      <c r="A43" s="30"/>
      <c r="B43" s="19">
        <v>1</v>
      </c>
      <c r="C43" s="9">
        <v>2</v>
      </c>
      <c r="D43" s="210">
        <v>191.5</v>
      </c>
      <c r="E43" s="210">
        <v>187.4749107552629</v>
      </c>
      <c r="F43" s="211">
        <v>288.33589999999998</v>
      </c>
      <c r="G43" s="210">
        <v>189</v>
      </c>
      <c r="H43" s="211">
        <v>151</v>
      </c>
      <c r="I43" s="210">
        <v>189</v>
      </c>
      <c r="J43" s="210">
        <v>182.87666666666667</v>
      </c>
      <c r="K43" s="210">
        <v>190</v>
      </c>
      <c r="L43" s="210">
        <v>189</v>
      </c>
      <c r="M43" s="211">
        <v>128.04929999999999</v>
      </c>
      <c r="N43" s="210">
        <v>187.5</v>
      </c>
      <c r="O43" s="210">
        <v>191.55433044771937</v>
      </c>
      <c r="P43" s="210">
        <v>178</v>
      </c>
      <c r="Q43" s="210">
        <v>176</v>
      </c>
      <c r="R43" s="210">
        <v>188</v>
      </c>
      <c r="S43" s="210">
        <v>186</v>
      </c>
      <c r="T43" s="210">
        <v>183</v>
      </c>
      <c r="U43" s="207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9">
        <v>19</v>
      </c>
    </row>
    <row r="44" spans="1:65">
      <c r="A44" s="30"/>
      <c r="B44" s="19">
        <v>1</v>
      </c>
      <c r="C44" s="9">
        <v>3</v>
      </c>
      <c r="D44" s="210">
        <v>191</v>
      </c>
      <c r="E44" s="210">
        <v>197.6538084334978</v>
      </c>
      <c r="F44" s="211">
        <v>270.8519</v>
      </c>
      <c r="G44" s="210">
        <v>187</v>
      </c>
      <c r="H44" s="211">
        <v>149</v>
      </c>
      <c r="I44" s="210">
        <v>190</v>
      </c>
      <c r="J44" s="210">
        <v>186.66</v>
      </c>
      <c r="K44" s="210">
        <v>183.5</v>
      </c>
      <c r="L44" s="210">
        <v>183</v>
      </c>
      <c r="M44" s="211">
        <v>127.79149999999998</v>
      </c>
      <c r="N44" s="210">
        <v>185.5</v>
      </c>
      <c r="O44" s="210">
        <v>187.87735289398594</v>
      </c>
      <c r="P44" s="210">
        <v>182</v>
      </c>
      <c r="Q44" s="210">
        <v>175</v>
      </c>
      <c r="R44" s="210">
        <v>189.5</v>
      </c>
      <c r="S44" s="210">
        <v>183.5</v>
      </c>
      <c r="T44" s="210">
        <v>183</v>
      </c>
      <c r="U44" s="207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9">
        <v>16</v>
      </c>
    </row>
    <row r="45" spans="1:65">
      <c r="A45" s="30"/>
      <c r="B45" s="19">
        <v>1</v>
      </c>
      <c r="C45" s="9">
        <v>4</v>
      </c>
      <c r="D45" s="210">
        <v>195.4</v>
      </c>
      <c r="E45" s="210">
        <v>192.86946194111894</v>
      </c>
      <c r="F45" s="212">
        <v>321.94150000000002</v>
      </c>
      <c r="G45" s="210">
        <v>193</v>
      </c>
      <c r="H45" s="211">
        <v>155</v>
      </c>
      <c r="I45" s="210">
        <v>188</v>
      </c>
      <c r="J45" s="210">
        <v>182.435</v>
      </c>
      <c r="K45" s="210">
        <v>186.5</v>
      </c>
      <c r="L45" s="210">
        <v>183</v>
      </c>
      <c r="M45" s="211">
        <v>126.4053</v>
      </c>
      <c r="N45" s="210">
        <v>188</v>
      </c>
      <c r="O45" s="210">
        <v>189.40060828858117</v>
      </c>
      <c r="P45" s="210">
        <v>188</v>
      </c>
      <c r="Q45" s="210">
        <v>180.5</v>
      </c>
      <c r="R45" s="210">
        <v>190.5</v>
      </c>
      <c r="S45" s="210">
        <v>183.5</v>
      </c>
      <c r="T45" s="210">
        <v>184</v>
      </c>
      <c r="U45" s="207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9">
        <v>186.76359896257688</v>
      </c>
    </row>
    <row r="46" spans="1:65">
      <c r="A46" s="30"/>
      <c r="B46" s="19">
        <v>1</v>
      </c>
      <c r="C46" s="9">
        <v>5</v>
      </c>
      <c r="D46" s="210">
        <v>186.6</v>
      </c>
      <c r="E46" s="210">
        <v>195.57882456742681</v>
      </c>
      <c r="F46" s="211">
        <v>259.73829999999998</v>
      </c>
      <c r="G46" s="210">
        <v>188</v>
      </c>
      <c r="H46" s="211">
        <v>155</v>
      </c>
      <c r="I46" s="210">
        <v>187</v>
      </c>
      <c r="J46" s="210">
        <v>185.4</v>
      </c>
      <c r="K46" s="210">
        <v>187</v>
      </c>
      <c r="L46" s="210">
        <v>187</v>
      </c>
      <c r="M46" s="211">
        <v>126.45740000000001</v>
      </c>
      <c r="N46" s="210">
        <v>189</v>
      </c>
      <c r="O46" s="210">
        <v>187.55273581113994</v>
      </c>
      <c r="P46" s="210">
        <v>184</v>
      </c>
      <c r="Q46" s="210">
        <v>179.5</v>
      </c>
      <c r="R46" s="210">
        <v>188.5</v>
      </c>
      <c r="S46" s="210">
        <v>187.5</v>
      </c>
      <c r="T46" s="210">
        <v>185</v>
      </c>
      <c r="U46" s="207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9">
        <v>17</v>
      </c>
    </row>
    <row r="47" spans="1:65">
      <c r="A47" s="30"/>
      <c r="B47" s="19">
        <v>1</v>
      </c>
      <c r="C47" s="9">
        <v>6</v>
      </c>
      <c r="D47" s="212">
        <v>200.6</v>
      </c>
      <c r="E47" s="210">
        <v>191.17637179827227</v>
      </c>
      <c r="F47" s="211">
        <v>271.84930000000003</v>
      </c>
      <c r="G47" s="210">
        <v>194</v>
      </c>
      <c r="H47" s="211">
        <v>157</v>
      </c>
      <c r="I47" s="210">
        <v>191</v>
      </c>
      <c r="J47" s="210">
        <v>187.31666666666669</v>
      </c>
      <c r="K47" s="210">
        <v>183.5</v>
      </c>
      <c r="L47" s="210">
        <v>183</v>
      </c>
      <c r="M47" s="211">
        <v>127.6386</v>
      </c>
      <c r="N47" s="210">
        <v>191</v>
      </c>
      <c r="O47" s="210">
        <v>182.43924696438381</v>
      </c>
      <c r="P47" s="210">
        <v>182</v>
      </c>
      <c r="Q47" s="210">
        <v>180</v>
      </c>
      <c r="R47" s="210">
        <v>189.5</v>
      </c>
      <c r="S47" s="210">
        <v>192.5</v>
      </c>
      <c r="T47" s="210">
        <v>187</v>
      </c>
      <c r="U47" s="207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13"/>
    </row>
    <row r="48" spans="1:65">
      <c r="A48" s="30"/>
      <c r="B48" s="20" t="s">
        <v>258</v>
      </c>
      <c r="C48" s="12"/>
      <c r="D48" s="214">
        <v>192.21666666666667</v>
      </c>
      <c r="E48" s="214">
        <v>192.6258773432136</v>
      </c>
      <c r="F48" s="214">
        <v>279.64243333333337</v>
      </c>
      <c r="G48" s="214">
        <v>189.5</v>
      </c>
      <c r="H48" s="214">
        <v>155.33333333333334</v>
      </c>
      <c r="I48" s="214">
        <v>188.83333333333334</v>
      </c>
      <c r="J48" s="214">
        <v>184.85194444444446</v>
      </c>
      <c r="K48" s="214">
        <v>186.41666666666666</v>
      </c>
      <c r="L48" s="214">
        <v>185</v>
      </c>
      <c r="M48" s="214">
        <v>127.28733333333332</v>
      </c>
      <c r="N48" s="214">
        <v>187.33333333333334</v>
      </c>
      <c r="O48" s="214">
        <v>186.67256368841811</v>
      </c>
      <c r="P48" s="214">
        <v>183.16666666666666</v>
      </c>
      <c r="Q48" s="214">
        <v>178.5</v>
      </c>
      <c r="R48" s="214">
        <v>189.83333333333334</v>
      </c>
      <c r="S48" s="214">
        <v>186.91666666666666</v>
      </c>
      <c r="T48" s="214">
        <v>184.5</v>
      </c>
      <c r="U48" s="207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13"/>
    </row>
    <row r="49" spans="1:65">
      <c r="A49" s="30"/>
      <c r="B49" s="3" t="s">
        <v>259</v>
      </c>
      <c r="C49" s="29"/>
      <c r="D49" s="210">
        <v>191.25</v>
      </c>
      <c r="E49" s="210">
        <v>192.02291686969562</v>
      </c>
      <c r="F49" s="210">
        <v>271.35059999999999</v>
      </c>
      <c r="G49" s="210">
        <v>188.5</v>
      </c>
      <c r="H49" s="210">
        <v>155</v>
      </c>
      <c r="I49" s="210">
        <v>188.5</v>
      </c>
      <c r="J49" s="210">
        <v>184.91166666666666</v>
      </c>
      <c r="K49" s="210">
        <v>186.75</v>
      </c>
      <c r="L49" s="210">
        <v>184</v>
      </c>
      <c r="M49" s="210">
        <v>127.51025000000001</v>
      </c>
      <c r="N49" s="210">
        <v>187.75</v>
      </c>
      <c r="O49" s="210">
        <v>187.71504435256293</v>
      </c>
      <c r="P49" s="210">
        <v>183</v>
      </c>
      <c r="Q49" s="210">
        <v>179.75</v>
      </c>
      <c r="R49" s="210">
        <v>189.5</v>
      </c>
      <c r="S49" s="210">
        <v>186.75</v>
      </c>
      <c r="T49" s="210">
        <v>184.5</v>
      </c>
      <c r="U49" s="207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13"/>
    </row>
    <row r="50" spans="1:65">
      <c r="A50" s="30"/>
      <c r="B50" s="3" t="s">
        <v>260</v>
      </c>
      <c r="C50" s="29"/>
      <c r="D50" s="210">
        <v>5.1007515786074782</v>
      </c>
      <c r="E50" s="210">
        <v>3.6146975248534416</v>
      </c>
      <c r="F50" s="210">
        <v>22.844498768033127</v>
      </c>
      <c r="G50" s="210">
        <v>3.271085446759225</v>
      </c>
      <c r="H50" s="210">
        <v>5.5737479909542609</v>
      </c>
      <c r="I50" s="210">
        <v>1.4719601443879746</v>
      </c>
      <c r="J50" s="210">
        <v>1.9784506892085167</v>
      </c>
      <c r="K50" s="210">
        <v>2.5576682088704676</v>
      </c>
      <c r="L50" s="210">
        <v>2.5298221281347035</v>
      </c>
      <c r="M50" s="210">
        <v>0.6976934130881981</v>
      </c>
      <c r="N50" s="210">
        <v>2.7868739954771309</v>
      </c>
      <c r="O50" s="210">
        <v>4.0310932948222558</v>
      </c>
      <c r="P50" s="210">
        <v>3.3714487489307419</v>
      </c>
      <c r="Q50" s="210">
        <v>2.3664319132398464</v>
      </c>
      <c r="R50" s="210">
        <v>1.7795130420052185</v>
      </c>
      <c r="S50" s="210">
        <v>3.411988667429402</v>
      </c>
      <c r="T50" s="210">
        <v>1.51657508881031</v>
      </c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13"/>
    </row>
    <row r="51" spans="1:65">
      <c r="A51" s="30"/>
      <c r="B51" s="3" t="s">
        <v>86</v>
      </c>
      <c r="C51" s="29"/>
      <c r="D51" s="13">
        <v>2.6536468803992776E-2</v>
      </c>
      <c r="E51" s="13">
        <v>1.8765378643352825E-2</v>
      </c>
      <c r="F51" s="13">
        <v>8.1691817996743424E-2</v>
      </c>
      <c r="G51" s="13">
        <v>1.7261664626697756E-2</v>
      </c>
      <c r="H51" s="13">
        <v>3.5882497795842877E-2</v>
      </c>
      <c r="I51" s="13">
        <v>7.7950228299451434E-3</v>
      </c>
      <c r="J51" s="13">
        <v>1.0702893578720897E-2</v>
      </c>
      <c r="K51" s="13">
        <v>1.3720169202702553E-2</v>
      </c>
      <c r="L51" s="13">
        <v>1.3674714206133533E-2</v>
      </c>
      <c r="M51" s="13">
        <v>5.4812477786860027E-3</v>
      </c>
      <c r="N51" s="13">
        <v>1.4876551577280057E-2</v>
      </c>
      <c r="O51" s="13">
        <v>2.1594460456174473E-2</v>
      </c>
      <c r="P51" s="13">
        <v>1.8406453588338902E-2</v>
      </c>
      <c r="Q51" s="13">
        <v>1.325732164280026E-2</v>
      </c>
      <c r="R51" s="13">
        <v>9.3740809938817476E-3</v>
      </c>
      <c r="S51" s="13">
        <v>1.8254063312150168E-2</v>
      </c>
      <c r="T51" s="13">
        <v>8.219919180543685E-3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261</v>
      </c>
      <c r="C52" s="29"/>
      <c r="D52" s="13">
        <v>2.919770091377627E-2</v>
      </c>
      <c r="E52" s="13">
        <v>3.1388763191543489E-2</v>
      </c>
      <c r="F52" s="13">
        <v>0.4973069425020411</v>
      </c>
      <c r="G52" s="13">
        <v>1.4651682943695121E-2</v>
      </c>
      <c r="H52" s="13">
        <v>-0.16828903385793847</v>
      </c>
      <c r="I52" s="13">
        <v>1.1082107981712275E-2</v>
      </c>
      <c r="J52" s="13">
        <v>-1.0235691155831006E-2</v>
      </c>
      <c r="K52" s="13">
        <v>-1.8576012554766264E-3</v>
      </c>
      <c r="L52" s="13">
        <v>-9.4429480496907026E-3</v>
      </c>
      <c r="M52" s="13">
        <v>-0.31845748293360543</v>
      </c>
      <c r="N52" s="13">
        <v>3.0505643172502594E-3</v>
      </c>
      <c r="O52" s="13">
        <v>-4.8743585294164227E-4</v>
      </c>
      <c r="P52" s="13">
        <v>-1.9259279195144252E-2</v>
      </c>
      <c r="Q52" s="13">
        <v>-4.4246303929025843E-2</v>
      </c>
      <c r="R52" s="13">
        <v>1.6436470424686878E-2</v>
      </c>
      <c r="S52" s="13">
        <v>8.1957996601067507E-4</v>
      </c>
      <c r="T52" s="13">
        <v>-1.2120129271178004E-2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262</v>
      </c>
      <c r="C53" s="47"/>
      <c r="D53" s="45">
        <v>1.32</v>
      </c>
      <c r="E53" s="45">
        <v>1.42</v>
      </c>
      <c r="F53" s="45">
        <v>22.17</v>
      </c>
      <c r="G53" s="45">
        <v>0.67</v>
      </c>
      <c r="H53" s="45">
        <v>7.47</v>
      </c>
      <c r="I53" s="45">
        <v>0.52</v>
      </c>
      <c r="J53" s="45">
        <v>0.43</v>
      </c>
      <c r="K53" s="45">
        <v>0.06</v>
      </c>
      <c r="L53" s="45">
        <v>0.4</v>
      </c>
      <c r="M53" s="45">
        <v>14.16</v>
      </c>
      <c r="N53" s="45">
        <v>0.16</v>
      </c>
      <c r="O53" s="45">
        <v>0</v>
      </c>
      <c r="P53" s="45">
        <v>0.84</v>
      </c>
      <c r="Q53" s="45">
        <v>1.95</v>
      </c>
      <c r="R53" s="45">
        <v>0.75</v>
      </c>
      <c r="S53" s="45">
        <v>0.06</v>
      </c>
      <c r="T53" s="45">
        <v>0.52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459</v>
      </c>
      <c r="BM55" s="28" t="s">
        <v>66</v>
      </c>
    </row>
    <row r="56" spans="1:65" ht="15">
      <c r="A56" s="25" t="s">
        <v>10</v>
      </c>
      <c r="B56" s="18" t="s">
        <v>110</v>
      </c>
      <c r="C56" s="15" t="s">
        <v>111</v>
      </c>
      <c r="D56" s="16" t="s">
        <v>229</v>
      </c>
      <c r="E56" s="17" t="s">
        <v>229</v>
      </c>
      <c r="F56" s="17" t="s">
        <v>229</v>
      </c>
      <c r="G56" s="17" t="s">
        <v>229</v>
      </c>
      <c r="H56" s="17" t="s">
        <v>229</v>
      </c>
      <c r="I56" s="17" t="s">
        <v>229</v>
      </c>
      <c r="J56" s="17" t="s">
        <v>229</v>
      </c>
      <c r="K56" s="17" t="s">
        <v>229</v>
      </c>
      <c r="L56" s="17" t="s">
        <v>229</v>
      </c>
      <c r="M56" s="17" t="s">
        <v>229</v>
      </c>
      <c r="N56" s="17" t="s">
        <v>229</v>
      </c>
      <c r="O56" s="17" t="s">
        <v>229</v>
      </c>
      <c r="P56" s="17" t="s">
        <v>229</v>
      </c>
      <c r="Q56" s="17" t="s">
        <v>229</v>
      </c>
      <c r="R56" s="17" t="s">
        <v>229</v>
      </c>
      <c r="S56" s="17" t="s">
        <v>229</v>
      </c>
      <c r="T56" s="17" t="s">
        <v>229</v>
      </c>
      <c r="U56" s="15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230</v>
      </c>
      <c r="C57" s="9" t="s">
        <v>230</v>
      </c>
      <c r="D57" s="151" t="s">
        <v>232</v>
      </c>
      <c r="E57" s="152" t="s">
        <v>233</v>
      </c>
      <c r="F57" s="152" t="s">
        <v>234</v>
      </c>
      <c r="G57" s="152" t="s">
        <v>237</v>
      </c>
      <c r="H57" s="152" t="s">
        <v>238</v>
      </c>
      <c r="I57" s="152" t="s">
        <v>240</v>
      </c>
      <c r="J57" s="152" t="s">
        <v>241</v>
      </c>
      <c r="K57" s="152" t="s">
        <v>242</v>
      </c>
      <c r="L57" s="152" t="s">
        <v>243</v>
      </c>
      <c r="M57" s="152" t="s">
        <v>244</v>
      </c>
      <c r="N57" s="152" t="s">
        <v>245</v>
      </c>
      <c r="O57" s="152" t="s">
        <v>246</v>
      </c>
      <c r="P57" s="152" t="s">
        <v>247</v>
      </c>
      <c r="Q57" s="152" t="s">
        <v>248</v>
      </c>
      <c r="R57" s="152" t="s">
        <v>249</v>
      </c>
      <c r="S57" s="152" t="s">
        <v>250</v>
      </c>
      <c r="T57" s="152" t="s">
        <v>251</v>
      </c>
      <c r="U57" s="15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288</v>
      </c>
      <c r="E58" s="11" t="s">
        <v>114</v>
      </c>
      <c r="F58" s="11" t="s">
        <v>288</v>
      </c>
      <c r="G58" s="11" t="s">
        <v>114</v>
      </c>
      <c r="H58" s="11" t="s">
        <v>288</v>
      </c>
      <c r="I58" s="11" t="s">
        <v>289</v>
      </c>
      <c r="J58" s="11" t="s">
        <v>288</v>
      </c>
      <c r="K58" s="11" t="s">
        <v>114</v>
      </c>
      <c r="L58" s="11" t="s">
        <v>289</v>
      </c>
      <c r="M58" s="11" t="s">
        <v>288</v>
      </c>
      <c r="N58" s="11" t="s">
        <v>289</v>
      </c>
      <c r="O58" s="11" t="s">
        <v>289</v>
      </c>
      <c r="P58" s="11" t="s">
        <v>114</v>
      </c>
      <c r="Q58" s="11" t="s">
        <v>289</v>
      </c>
      <c r="R58" s="11" t="s">
        <v>289</v>
      </c>
      <c r="S58" s="11" t="s">
        <v>289</v>
      </c>
      <c r="T58" s="11" t="s">
        <v>289</v>
      </c>
      <c r="U58" s="15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15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5">
        <v>468</v>
      </c>
      <c r="E60" s="205">
        <v>463.529</v>
      </c>
      <c r="F60" s="205">
        <v>462.78087237988461</v>
      </c>
      <c r="G60" s="206">
        <v>420.37240000000003</v>
      </c>
      <c r="H60" s="205">
        <v>458</v>
      </c>
      <c r="I60" s="206">
        <v>414</v>
      </c>
      <c r="J60" s="205">
        <v>444</v>
      </c>
      <c r="K60" s="205">
        <v>459</v>
      </c>
      <c r="L60" s="205">
        <v>460</v>
      </c>
      <c r="M60" s="206">
        <v>296</v>
      </c>
      <c r="N60" s="205">
        <v>436.35199999999998</v>
      </c>
      <c r="O60" s="205">
        <v>460</v>
      </c>
      <c r="P60" s="205">
        <v>465.63260780039099</v>
      </c>
      <c r="Q60" s="205">
        <v>467</v>
      </c>
      <c r="R60" s="205">
        <v>440</v>
      </c>
      <c r="S60" s="205">
        <v>480</v>
      </c>
      <c r="T60" s="205">
        <v>470</v>
      </c>
      <c r="U60" s="207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  <c r="BI60" s="208"/>
      <c r="BJ60" s="208"/>
      <c r="BK60" s="208"/>
      <c r="BL60" s="208"/>
      <c r="BM60" s="209">
        <v>1</v>
      </c>
    </row>
    <row r="61" spans="1:65">
      <c r="A61" s="30"/>
      <c r="B61" s="19">
        <v>1</v>
      </c>
      <c r="C61" s="9">
        <v>2</v>
      </c>
      <c r="D61" s="210">
        <v>478.8</v>
      </c>
      <c r="E61" s="210">
        <v>466.78500000000008</v>
      </c>
      <c r="F61" s="210">
        <v>447.69960563132713</v>
      </c>
      <c r="G61" s="211">
        <v>412.59199999999998</v>
      </c>
      <c r="H61" s="210">
        <v>454</v>
      </c>
      <c r="I61" s="211">
        <v>417</v>
      </c>
      <c r="J61" s="210">
        <v>446</v>
      </c>
      <c r="K61" s="210">
        <v>459</v>
      </c>
      <c r="L61" s="210">
        <v>460</v>
      </c>
      <c r="M61" s="211">
        <v>295</v>
      </c>
      <c r="N61" s="210">
        <v>438.2022</v>
      </c>
      <c r="O61" s="210">
        <v>460</v>
      </c>
      <c r="P61" s="210">
        <v>485.72787817006662</v>
      </c>
      <c r="Q61" s="210">
        <v>451</v>
      </c>
      <c r="R61" s="210">
        <v>440</v>
      </c>
      <c r="S61" s="210">
        <v>480</v>
      </c>
      <c r="T61" s="210">
        <v>460</v>
      </c>
      <c r="U61" s="207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9">
        <v>20</v>
      </c>
    </row>
    <row r="62" spans="1:65">
      <c r="A62" s="30"/>
      <c r="B62" s="19">
        <v>1</v>
      </c>
      <c r="C62" s="9">
        <v>3</v>
      </c>
      <c r="D62" s="210">
        <v>469.8</v>
      </c>
      <c r="E62" s="210">
        <v>461.86800000000005</v>
      </c>
      <c r="F62" s="210">
        <v>470.85374126313047</v>
      </c>
      <c r="G62" s="211">
        <v>417.45179999999999</v>
      </c>
      <c r="H62" s="210">
        <v>444</v>
      </c>
      <c r="I62" s="211">
        <v>417</v>
      </c>
      <c r="J62" s="210">
        <v>448</v>
      </c>
      <c r="K62" s="210">
        <v>455</v>
      </c>
      <c r="L62" s="210">
        <v>460</v>
      </c>
      <c r="M62" s="211">
        <v>290</v>
      </c>
      <c r="N62" s="210">
        <v>436.50709999999998</v>
      </c>
      <c r="O62" s="210">
        <v>460</v>
      </c>
      <c r="P62" s="210">
        <v>473.88532652465642</v>
      </c>
      <c r="Q62" s="210">
        <v>462</v>
      </c>
      <c r="R62" s="210">
        <v>430</v>
      </c>
      <c r="S62" s="210">
        <v>460</v>
      </c>
      <c r="T62" s="210">
        <v>450</v>
      </c>
      <c r="U62" s="207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  <c r="BI62" s="208"/>
      <c r="BJ62" s="208"/>
      <c r="BK62" s="208"/>
      <c r="BL62" s="208"/>
      <c r="BM62" s="209">
        <v>16</v>
      </c>
    </row>
    <row r="63" spans="1:65">
      <c r="A63" s="30"/>
      <c r="B63" s="19">
        <v>1</v>
      </c>
      <c r="C63" s="9">
        <v>4</v>
      </c>
      <c r="D63" s="210">
        <v>486.9</v>
      </c>
      <c r="E63" s="210">
        <v>458.40300000000008</v>
      </c>
      <c r="F63" s="210">
        <v>458.96928949447761</v>
      </c>
      <c r="G63" s="211">
        <v>415.31389999999999</v>
      </c>
      <c r="H63" s="210">
        <v>458</v>
      </c>
      <c r="I63" s="211">
        <v>424</v>
      </c>
      <c r="J63" s="210">
        <v>454</v>
      </c>
      <c r="K63" s="210">
        <v>452</v>
      </c>
      <c r="L63" s="210">
        <v>460</v>
      </c>
      <c r="M63" s="211">
        <v>288</v>
      </c>
      <c r="N63" s="210">
        <v>437.0634</v>
      </c>
      <c r="O63" s="210">
        <v>460</v>
      </c>
      <c r="P63" s="210">
        <v>479.29469403497023</v>
      </c>
      <c r="Q63" s="210">
        <v>470</v>
      </c>
      <c r="R63" s="210">
        <v>450</v>
      </c>
      <c r="S63" s="210">
        <v>470</v>
      </c>
      <c r="T63" s="210">
        <v>440</v>
      </c>
      <c r="U63" s="207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8"/>
      <c r="BM63" s="209">
        <v>459.02806340184424</v>
      </c>
    </row>
    <row r="64" spans="1:65">
      <c r="A64" s="30"/>
      <c r="B64" s="19">
        <v>1</v>
      </c>
      <c r="C64" s="9">
        <v>5</v>
      </c>
      <c r="D64" s="210">
        <v>466</v>
      </c>
      <c r="E64" s="210">
        <v>460.61400000000003</v>
      </c>
      <c r="F64" s="210">
        <v>470.93602554746093</v>
      </c>
      <c r="G64" s="211">
        <v>411.20440000000002</v>
      </c>
      <c r="H64" s="210">
        <v>451</v>
      </c>
      <c r="I64" s="211">
        <v>418</v>
      </c>
      <c r="J64" s="210">
        <v>444</v>
      </c>
      <c r="K64" s="210">
        <v>453</v>
      </c>
      <c r="L64" s="210">
        <v>450</v>
      </c>
      <c r="M64" s="211">
        <v>295</v>
      </c>
      <c r="N64" s="210">
        <v>436.60910000000001</v>
      </c>
      <c r="O64" s="210">
        <v>460</v>
      </c>
      <c r="P64" s="210">
        <v>474.19488456139823</v>
      </c>
      <c r="Q64" s="210">
        <v>462</v>
      </c>
      <c r="R64" s="210">
        <v>440</v>
      </c>
      <c r="S64" s="210">
        <v>470</v>
      </c>
      <c r="T64" s="210">
        <v>460</v>
      </c>
      <c r="U64" s="207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  <c r="BI64" s="208"/>
      <c r="BJ64" s="208"/>
      <c r="BK64" s="208"/>
      <c r="BL64" s="208"/>
      <c r="BM64" s="209">
        <v>18</v>
      </c>
    </row>
    <row r="65" spans="1:65">
      <c r="A65" s="30"/>
      <c r="B65" s="19">
        <v>1</v>
      </c>
      <c r="C65" s="9">
        <v>6</v>
      </c>
      <c r="D65" s="210">
        <v>496</v>
      </c>
      <c r="E65" s="210">
        <v>471.22900000000004</v>
      </c>
      <c r="F65" s="210">
        <v>469.42847071698634</v>
      </c>
      <c r="G65" s="211">
        <v>414.98630000000003</v>
      </c>
      <c r="H65" s="210">
        <v>455</v>
      </c>
      <c r="I65" s="211">
        <v>428</v>
      </c>
      <c r="J65" s="210">
        <v>448</v>
      </c>
      <c r="K65" s="210">
        <v>455</v>
      </c>
      <c r="L65" s="210">
        <v>460</v>
      </c>
      <c r="M65" s="211">
        <v>294</v>
      </c>
      <c r="N65" s="210">
        <v>436.83929999999998</v>
      </c>
      <c r="O65" s="210">
        <v>470</v>
      </c>
      <c r="P65" s="210">
        <v>462.45282963016854</v>
      </c>
      <c r="Q65" s="210">
        <v>458</v>
      </c>
      <c r="R65" s="210">
        <v>460</v>
      </c>
      <c r="S65" s="210">
        <v>480</v>
      </c>
      <c r="T65" s="210">
        <v>460</v>
      </c>
      <c r="U65" s="207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13"/>
    </row>
    <row r="66" spans="1:65">
      <c r="A66" s="30"/>
      <c r="B66" s="20" t="s">
        <v>258</v>
      </c>
      <c r="C66" s="12"/>
      <c r="D66" s="214">
        <v>477.58333333333331</v>
      </c>
      <c r="E66" s="214">
        <v>463.73800000000011</v>
      </c>
      <c r="F66" s="214">
        <v>463.44466750554449</v>
      </c>
      <c r="G66" s="214">
        <v>415.32013333333339</v>
      </c>
      <c r="H66" s="214">
        <v>453.33333333333331</v>
      </c>
      <c r="I66" s="214">
        <v>419.66666666666669</v>
      </c>
      <c r="J66" s="214">
        <v>447.33333333333331</v>
      </c>
      <c r="K66" s="214">
        <v>455.5</v>
      </c>
      <c r="L66" s="214">
        <v>458.33333333333331</v>
      </c>
      <c r="M66" s="214">
        <v>293</v>
      </c>
      <c r="N66" s="214">
        <v>436.92885000000001</v>
      </c>
      <c r="O66" s="214">
        <v>461.66666666666669</v>
      </c>
      <c r="P66" s="214">
        <v>473.5313701202752</v>
      </c>
      <c r="Q66" s="214">
        <v>461.66666666666669</v>
      </c>
      <c r="R66" s="214">
        <v>443.33333333333331</v>
      </c>
      <c r="S66" s="214">
        <v>473.33333333333331</v>
      </c>
      <c r="T66" s="214">
        <v>456.66666666666669</v>
      </c>
      <c r="U66" s="207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13"/>
    </row>
    <row r="67" spans="1:65">
      <c r="A67" s="30"/>
      <c r="B67" s="3" t="s">
        <v>259</v>
      </c>
      <c r="C67" s="29"/>
      <c r="D67" s="210">
        <v>474.3</v>
      </c>
      <c r="E67" s="210">
        <v>462.69850000000002</v>
      </c>
      <c r="F67" s="210">
        <v>466.10467154843548</v>
      </c>
      <c r="G67" s="210">
        <v>415.15010000000001</v>
      </c>
      <c r="H67" s="210">
        <v>454.5</v>
      </c>
      <c r="I67" s="210">
        <v>417.5</v>
      </c>
      <c r="J67" s="210">
        <v>447</v>
      </c>
      <c r="K67" s="210">
        <v>455</v>
      </c>
      <c r="L67" s="210">
        <v>460</v>
      </c>
      <c r="M67" s="210">
        <v>294.5</v>
      </c>
      <c r="N67" s="210">
        <v>436.7242</v>
      </c>
      <c r="O67" s="210">
        <v>460</v>
      </c>
      <c r="P67" s="210">
        <v>474.04010554302732</v>
      </c>
      <c r="Q67" s="210">
        <v>462</v>
      </c>
      <c r="R67" s="210">
        <v>440</v>
      </c>
      <c r="S67" s="210">
        <v>475</v>
      </c>
      <c r="T67" s="210">
        <v>460</v>
      </c>
      <c r="U67" s="207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  <c r="BI67" s="208"/>
      <c r="BJ67" s="208"/>
      <c r="BK67" s="208"/>
      <c r="BL67" s="208"/>
      <c r="BM67" s="213"/>
    </row>
    <row r="68" spans="1:65">
      <c r="A68" s="30"/>
      <c r="B68" s="3" t="s">
        <v>260</v>
      </c>
      <c r="C68" s="29"/>
      <c r="D68" s="210">
        <v>11.950299856767886</v>
      </c>
      <c r="E68" s="210">
        <v>4.6295026082722952</v>
      </c>
      <c r="F68" s="210">
        <v>9.1125992544884902</v>
      </c>
      <c r="G68" s="210">
        <v>3.3034181434790679</v>
      </c>
      <c r="H68" s="210">
        <v>5.2788887719544411</v>
      </c>
      <c r="I68" s="210">
        <v>5.2408650685422788</v>
      </c>
      <c r="J68" s="210">
        <v>3.723797345005051</v>
      </c>
      <c r="K68" s="210">
        <v>2.9495762407505248</v>
      </c>
      <c r="L68" s="210">
        <v>4.0824829046386295</v>
      </c>
      <c r="M68" s="210">
        <v>3.2249030993194201</v>
      </c>
      <c r="N68" s="210">
        <v>0.67237075709760818</v>
      </c>
      <c r="O68" s="210">
        <v>4.0824829046386295</v>
      </c>
      <c r="P68" s="210">
        <v>8.5750889590844395</v>
      </c>
      <c r="Q68" s="210">
        <v>6.7131711334261892</v>
      </c>
      <c r="R68" s="210">
        <v>10.327955589886445</v>
      </c>
      <c r="S68" s="210">
        <v>8.164965809277259</v>
      </c>
      <c r="T68" s="210">
        <v>10.327955589886445</v>
      </c>
      <c r="U68" s="207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13"/>
    </row>
    <row r="69" spans="1:65">
      <c r="A69" s="30"/>
      <c r="B69" s="3" t="s">
        <v>86</v>
      </c>
      <c r="C69" s="29"/>
      <c r="D69" s="13">
        <v>2.5022439064947589E-2</v>
      </c>
      <c r="E69" s="13">
        <v>9.9830132710114206E-3</v>
      </c>
      <c r="F69" s="13">
        <v>1.9662755650067913E-2</v>
      </c>
      <c r="G69" s="13">
        <v>7.9539080298516723E-3</v>
      </c>
      <c r="H69" s="13">
        <v>1.1644607585193621E-2</v>
      </c>
      <c r="I69" s="13">
        <v>1.2488161402404158E-2</v>
      </c>
      <c r="J69" s="13">
        <v>8.3244351974777597E-3</v>
      </c>
      <c r="K69" s="13">
        <v>6.4754692442382539E-3</v>
      </c>
      <c r="L69" s="13">
        <v>8.9072354283024641E-3</v>
      </c>
      <c r="M69" s="13">
        <v>1.1006495219520206E-2</v>
      </c>
      <c r="N69" s="13">
        <v>1.5388563998408624E-3</v>
      </c>
      <c r="O69" s="13">
        <v>8.8429232591450448E-3</v>
      </c>
      <c r="P69" s="13">
        <v>1.8108808624244681E-2</v>
      </c>
      <c r="Q69" s="13">
        <v>1.4541164909948424E-2</v>
      </c>
      <c r="R69" s="13">
        <v>2.3296140428315289E-2</v>
      </c>
      <c r="S69" s="13">
        <v>1.7249927766078716E-2</v>
      </c>
      <c r="T69" s="13">
        <v>2.2615961145736739E-2</v>
      </c>
      <c r="U69" s="15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261</v>
      </c>
      <c r="C70" s="29"/>
      <c r="D70" s="13">
        <v>4.04229532154885E-2</v>
      </c>
      <c r="E70" s="13">
        <v>1.0260672437433671E-2</v>
      </c>
      <c r="F70" s="13">
        <v>9.6216428925257613E-3</v>
      </c>
      <c r="G70" s="13">
        <v>-9.5218426831232494E-2</v>
      </c>
      <c r="H70" s="13">
        <v>-1.2406060810982722E-2</v>
      </c>
      <c r="I70" s="13">
        <v>-8.5749434236049416E-2</v>
      </c>
      <c r="J70" s="13">
        <v>-2.5477157064955014E-2</v>
      </c>
      <c r="K70" s="13">
        <v>-7.6859427192704777E-3</v>
      </c>
      <c r="L70" s="13">
        <v>-1.5134805993392009E-3</v>
      </c>
      <c r="M70" s="13">
        <v>-0.36169479959768658</v>
      </c>
      <c r="N70" s="13">
        <v>-4.8143490918763354E-2</v>
      </c>
      <c r="O70" s="13">
        <v>5.7482395417567389E-3</v>
      </c>
      <c r="P70" s="13">
        <v>3.1595686352915653E-2</v>
      </c>
      <c r="Q70" s="13">
        <v>5.7482395417567389E-3</v>
      </c>
      <c r="R70" s="13">
        <v>-3.4191221234269875E-2</v>
      </c>
      <c r="S70" s="13">
        <v>3.1164260035591473E-2</v>
      </c>
      <c r="T70" s="13">
        <v>-5.1443406698868932E-3</v>
      </c>
      <c r="U70" s="15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262</v>
      </c>
      <c r="C71" s="47"/>
      <c r="D71" s="45">
        <v>1.51</v>
      </c>
      <c r="E71" s="45">
        <v>0.51</v>
      </c>
      <c r="F71" s="45">
        <v>0.49</v>
      </c>
      <c r="G71" s="45">
        <v>2.99</v>
      </c>
      <c r="H71" s="45">
        <v>0.24</v>
      </c>
      <c r="I71" s="45">
        <v>2.67</v>
      </c>
      <c r="J71" s="45">
        <v>0.67</v>
      </c>
      <c r="K71" s="45">
        <v>0.08</v>
      </c>
      <c r="L71" s="45">
        <v>0.12</v>
      </c>
      <c r="M71" s="45">
        <v>11.82</v>
      </c>
      <c r="N71" s="45">
        <v>1.43</v>
      </c>
      <c r="O71" s="45">
        <v>0.36</v>
      </c>
      <c r="P71" s="45">
        <v>1.22</v>
      </c>
      <c r="Q71" s="45">
        <v>0.36</v>
      </c>
      <c r="R71" s="45">
        <v>0.96</v>
      </c>
      <c r="S71" s="45">
        <v>1.2</v>
      </c>
      <c r="T71" s="45">
        <v>0</v>
      </c>
      <c r="U71" s="15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BM72" s="55"/>
    </row>
    <row r="73" spans="1:65" ht="15">
      <c r="B73" s="8" t="s">
        <v>460</v>
      </c>
      <c r="BM73" s="28" t="s">
        <v>66</v>
      </c>
    </row>
    <row r="74" spans="1:65" ht="15">
      <c r="A74" s="25" t="s">
        <v>13</v>
      </c>
      <c r="B74" s="18" t="s">
        <v>110</v>
      </c>
      <c r="C74" s="15" t="s">
        <v>111</v>
      </c>
      <c r="D74" s="16" t="s">
        <v>229</v>
      </c>
      <c r="E74" s="17" t="s">
        <v>229</v>
      </c>
      <c r="F74" s="17" t="s">
        <v>229</v>
      </c>
      <c r="G74" s="17" t="s">
        <v>229</v>
      </c>
      <c r="H74" s="17" t="s">
        <v>229</v>
      </c>
      <c r="I74" s="17" t="s">
        <v>229</v>
      </c>
      <c r="J74" s="17" t="s">
        <v>229</v>
      </c>
      <c r="K74" s="17" t="s">
        <v>229</v>
      </c>
      <c r="L74" s="17" t="s">
        <v>229</v>
      </c>
      <c r="M74" s="17" t="s">
        <v>229</v>
      </c>
      <c r="N74" s="17" t="s">
        <v>229</v>
      </c>
      <c r="O74" s="17" t="s">
        <v>229</v>
      </c>
      <c r="P74" s="17" t="s">
        <v>229</v>
      </c>
      <c r="Q74" s="17" t="s">
        <v>229</v>
      </c>
      <c r="R74" s="17" t="s">
        <v>229</v>
      </c>
      <c r="S74" s="17" t="s">
        <v>229</v>
      </c>
      <c r="T74" s="17" t="s">
        <v>229</v>
      </c>
      <c r="U74" s="15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230</v>
      </c>
      <c r="C75" s="9" t="s">
        <v>230</v>
      </c>
      <c r="D75" s="151" t="s">
        <v>232</v>
      </c>
      <c r="E75" s="152" t="s">
        <v>234</v>
      </c>
      <c r="F75" s="152" t="s">
        <v>237</v>
      </c>
      <c r="G75" s="152" t="s">
        <v>238</v>
      </c>
      <c r="H75" s="152" t="s">
        <v>240</v>
      </c>
      <c r="I75" s="152" t="s">
        <v>241</v>
      </c>
      <c r="J75" s="152" t="s">
        <v>242</v>
      </c>
      <c r="K75" s="152" t="s">
        <v>243</v>
      </c>
      <c r="L75" s="152" t="s">
        <v>244</v>
      </c>
      <c r="M75" s="152" t="s">
        <v>245</v>
      </c>
      <c r="N75" s="152" t="s">
        <v>246</v>
      </c>
      <c r="O75" s="152" t="s">
        <v>247</v>
      </c>
      <c r="P75" s="152" t="s">
        <v>248</v>
      </c>
      <c r="Q75" s="152" t="s">
        <v>249</v>
      </c>
      <c r="R75" s="152" t="s">
        <v>250</v>
      </c>
      <c r="S75" s="152" t="s">
        <v>251</v>
      </c>
      <c r="T75" s="152" t="s">
        <v>252</v>
      </c>
      <c r="U75" s="15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288</v>
      </c>
      <c r="E76" s="11" t="s">
        <v>288</v>
      </c>
      <c r="F76" s="11" t="s">
        <v>114</v>
      </c>
      <c r="G76" s="11" t="s">
        <v>288</v>
      </c>
      <c r="H76" s="11" t="s">
        <v>289</v>
      </c>
      <c r="I76" s="11" t="s">
        <v>288</v>
      </c>
      <c r="J76" s="11" t="s">
        <v>114</v>
      </c>
      <c r="K76" s="11" t="s">
        <v>289</v>
      </c>
      <c r="L76" s="11" t="s">
        <v>288</v>
      </c>
      <c r="M76" s="11" t="s">
        <v>289</v>
      </c>
      <c r="N76" s="11" t="s">
        <v>289</v>
      </c>
      <c r="O76" s="11" t="s">
        <v>114</v>
      </c>
      <c r="P76" s="11" t="s">
        <v>289</v>
      </c>
      <c r="Q76" s="11" t="s">
        <v>289</v>
      </c>
      <c r="R76" s="11" t="s">
        <v>289</v>
      </c>
      <c r="S76" s="11" t="s">
        <v>289</v>
      </c>
      <c r="T76" s="11" t="s">
        <v>288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2.09</v>
      </c>
      <c r="E78" s="22">
        <v>2.2451080972883051</v>
      </c>
      <c r="F78" s="147">
        <v>1.6589</v>
      </c>
      <c r="G78" s="22">
        <v>2.2999999999999998</v>
      </c>
      <c r="H78" s="22">
        <v>2.2999999999999998</v>
      </c>
      <c r="I78" s="22">
        <v>2.31</v>
      </c>
      <c r="J78" s="147" t="s">
        <v>104</v>
      </c>
      <c r="K78" s="22">
        <v>2.3199999999999998</v>
      </c>
      <c r="L78" s="147">
        <v>2</v>
      </c>
      <c r="M78" s="147">
        <v>1.8859136000000001</v>
      </c>
      <c r="N78" s="22">
        <v>2.35</v>
      </c>
      <c r="O78" s="147">
        <v>2.5191708584372594</v>
      </c>
      <c r="P78" s="22">
        <v>2.2999999999999998</v>
      </c>
      <c r="Q78" s="22">
        <v>2.15</v>
      </c>
      <c r="R78" s="22">
        <v>2.36</v>
      </c>
      <c r="S78" s="22">
        <v>2.29</v>
      </c>
      <c r="T78" s="147">
        <v>2.69</v>
      </c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2.13</v>
      </c>
      <c r="E79" s="11">
        <v>2.2906036116180752</v>
      </c>
      <c r="F79" s="148">
        <v>1.6167</v>
      </c>
      <c r="G79" s="11">
        <v>2.2999999999999998</v>
      </c>
      <c r="H79" s="11">
        <v>2.2999999999999998</v>
      </c>
      <c r="I79" s="11">
        <v>2.27</v>
      </c>
      <c r="J79" s="148" t="s">
        <v>104</v>
      </c>
      <c r="K79" s="11">
        <v>2.3199999999999998</v>
      </c>
      <c r="L79" s="148">
        <v>2</v>
      </c>
      <c r="M79" s="148">
        <v>1.8821367000000002</v>
      </c>
      <c r="N79" s="11">
        <v>2.33</v>
      </c>
      <c r="O79" s="148">
        <v>2.453551435324544</v>
      </c>
      <c r="P79" s="11">
        <v>2.2999999999999998</v>
      </c>
      <c r="Q79" s="11">
        <v>2.14</v>
      </c>
      <c r="R79" s="11">
        <v>2.34</v>
      </c>
      <c r="S79" s="11">
        <v>2.27</v>
      </c>
      <c r="T79" s="148">
        <v>2.64</v>
      </c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21</v>
      </c>
    </row>
    <row r="80" spans="1:65">
      <c r="A80" s="30"/>
      <c r="B80" s="19">
        <v>1</v>
      </c>
      <c r="C80" s="9">
        <v>3</v>
      </c>
      <c r="D80" s="11">
        <v>2.23</v>
      </c>
      <c r="E80" s="11">
        <v>2.3197012180534751</v>
      </c>
      <c r="F80" s="148">
        <v>1.6919999999999999</v>
      </c>
      <c r="G80" s="11">
        <v>2.2000000000000002</v>
      </c>
      <c r="H80" s="149">
        <v>2.6</v>
      </c>
      <c r="I80" s="11">
        <v>2.31</v>
      </c>
      <c r="J80" s="148" t="s">
        <v>104</v>
      </c>
      <c r="K80" s="11">
        <v>2.31</v>
      </c>
      <c r="L80" s="148">
        <v>2</v>
      </c>
      <c r="M80" s="148">
        <v>1.8954707</v>
      </c>
      <c r="N80" s="11">
        <v>2.31</v>
      </c>
      <c r="O80" s="148">
        <v>2.404844626483615</v>
      </c>
      <c r="P80" s="11">
        <v>2.2000000000000002</v>
      </c>
      <c r="Q80" s="11">
        <v>2.12</v>
      </c>
      <c r="R80" s="11">
        <v>2.2999999999999998</v>
      </c>
      <c r="S80" s="11">
        <v>2.23</v>
      </c>
      <c r="T80" s="148">
        <v>2.69</v>
      </c>
      <c r="U80" s="15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2.27</v>
      </c>
      <c r="E81" s="11">
        <v>2.3526993660816551</v>
      </c>
      <c r="F81" s="148">
        <v>1.6051</v>
      </c>
      <c r="G81" s="11">
        <v>2.2000000000000002</v>
      </c>
      <c r="H81" s="11">
        <v>2.2999999999999998</v>
      </c>
      <c r="I81" s="11">
        <v>2.3199999999999998</v>
      </c>
      <c r="J81" s="148" t="s">
        <v>104</v>
      </c>
      <c r="K81" s="11">
        <v>2.2999999999999998</v>
      </c>
      <c r="L81" s="148">
        <v>2</v>
      </c>
      <c r="M81" s="148">
        <v>1.8956662</v>
      </c>
      <c r="N81" s="11">
        <v>2.35</v>
      </c>
      <c r="O81" s="148">
        <v>2.5914960741476372</v>
      </c>
      <c r="P81" s="11">
        <v>2.2999999999999998</v>
      </c>
      <c r="Q81" s="11">
        <v>2.21</v>
      </c>
      <c r="R81" s="11">
        <v>2.3199999999999998</v>
      </c>
      <c r="S81" s="149">
        <v>2.16</v>
      </c>
      <c r="T81" s="148">
        <v>2.61</v>
      </c>
      <c r="U81" s="15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2.2854124775880069</v>
      </c>
    </row>
    <row r="82" spans="1:65">
      <c r="A82" s="30"/>
      <c r="B82" s="19">
        <v>1</v>
      </c>
      <c r="C82" s="9">
        <v>5</v>
      </c>
      <c r="D82" s="11">
        <v>2.16</v>
      </c>
      <c r="E82" s="11">
        <v>2.406476686755755</v>
      </c>
      <c r="F82" s="148">
        <v>1.6828000000000001</v>
      </c>
      <c r="G82" s="11">
        <v>2.2999999999999998</v>
      </c>
      <c r="H82" s="11">
        <v>2.4</v>
      </c>
      <c r="I82" s="11">
        <v>2.27</v>
      </c>
      <c r="J82" s="148" t="s">
        <v>104</v>
      </c>
      <c r="K82" s="11">
        <v>2.29</v>
      </c>
      <c r="L82" s="148">
        <v>2</v>
      </c>
      <c r="M82" s="148">
        <v>1.9377808000000001</v>
      </c>
      <c r="N82" s="11">
        <v>2.33</v>
      </c>
      <c r="O82" s="148">
        <v>2.5275121613262344</v>
      </c>
      <c r="P82" s="11">
        <v>2.2999999999999998</v>
      </c>
      <c r="Q82" s="11">
        <v>2.15</v>
      </c>
      <c r="R82" s="11">
        <v>2.33</v>
      </c>
      <c r="S82" s="11">
        <v>2.2599999999999998</v>
      </c>
      <c r="T82" s="148">
        <v>2.62</v>
      </c>
      <c r="U82" s="15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19</v>
      </c>
    </row>
    <row r="83" spans="1:65">
      <c r="A83" s="30"/>
      <c r="B83" s="19">
        <v>1</v>
      </c>
      <c r="C83" s="9">
        <v>6</v>
      </c>
      <c r="D83" s="11">
        <v>2.34</v>
      </c>
      <c r="E83" s="11">
        <v>2.4006345410112151</v>
      </c>
      <c r="F83" s="148">
        <v>1.5739000000000001</v>
      </c>
      <c r="G83" s="11">
        <v>2.2999999999999998</v>
      </c>
      <c r="H83" s="11">
        <v>2.5</v>
      </c>
      <c r="I83" s="11">
        <v>2.2999999999999998</v>
      </c>
      <c r="J83" s="148" t="s">
        <v>104</v>
      </c>
      <c r="K83" s="11">
        <v>2.29</v>
      </c>
      <c r="L83" s="148">
        <v>2</v>
      </c>
      <c r="M83" s="148">
        <v>1.8780004999999997</v>
      </c>
      <c r="N83" s="11">
        <v>2.37</v>
      </c>
      <c r="O83" s="148">
        <v>2.6082297708633586</v>
      </c>
      <c r="P83" s="11">
        <v>2.2999999999999998</v>
      </c>
      <c r="Q83" s="11">
        <v>2.16</v>
      </c>
      <c r="R83" s="11">
        <v>2.34</v>
      </c>
      <c r="S83" s="11">
        <v>2.2599999999999998</v>
      </c>
      <c r="T83" s="148">
        <v>2.57</v>
      </c>
      <c r="U83" s="15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258</v>
      </c>
      <c r="C84" s="12"/>
      <c r="D84" s="23">
        <v>2.2033333333333331</v>
      </c>
      <c r="E84" s="23">
        <v>2.3358705868014131</v>
      </c>
      <c r="F84" s="23">
        <v>1.6382333333333332</v>
      </c>
      <c r="G84" s="23">
        <v>2.2666666666666671</v>
      </c>
      <c r="H84" s="23">
        <v>2.4</v>
      </c>
      <c r="I84" s="23">
        <v>2.2966666666666669</v>
      </c>
      <c r="J84" s="23" t="s">
        <v>646</v>
      </c>
      <c r="K84" s="23">
        <v>2.3049999999999997</v>
      </c>
      <c r="L84" s="23">
        <v>2</v>
      </c>
      <c r="M84" s="23">
        <v>1.8958280833333336</v>
      </c>
      <c r="N84" s="23">
        <v>2.34</v>
      </c>
      <c r="O84" s="23">
        <v>2.5174674877637746</v>
      </c>
      <c r="P84" s="23">
        <v>2.2833333333333332</v>
      </c>
      <c r="Q84" s="23">
        <v>2.1550000000000002</v>
      </c>
      <c r="R84" s="23">
        <v>2.3316666666666666</v>
      </c>
      <c r="S84" s="23">
        <v>2.2450000000000001</v>
      </c>
      <c r="T84" s="23">
        <v>2.6366666666666667</v>
      </c>
      <c r="U84" s="15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259</v>
      </c>
      <c r="C85" s="29"/>
      <c r="D85" s="11">
        <v>2.1950000000000003</v>
      </c>
      <c r="E85" s="11">
        <v>2.3362002920675651</v>
      </c>
      <c r="F85" s="11">
        <v>1.6377999999999999</v>
      </c>
      <c r="G85" s="11">
        <v>2.2999999999999998</v>
      </c>
      <c r="H85" s="11">
        <v>2.3499999999999996</v>
      </c>
      <c r="I85" s="11">
        <v>2.3049999999999997</v>
      </c>
      <c r="J85" s="11" t="s">
        <v>646</v>
      </c>
      <c r="K85" s="11">
        <v>2.3049999999999997</v>
      </c>
      <c r="L85" s="11">
        <v>2</v>
      </c>
      <c r="M85" s="11">
        <v>1.89069215</v>
      </c>
      <c r="N85" s="11">
        <v>2.34</v>
      </c>
      <c r="O85" s="11">
        <v>2.5233415098817469</v>
      </c>
      <c r="P85" s="11">
        <v>2.2999999999999998</v>
      </c>
      <c r="Q85" s="11">
        <v>2.15</v>
      </c>
      <c r="R85" s="11">
        <v>2.335</v>
      </c>
      <c r="S85" s="11">
        <v>2.2599999999999998</v>
      </c>
      <c r="T85" s="11">
        <v>2.63</v>
      </c>
      <c r="U85" s="15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260</v>
      </c>
      <c r="C86" s="29"/>
      <c r="D86" s="24">
        <v>9.373722135132162E-2</v>
      </c>
      <c r="E86" s="24">
        <v>6.326322147707579E-2</v>
      </c>
      <c r="F86" s="24">
        <v>4.6913608544500877E-2</v>
      </c>
      <c r="G86" s="24">
        <v>5.1639777949432045E-2</v>
      </c>
      <c r="H86" s="24">
        <v>0.1264911064067353</v>
      </c>
      <c r="I86" s="24">
        <v>2.1602468994692831E-2</v>
      </c>
      <c r="J86" s="24" t="s">
        <v>646</v>
      </c>
      <c r="K86" s="24">
        <v>1.3784048752090154E-2</v>
      </c>
      <c r="L86" s="24">
        <v>0</v>
      </c>
      <c r="M86" s="24">
        <v>2.1742851927143054E-2</v>
      </c>
      <c r="N86" s="24">
        <v>2.0976176963403051E-2</v>
      </c>
      <c r="O86" s="24">
        <v>7.8218912312067165E-2</v>
      </c>
      <c r="P86" s="24">
        <v>4.0824829046386159E-2</v>
      </c>
      <c r="Q86" s="24">
        <v>3.0166206257996674E-2</v>
      </c>
      <c r="R86" s="24">
        <v>2.0412414523193166E-2</v>
      </c>
      <c r="S86" s="24">
        <v>4.5934736311423342E-2</v>
      </c>
      <c r="T86" s="24">
        <v>4.7187568984497066E-2</v>
      </c>
      <c r="U86" s="203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56"/>
    </row>
    <row r="87" spans="1:65">
      <c r="A87" s="30"/>
      <c r="B87" s="3" t="s">
        <v>86</v>
      </c>
      <c r="C87" s="29"/>
      <c r="D87" s="13">
        <v>4.2543368238118745E-2</v>
      </c>
      <c r="E87" s="13">
        <v>2.7083358913176894E-2</v>
      </c>
      <c r="F87" s="13">
        <v>2.863670735416254E-2</v>
      </c>
      <c r="G87" s="13">
        <v>2.2782254977690604E-2</v>
      </c>
      <c r="H87" s="13">
        <v>5.2704627669473043E-2</v>
      </c>
      <c r="I87" s="13">
        <v>9.4060097219272124E-3</v>
      </c>
      <c r="J87" s="13" t="s">
        <v>646</v>
      </c>
      <c r="K87" s="13">
        <v>5.9800645345293515E-3</v>
      </c>
      <c r="L87" s="13">
        <v>0</v>
      </c>
      <c r="M87" s="13">
        <v>1.1468788820193946E-2</v>
      </c>
      <c r="N87" s="13">
        <v>8.9641781894884837E-3</v>
      </c>
      <c r="O87" s="13">
        <v>3.1070475663440546E-2</v>
      </c>
      <c r="P87" s="13">
        <v>1.787948717359978E-2</v>
      </c>
      <c r="Q87" s="13">
        <v>1.3998239562875485E-2</v>
      </c>
      <c r="R87" s="13">
        <v>8.7544308176668341E-3</v>
      </c>
      <c r="S87" s="13">
        <v>2.0460907042950262E-2</v>
      </c>
      <c r="T87" s="13">
        <v>1.7896675973892693E-2</v>
      </c>
      <c r="U87" s="15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261</v>
      </c>
      <c r="C88" s="29"/>
      <c r="D88" s="13">
        <v>-3.5914367782440282E-2</v>
      </c>
      <c r="E88" s="13">
        <v>2.2078338027916589E-2</v>
      </c>
      <c r="F88" s="13">
        <v>-0.28317826676858693</v>
      </c>
      <c r="G88" s="13">
        <v>-8.2023753283800849E-3</v>
      </c>
      <c r="H88" s="13">
        <v>5.0138661417009178E-2</v>
      </c>
      <c r="I88" s="13">
        <v>4.9243579393325465E-3</v>
      </c>
      <c r="J88" s="13" t="s">
        <v>646</v>
      </c>
      <c r="K88" s="13">
        <v>8.5706727359191603E-3</v>
      </c>
      <c r="L88" s="13">
        <v>-0.12488444881915906</v>
      </c>
      <c r="M88" s="13">
        <v>-0.17046568095481618</v>
      </c>
      <c r="N88" s="13">
        <v>2.3885194881583915E-2</v>
      </c>
      <c r="O88" s="13">
        <v>0.10153747406712132</v>
      </c>
      <c r="P88" s="13">
        <v>-9.0974573520663515E-4</v>
      </c>
      <c r="Q88" s="13">
        <v>-5.7062993602643775E-2</v>
      </c>
      <c r="R88" s="13">
        <v>2.023888008499708E-2</v>
      </c>
      <c r="S88" s="13">
        <v>-1.7682793799505991E-2</v>
      </c>
      <c r="T88" s="13">
        <v>0.15369400164007541</v>
      </c>
      <c r="U88" s="15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262</v>
      </c>
      <c r="C89" s="47"/>
      <c r="D89" s="45">
        <v>0.86</v>
      </c>
      <c r="E89" s="45">
        <v>0.31</v>
      </c>
      <c r="F89" s="45">
        <v>5.83</v>
      </c>
      <c r="G89" s="45">
        <v>0.3</v>
      </c>
      <c r="H89" s="45">
        <v>0.87</v>
      </c>
      <c r="I89" s="45">
        <v>0.04</v>
      </c>
      <c r="J89" s="45">
        <v>1.75</v>
      </c>
      <c r="K89" s="45">
        <v>0.04</v>
      </c>
      <c r="L89" s="45" t="s">
        <v>263</v>
      </c>
      <c r="M89" s="45">
        <v>3.56</v>
      </c>
      <c r="N89" s="45">
        <v>0.34</v>
      </c>
      <c r="O89" s="45">
        <v>1.91</v>
      </c>
      <c r="P89" s="45">
        <v>0.15</v>
      </c>
      <c r="Q89" s="45">
        <v>1.28</v>
      </c>
      <c r="R89" s="45">
        <v>0.27</v>
      </c>
      <c r="S89" s="45">
        <v>0.49</v>
      </c>
      <c r="T89" s="45">
        <v>2.95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290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461</v>
      </c>
      <c r="BM92" s="28" t="s">
        <v>66</v>
      </c>
    </row>
    <row r="93" spans="1:65" ht="15">
      <c r="A93" s="25" t="s">
        <v>16</v>
      </c>
      <c r="B93" s="18" t="s">
        <v>110</v>
      </c>
      <c r="C93" s="15" t="s">
        <v>111</v>
      </c>
      <c r="D93" s="16" t="s">
        <v>229</v>
      </c>
      <c r="E93" s="17" t="s">
        <v>229</v>
      </c>
      <c r="F93" s="17" t="s">
        <v>229</v>
      </c>
      <c r="G93" s="17" t="s">
        <v>229</v>
      </c>
      <c r="H93" s="17" t="s">
        <v>229</v>
      </c>
      <c r="I93" s="17" t="s">
        <v>229</v>
      </c>
      <c r="J93" s="17" t="s">
        <v>229</v>
      </c>
      <c r="K93" s="17" t="s">
        <v>229</v>
      </c>
      <c r="L93" s="17" t="s">
        <v>229</v>
      </c>
      <c r="M93" s="17" t="s">
        <v>229</v>
      </c>
      <c r="N93" s="17" t="s">
        <v>229</v>
      </c>
      <c r="O93" s="17" t="s">
        <v>229</v>
      </c>
      <c r="P93" s="17" t="s">
        <v>229</v>
      </c>
      <c r="Q93" s="17" t="s">
        <v>229</v>
      </c>
      <c r="R93" s="17" t="s">
        <v>229</v>
      </c>
      <c r="S93" s="17" t="s">
        <v>229</v>
      </c>
      <c r="T93" s="17" t="s">
        <v>229</v>
      </c>
      <c r="U93" s="17" t="s">
        <v>229</v>
      </c>
      <c r="V93" s="15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230</v>
      </c>
      <c r="C94" s="9" t="s">
        <v>230</v>
      </c>
      <c r="D94" s="151" t="s">
        <v>232</v>
      </c>
      <c r="E94" s="152" t="s">
        <v>233</v>
      </c>
      <c r="F94" s="152" t="s">
        <v>234</v>
      </c>
      <c r="G94" s="152" t="s">
        <v>237</v>
      </c>
      <c r="H94" s="152" t="s">
        <v>238</v>
      </c>
      <c r="I94" s="152" t="s">
        <v>240</v>
      </c>
      <c r="J94" s="152" t="s">
        <v>241</v>
      </c>
      <c r="K94" s="152" t="s">
        <v>242</v>
      </c>
      <c r="L94" s="152" t="s">
        <v>243</v>
      </c>
      <c r="M94" s="152" t="s">
        <v>244</v>
      </c>
      <c r="N94" s="152" t="s">
        <v>245</v>
      </c>
      <c r="O94" s="152" t="s">
        <v>246</v>
      </c>
      <c r="P94" s="152" t="s">
        <v>247</v>
      </c>
      <c r="Q94" s="152" t="s">
        <v>248</v>
      </c>
      <c r="R94" s="152" t="s">
        <v>249</v>
      </c>
      <c r="S94" s="152" t="s">
        <v>250</v>
      </c>
      <c r="T94" s="152" t="s">
        <v>251</v>
      </c>
      <c r="U94" s="152" t="s">
        <v>252</v>
      </c>
      <c r="V94" s="15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288</v>
      </c>
      <c r="E95" s="11" t="s">
        <v>288</v>
      </c>
      <c r="F95" s="11" t="s">
        <v>288</v>
      </c>
      <c r="G95" s="11" t="s">
        <v>114</v>
      </c>
      <c r="H95" s="11" t="s">
        <v>288</v>
      </c>
      <c r="I95" s="11" t="s">
        <v>289</v>
      </c>
      <c r="J95" s="11" t="s">
        <v>288</v>
      </c>
      <c r="K95" s="11" t="s">
        <v>114</v>
      </c>
      <c r="L95" s="11" t="s">
        <v>289</v>
      </c>
      <c r="M95" s="11" t="s">
        <v>288</v>
      </c>
      <c r="N95" s="11" t="s">
        <v>289</v>
      </c>
      <c r="O95" s="11" t="s">
        <v>289</v>
      </c>
      <c r="P95" s="11" t="s">
        <v>114</v>
      </c>
      <c r="Q95" s="11" t="s">
        <v>289</v>
      </c>
      <c r="R95" s="11" t="s">
        <v>289</v>
      </c>
      <c r="S95" s="11" t="s">
        <v>289</v>
      </c>
      <c r="T95" s="11" t="s">
        <v>289</v>
      </c>
      <c r="U95" s="11" t="s">
        <v>288</v>
      </c>
      <c r="V95" s="15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15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3.23</v>
      </c>
      <c r="E97" s="22">
        <v>2.66806758492217</v>
      </c>
      <c r="F97" s="22">
        <v>3.2402707933326469</v>
      </c>
      <c r="G97" s="147">
        <v>1.8764000000000001</v>
      </c>
      <c r="H97" s="22">
        <v>3.22</v>
      </c>
      <c r="I97" s="22">
        <v>3.37</v>
      </c>
      <c r="J97" s="22">
        <v>3.02</v>
      </c>
      <c r="K97" s="147" t="s">
        <v>104</v>
      </c>
      <c r="L97" s="22">
        <v>3.34</v>
      </c>
      <c r="M97" s="22">
        <v>3</v>
      </c>
      <c r="N97" s="22">
        <v>3.2502</v>
      </c>
      <c r="O97" s="22">
        <v>2.75</v>
      </c>
      <c r="P97" s="22">
        <v>3.0697305121647238</v>
      </c>
      <c r="Q97" s="22">
        <v>3.17</v>
      </c>
      <c r="R97" s="22">
        <v>2.85</v>
      </c>
      <c r="S97" s="22">
        <v>2.78</v>
      </c>
      <c r="T97" s="22">
        <v>3</v>
      </c>
      <c r="U97" s="22">
        <v>3.17</v>
      </c>
      <c r="V97" s="15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3.08</v>
      </c>
      <c r="E98" s="11">
        <v>2.6308144743330399</v>
      </c>
      <c r="F98" s="11">
        <v>3.1249157536687062</v>
      </c>
      <c r="G98" s="148">
        <v>2.4188000000000001</v>
      </c>
      <c r="H98" s="11">
        <v>3.3</v>
      </c>
      <c r="I98" s="11">
        <v>3.26</v>
      </c>
      <c r="J98" s="11">
        <v>2.95</v>
      </c>
      <c r="K98" s="148" t="s">
        <v>104</v>
      </c>
      <c r="L98" s="11">
        <v>3.32</v>
      </c>
      <c r="M98" s="11">
        <v>3.5</v>
      </c>
      <c r="N98" s="11">
        <v>3.2892999999999999</v>
      </c>
      <c r="O98" s="11">
        <v>3.02</v>
      </c>
      <c r="P98" s="11">
        <v>3.0609635537098829</v>
      </c>
      <c r="Q98" s="11">
        <v>3.15</v>
      </c>
      <c r="R98" s="11">
        <v>2.93</v>
      </c>
      <c r="S98" s="11">
        <v>2.83</v>
      </c>
      <c r="T98" s="11">
        <v>2.97</v>
      </c>
      <c r="U98" s="11">
        <v>3.2</v>
      </c>
      <c r="V98" s="15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22</v>
      </c>
    </row>
    <row r="99" spans="1:65">
      <c r="A99" s="30"/>
      <c r="B99" s="19">
        <v>1</v>
      </c>
      <c r="C99" s="9">
        <v>3</v>
      </c>
      <c r="D99" s="11">
        <v>3.25</v>
      </c>
      <c r="E99" s="11">
        <v>2.7069569145104801</v>
      </c>
      <c r="F99" s="11">
        <v>3.5256132650399317</v>
      </c>
      <c r="G99" s="148">
        <v>2.1042000000000001</v>
      </c>
      <c r="H99" s="11">
        <v>3.2</v>
      </c>
      <c r="I99" s="11">
        <v>3.35</v>
      </c>
      <c r="J99" s="11">
        <v>3.03</v>
      </c>
      <c r="K99" s="148" t="s">
        <v>104</v>
      </c>
      <c r="L99" s="11">
        <v>2.89</v>
      </c>
      <c r="M99" s="11">
        <v>3.2</v>
      </c>
      <c r="N99" s="11">
        <v>3.2932000000000001</v>
      </c>
      <c r="O99" s="11">
        <v>3.01</v>
      </c>
      <c r="P99" s="11">
        <v>3.0861083251538428</v>
      </c>
      <c r="Q99" s="149">
        <v>3.51</v>
      </c>
      <c r="R99" s="11">
        <v>2.9</v>
      </c>
      <c r="S99" s="11">
        <v>2.93</v>
      </c>
      <c r="T99" s="11">
        <v>3.09</v>
      </c>
      <c r="U99" s="11">
        <v>3.26</v>
      </c>
      <c r="V99" s="15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3.25</v>
      </c>
      <c r="E100" s="11">
        <v>2.5372066466888401</v>
      </c>
      <c r="F100" s="11">
        <v>3.5090419999134377</v>
      </c>
      <c r="G100" s="148">
        <v>2.9148999999999998</v>
      </c>
      <c r="H100" s="11">
        <v>3.27</v>
      </c>
      <c r="I100" s="11">
        <v>3.55</v>
      </c>
      <c r="J100" s="11">
        <v>3</v>
      </c>
      <c r="K100" s="148" t="s">
        <v>104</v>
      </c>
      <c r="L100" s="11">
        <v>2.95</v>
      </c>
      <c r="M100" s="11">
        <v>3.2</v>
      </c>
      <c r="N100" s="11">
        <v>3.2814999999999999</v>
      </c>
      <c r="O100" s="11">
        <v>2.9</v>
      </c>
      <c r="P100" s="11">
        <v>3.0900601403759027</v>
      </c>
      <c r="Q100" s="11">
        <v>3.24</v>
      </c>
      <c r="R100" s="149">
        <v>3.12</v>
      </c>
      <c r="S100" s="11">
        <v>2.89</v>
      </c>
      <c r="T100" s="11">
        <v>3.23</v>
      </c>
      <c r="U100" s="11">
        <v>3.12</v>
      </c>
      <c r="V100" s="15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3.1069559326738347</v>
      </c>
    </row>
    <row r="101" spans="1:65">
      <c r="A101" s="30"/>
      <c r="B101" s="19">
        <v>1</v>
      </c>
      <c r="C101" s="9">
        <v>5</v>
      </c>
      <c r="D101" s="11">
        <v>3.08</v>
      </c>
      <c r="E101" s="11">
        <v>2.6417360394542602</v>
      </c>
      <c r="F101" s="11">
        <v>3.1930701722089698</v>
      </c>
      <c r="G101" s="148">
        <v>3.1269999999999998</v>
      </c>
      <c r="H101" s="11">
        <v>3.22</v>
      </c>
      <c r="I101" s="11">
        <v>3.45</v>
      </c>
      <c r="J101" s="11">
        <v>2.98</v>
      </c>
      <c r="K101" s="148" t="s">
        <v>104</v>
      </c>
      <c r="L101" s="11">
        <v>2.9</v>
      </c>
      <c r="M101" s="149">
        <v>3.9</v>
      </c>
      <c r="N101" s="149">
        <v>3.4487000000000001</v>
      </c>
      <c r="O101" s="11">
        <v>3.08</v>
      </c>
      <c r="P101" s="11">
        <v>3.1489483546557127</v>
      </c>
      <c r="Q101" s="11">
        <v>3.13</v>
      </c>
      <c r="R101" s="11">
        <v>2.9</v>
      </c>
      <c r="S101" s="11">
        <v>2.99</v>
      </c>
      <c r="T101" s="11">
        <v>2.86</v>
      </c>
      <c r="U101" s="11">
        <v>3.19</v>
      </c>
      <c r="V101" s="15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3.29</v>
      </c>
      <c r="E102" s="11">
        <v>2.7909045022171202</v>
      </c>
      <c r="F102" s="11">
        <v>3.1708756489675398</v>
      </c>
      <c r="G102" s="148">
        <v>1.8818999999999999</v>
      </c>
      <c r="H102" s="11">
        <v>3.26</v>
      </c>
      <c r="I102" s="11">
        <v>3.55</v>
      </c>
      <c r="J102" s="11">
        <v>3</v>
      </c>
      <c r="K102" s="148" t="s">
        <v>104</v>
      </c>
      <c r="L102" s="11">
        <v>3.21</v>
      </c>
      <c r="M102" s="11">
        <v>3.3</v>
      </c>
      <c r="N102" s="11">
        <v>3.2686999999999999</v>
      </c>
      <c r="O102" s="11">
        <v>2.95</v>
      </c>
      <c r="P102" s="11">
        <v>3.1610048553709365</v>
      </c>
      <c r="Q102" s="11">
        <v>3.15</v>
      </c>
      <c r="R102" s="11">
        <v>2.84</v>
      </c>
      <c r="S102" s="11">
        <v>2.96</v>
      </c>
      <c r="T102" s="11">
        <v>3.41</v>
      </c>
      <c r="U102" s="11">
        <v>3.14</v>
      </c>
      <c r="V102" s="15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3.1966666666666668</v>
      </c>
      <c r="E103" s="23">
        <v>2.6626143603543184</v>
      </c>
      <c r="F103" s="23">
        <v>3.2939646055218716</v>
      </c>
      <c r="G103" s="23">
        <v>2.3871999999999995</v>
      </c>
      <c r="H103" s="23">
        <v>3.2449999999999997</v>
      </c>
      <c r="I103" s="23">
        <v>3.4216666666666669</v>
      </c>
      <c r="J103" s="23">
        <v>2.9966666666666666</v>
      </c>
      <c r="K103" s="23" t="s">
        <v>646</v>
      </c>
      <c r="L103" s="23">
        <v>3.1016666666666666</v>
      </c>
      <c r="M103" s="23">
        <v>3.3499999999999996</v>
      </c>
      <c r="N103" s="23">
        <v>3.3052666666666664</v>
      </c>
      <c r="O103" s="23">
        <v>2.9516666666666667</v>
      </c>
      <c r="P103" s="23">
        <v>3.1028026235718333</v>
      </c>
      <c r="Q103" s="23">
        <v>3.2249999999999996</v>
      </c>
      <c r="R103" s="23">
        <v>2.9233333333333333</v>
      </c>
      <c r="S103" s="23">
        <v>2.8966666666666665</v>
      </c>
      <c r="T103" s="23">
        <v>3.0933333333333337</v>
      </c>
      <c r="U103" s="23">
        <v>3.1799999999999997</v>
      </c>
      <c r="V103" s="15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3.24</v>
      </c>
      <c r="E104" s="11">
        <v>2.6549018121882151</v>
      </c>
      <c r="F104" s="11">
        <v>3.2166704827708084</v>
      </c>
      <c r="G104" s="11">
        <v>2.2614999999999998</v>
      </c>
      <c r="H104" s="11">
        <v>3.24</v>
      </c>
      <c r="I104" s="11">
        <v>3.41</v>
      </c>
      <c r="J104" s="11">
        <v>3</v>
      </c>
      <c r="K104" s="11" t="s">
        <v>646</v>
      </c>
      <c r="L104" s="11">
        <v>3.08</v>
      </c>
      <c r="M104" s="11">
        <v>3.25</v>
      </c>
      <c r="N104" s="11">
        <v>3.2854000000000001</v>
      </c>
      <c r="O104" s="11">
        <v>2.98</v>
      </c>
      <c r="P104" s="11">
        <v>3.0880842327648725</v>
      </c>
      <c r="Q104" s="11">
        <v>3.16</v>
      </c>
      <c r="R104" s="11">
        <v>2.9</v>
      </c>
      <c r="S104" s="11">
        <v>2.91</v>
      </c>
      <c r="T104" s="11">
        <v>3.0449999999999999</v>
      </c>
      <c r="U104" s="11">
        <v>3.1799999999999997</v>
      </c>
      <c r="V104" s="15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9.2448183685060359E-2</v>
      </c>
      <c r="E105" s="24">
        <v>8.4413970345946956E-2</v>
      </c>
      <c r="F105" s="24">
        <v>0.17703700444496359</v>
      </c>
      <c r="G105" s="24">
        <v>0.53349856982001487</v>
      </c>
      <c r="H105" s="24">
        <v>3.7815340802377917E-2</v>
      </c>
      <c r="I105" s="24">
        <v>0.11634718160173309</v>
      </c>
      <c r="J105" s="24">
        <v>2.8751811537130335E-2</v>
      </c>
      <c r="K105" s="24" t="s">
        <v>646</v>
      </c>
      <c r="L105" s="24">
        <v>0.21198270369694464</v>
      </c>
      <c r="M105" s="24">
        <v>0.31464265445104539</v>
      </c>
      <c r="N105" s="24">
        <v>7.1983294358251459E-2</v>
      </c>
      <c r="O105" s="24">
        <v>0.116518954109049</v>
      </c>
      <c r="P105" s="24">
        <v>4.1957767054902152E-2</v>
      </c>
      <c r="Q105" s="24">
        <v>0.14474114826130124</v>
      </c>
      <c r="R105" s="24">
        <v>0.10211105065891096</v>
      </c>
      <c r="S105" s="24">
        <v>7.991662321861881E-2</v>
      </c>
      <c r="T105" s="24">
        <v>0.19866219234335125</v>
      </c>
      <c r="U105" s="24">
        <v>4.9396356140913776E-2</v>
      </c>
      <c r="V105" s="203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2.8920182591781134E-2</v>
      </c>
      <c r="E106" s="13">
        <v>3.1703415861812544E-2</v>
      </c>
      <c r="F106" s="13">
        <v>5.3745873330935549E-2</v>
      </c>
      <c r="G106" s="13">
        <v>0.22348297998492583</v>
      </c>
      <c r="H106" s="13">
        <v>1.1653417812751286E-2</v>
      </c>
      <c r="I106" s="13">
        <v>3.4003073044831883E-2</v>
      </c>
      <c r="J106" s="13">
        <v>9.5945978433137936E-3</v>
      </c>
      <c r="K106" s="13" t="s">
        <v>646</v>
      </c>
      <c r="L106" s="13">
        <v>6.8344772820078878E-2</v>
      </c>
      <c r="M106" s="13">
        <v>9.3923180433147888E-2</v>
      </c>
      <c r="N106" s="13">
        <v>2.1778362116496339E-2</v>
      </c>
      <c r="O106" s="13">
        <v>3.947564791949712E-2</v>
      </c>
      <c r="P106" s="13">
        <v>1.35225382163052E-2</v>
      </c>
      <c r="Q106" s="13">
        <v>4.4880976205054657E-2</v>
      </c>
      <c r="R106" s="13">
        <v>3.4929663851394857E-2</v>
      </c>
      <c r="S106" s="13">
        <v>2.7589167969603732E-2</v>
      </c>
      <c r="T106" s="13">
        <v>6.4222691490307515E-2</v>
      </c>
      <c r="U106" s="13">
        <v>1.5533445327331377E-2</v>
      </c>
      <c r="V106" s="15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2.8874157193348848E-2</v>
      </c>
      <c r="E107" s="13">
        <v>-0.14301508677566521</v>
      </c>
      <c r="F107" s="13">
        <v>6.0190320332962566E-2</v>
      </c>
      <c r="G107" s="13">
        <v>-0.23165952407133628</v>
      </c>
      <c r="H107" s="13">
        <v>4.4430648621193836E-2</v>
      </c>
      <c r="I107" s="13">
        <v>0.10129230694366287</v>
      </c>
      <c r="J107" s="13">
        <v>-3.5497531473596911E-2</v>
      </c>
      <c r="K107" s="13" t="s">
        <v>646</v>
      </c>
      <c r="L107" s="13">
        <v>-1.7023949234504787E-3</v>
      </c>
      <c r="M107" s="13">
        <v>7.8225785171340378E-2</v>
      </c>
      <c r="N107" s="13">
        <v>6.3827984139500193E-2</v>
      </c>
      <c r="O107" s="13">
        <v>-4.9981161423659715E-2</v>
      </c>
      <c r="P107" s="13">
        <v>-1.3367776022581435E-3</v>
      </c>
      <c r="Q107" s="13">
        <v>3.7993479754499404E-2</v>
      </c>
      <c r="R107" s="13">
        <v>-5.9100483984810381E-2</v>
      </c>
      <c r="S107" s="13">
        <v>-6.7683375807069845E-2</v>
      </c>
      <c r="T107" s="13">
        <v>-4.3845486179063808E-3</v>
      </c>
      <c r="U107" s="13">
        <v>2.35098498044366E-2</v>
      </c>
      <c r="V107" s="15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0.39</v>
      </c>
      <c r="E108" s="45">
        <v>1.8</v>
      </c>
      <c r="F108" s="45">
        <v>0.78</v>
      </c>
      <c r="G108" s="45">
        <v>2.93</v>
      </c>
      <c r="H108" s="45">
        <v>0.57999999999999996</v>
      </c>
      <c r="I108" s="45">
        <v>1.31</v>
      </c>
      <c r="J108" s="45">
        <v>0.43</v>
      </c>
      <c r="K108" s="45">
        <v>2.4700000000000002</v>
      </c>
      <c r="L108" s="45">
        <v>0</v>
      </c>
      <c r="M108" s="45">
        <v>1.01</v>
      </c>
      <c r="N108" s="45">
        <v>0.83</v>
      </c>
      <c r="O108" s="45">
        <v>0.62</v>
      </c>
      <c r="P108" s="45">
        <v>0</v>
      </c>
      <c r="Q108" s="45">
        <v>0.5</v>
      </c>
      <c r="R108" s="45">
        <v>0.73</v>
      </c>
      <c r="S108" s="45">
        <v>0.84</v>
      </c>
      <c r="T108" s="45">
        <v>0.04</v>
      </c>
      <c r="U108" s="45">
        <v>0.32</v>
      </c>
      <c r="V108" s="15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5"/>
    </row>
    <row r="110" spans="1:65" ht="15">
      <c r="B110" s="8" t="s">
        <v>462</v>
      </c>
      <c r="BM110" s="28" t="s">
        <v>66</v>
      </c>
    </row>
    <row r="111" spans="1:65" ht="15">
      <c r="A111" s="25" t="s">
        <v>50</v>
      </c>
      <c r="B111" s="18" t="s">
        <v>110</v>
      </c>
      <c r="C111" s="15" t="s">
        <v>111</v>
      </c>
      <c r="D111" s="16" t="s">
        <v>229</v>
      </c>
      <c r="E111" s="17" t="s">
        <v>229</v>
      </c>
      <c r="F111" s="17" t="s">
        <v>229</v>
      </c>
      <c r="G111" s="17" t="s">
        <v>229</v>
      </c>
      <c r="H111" s="17" t="s">
        <v>229</v>
      </c>
      <c r="I111" s="17" t="s">
        <v>229</v>
      </c>
      <c r="J111" s="17" t="s">
        <v>229</v>
      </c>
      <c r="K111" s="17" t="s">
        <v>229</v>
      </c>
      <c r="L111" s="17" t="s">
        <v>229</v>
      </c>
      <c r="M111" s="17" t="s">
        <v>229</v>
      </c>
      <c r="N111" s="17" t="s">
        <v>229</v>
      </c>
      <c r="O111" s="17" t="s">
        <v>229</v>
      </c>
      <c r="P111" s="17" t="s">
        <v>229</v>
      </c>
      <c r="Q111" s="17" t="s">
        <v>229</v>
      </c>
      <c r="R111" s="17" t="s">
        <v>229</v>
      </c>
      <c r="S111" s="17" t="s">
        <v>229</v>
      </c>
      <c r="T111" s="17" t="s">
        <v>229</v>
      </c>
      <c r="U111" s="17" t="s">
        <v>229</v>
      </c>
      <c r="V111" s="15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230</v>
      </c>
      <c r="C112" s="9" t="s">
        <v>230</v>
      </c>
      <c r="D112" s="151" t="s">
        <v>232</v>
      </c>
      <c r="E112" s="152" t="s">
        <v>233</v>
      </c>
      <c r="F112" s="152" t="s">
        <v>234</v>
      </c>
      <c r="G112" s="152" t="s">
        <v>237</v>
      </c>
      <c r="H112" s="152" t="s">
        <v>238</v>
      </c>
      <c r="I112" s="152" t="s">
        <v>240</v>
      </c>
      <c r="J112" s="152" t="s">
        <v>241</v>
      </c>
      <c r="K112" s="152" t="s">
        <v>242</v>
      </c>
      <c r="L112" s="152" t="s">
        <v>243</v>
      </c>
      <c r="M112" s="152" t="s">
        <v>244</v>
      </c>
      <c r="N112" s="152" t="s">
        <v>245</v>
      </c>
      <c r="O112" s="152" t="s">
        <v>246</v>
      </c>
      <c r="P112" s="152" t="s">
        <v>247</v>
      </c>
      <c r="Q112" s="152" t="s">
        <v>248</v>
      </c>
      <c r="R112" s="152" t="s">
        <v>249</v>
      </c>
      <c r="S112" s="152" t="s">
        <v>250</v>
      </c>
      <c r="T112" s="152" t="s">
        <v>251</v>
      </c>
      <c r="U112" s="152" t="s">
        <v>252</v>
      </c>
      <c r="V112" s="15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1</v>
      </c>
    </row>
    <row r="113" spans="1:65">
      <c r="A113" s="30"/>
      <c r="B113" s="19"/>
      <c r="C113" s="9"/>
      <c r="D113" s="10" t="s">
        <v>114</v>
      </c>
      <c r="E113" s="11" t="s">
        <v>114</v>
      </c>
      <c r="F113" s="11" t="s">
        <v>288</v>
      </c>
      <c r="G113" s="11" t="s">
        <v>114</v>
      </c>
      <c r="H113" s="11" t="s">
        <v>114</v>
      </c>
      <c r="I113" s="11" t="s">
        <v>289</v>
      </c>
      <c r="J113" s="11" t="s">
        <v>288</v>
      </c>
      <c r="K113" s="11" t="s">
        <v>114</v>
      </c>
      <c r="L113" s="11" t="s">
        <v>289</v>
      </c>
      <c r="M113" s="11" t="s">
        <v>288</v>
      </c>
      <c r="N113" s="11" t="s">
        <v>289</v>
      </c>
      <c r="O113" s="11" t="s">
        <v>289</v>
      </c>
      <c r="P113" s="11" t="s">
        <v>114</v>
      </c>
      <c r="Q113" s="11" t="s">
        <v>289</v>
      </c>
      <c r="R113" s="11" t="s">
        <v>289</v>
      </c>
      <c r="S113" s="11" t="s">
        <v>289</v>
      </c>
      <c r="T113" s="11" t="s">
        <v>289</v>
      </c>
      <c r="U113" s="11" t="s">
        <v>114</v>
      </c>
      <c r="V113" s="15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2.1752000000000002</v>
      </c>
      <c r="E115" s="22">
        <v>2.1804199999999998</v>
      </c>
      <c r="F115" s="22">
        <v>2.1057657727741428</v>
      </c>
      <c r="G115" s="147">
        <v>2.89254035</v>
      </c>
      <c r="H115" s="22">
        <v>2.16</v>
      </c>
      <c r="I115" s="22">
        <v>2.13</v>
      </c>
      <c r="J115" s="22">
        <v>2.16</v>
      </c>
      <c r="K115" s="22">
        <v>2.2000000000000002</v>
      </c>
      <c r="L115" s="22">
        <v>2.16</v>
      </c>
      <c r="M115" s="22">
        <v>2.2000000000000002</v>
      </c>
      <c r="N115" s="22">
        <v>2.2471588037000001</v>
      </c>
      <c r="O115" s="22">
        <v>2.2799999999999998</v>
      </c>
      <c r="P115" s="22">
        <v>2.2249539168908536</v>
      </c>
      <c r="Q115" s="22">
        <v>2.1800000000000002</v>
      </c>
      <c r="R115" s="22">
        <v>2.15</v>
      </c>
      <c r="S115" s="22">
        <v>2.2799999999999998</v>
      </c>
      <c r="T115" s="22">
        <v>2.2999999999999998</v>
      </c>
      <c r="U115" s="22">
        <v>2.206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2.2016999999999998</v>
      </c>
      <c r="E116" s="11">
        <v>2.1850400000000003</v>
      </c>
      <c r="F116" s="11">
        <v>2.0682487282609867</v>
      </c>
      <c r="G116" s="148">
        <v>2.8362483800000002</v>
      </c>
      <c r="H116" s="11">
        <v>2.16</v>
      </c>
      <c r="I116" s="11">
        <v>2.15</v>
      </c>
      <c r="J116" s="11">
        <v>2.15</v>
      </c>
      <c r="K116" s="11">
        <v>2.2000000000000002</v>
      </c>
      <c r="L116" s="11">
        <v>2.17</v>
      </c>
      <c r="M116" s="11">
        <v>2.2400000000000002</v>
      </c>
      <c r="N116" s="11">
        <v>2.2399620348999996</v>
      </c>
      <c r="O116" s="11">
        <v>2.27</v>
      </c>
      <c r="P116" s="11">
        <v>2.2082470046516747</v>
      </c>
      <c r="Q116" s="11">
        <v>2.14</v>
      </c>
      <c r="R116" s="11">
        <v>2.13</v>
      </c>
      <c r="S116" s="11">
        <v>2.2400000000000002</v>
      </c>
      <c r="T116" s="11">
        <v>2.27</v>
      </c>
      <c r="U116" s="11">
        <v>2.343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 t="e">
        <v>#N/A</v>
      </c>
    </row>
    <row r="117" spans="1:65">
      <c r="A117" s="30"/>
      <c r="B117" s="19">
        <v>1</v>
      </c>
      <c r="C117" s="9">
        <v>3</v>
      </c>
      <c r="D117" s="11">
        <v>2.2149999999999999</v>
      </c>
      <c r="E117" s="11">
        <v>2.1871300000000002</v>
      </c>
      <c r="F117" s="11">
        <v>2.1771424213360149</v>
      </c>
      <c r="G117" s="148">
        <v>2.8022606100000003</v>
      </c>
      <c r="H117" s="11">
        <v>2.1399999999999997</v>
      </c>
      <c r="I117" s="11">
        <v>2.2000000000000002</v>
      </c>
      <c r="J117" s="11">
        <v>2.19</v>
      </c>
      <c r="K117" s="11">
        <v>2.12</v>
      </c>
      <c r="L117" s="11">
        <v>2.16</v>
      </c>
      <c r="M117" s="11">
        <v>2.21</v>
      </c>
      <c r="N117" s="11">
        <v>2.2500540357999999</v>
      </c>
      <c r="O117" s="11">
        <v>2.25</v>
      </c>
      <c r="P117" s="11">
        <v>2.1683277153966478</v>
      </c>
      <c r="Q117" s="11">
        <v>2.14</v>
      </c>
      <c r="R117" s="11">
        <v>2.09</v>
      </c>
      <c r="S117" s="11">
        <v>2.2200000000000002</v>
      </c>
      <c r="T117" s="11">
        <v>2.17</v>
      </c>
      <c r="U117" s="11">
        <v>2.266</v>
      </c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2.2202000000000002</v>
      </c>
      <c r="E118" s="11">
        <v>2.1524800000000002</v>
      </c>
      <c r="F118" s="11">
        <v>2.1348806778643592</v>
      </c>
      <c r="G118" s="148">
        <v>2.8686235600000001</v>
      </c>
      <c r="H118" s="11">
        <v>2.15</v>
      </c>
      <c r="I118" s="11">
        <v>2.14</v>
      </c>
      <c r="J118" s="11">
        <v>2.2000000000000002</v>
      </c>
      <c r="K118" s="11">
        <v>2.15</v>
      </c>
      <c r="L118" s="11">
        <v>2.15</v>
      </c>
      <c r="M118" s="11">
        <v>2.16</v>
      </c>
      <c r="N118" s="11">
        <v>2.2719573664000001</v>
      </c>
      <c r="O118" s="11">
        <v>2.2599999999999998</v>
      </c>
      <c r="P118" s="11">
        <v>2.1887237831508419</v>
      </c>
      <c r="Q118" s="11">
        <v>2.2000000000000002</v>
      </c>
      <c r="R118" s="11">
        <v>2.2000000000000002</v>
      </c>
      <c r="S118" s="11">
        <v>2.2200000000000002</v>
      </c>
      <c r="T118" s="11">
        <v>2.11</v>
      </c>
      <c r="U118" s="11">
        <v>2.2549999999999999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2.1939711970828508</v>
      </c>
    </row>
    <row r="119" spans="1:65">
      <c r="A119" s="30"/>
      <c r="B119" s="19">
        <v>1</v>
      </c>
      <c r="C119" s="9">
        <v>5</v>
      </c>
      <c r="D119" s="11">
        <v>2.1945000000000001</v>
      </c>
      <c r="E119" s="11">
        <v>2.1865800000000002</v>
      </c>
      <c r="F119" s="11">
        <v>2.1943134727175826</v>
      </c>
      <c r="G119" s="148">
        <v>2.8510478899999998</v>
      </c>
      <c r="H119" s="11">
        <v>2.15</v>
      </c>
      <c r="I119" s="11">
        <v>2.14</v>
      </c>
      <c r="J119" s="11">
        <v>2.14</v>
      </c>
      <c r="K119" s="11">
        <v>2.17</v>
      </c>
      <c r="L119" s="11">
        <v>2.15</v>
      </c>
      <c r="M119" s="11">
        <v>2.23</v>
      </c>
      <c r="N119" s="11">
        <v>2.3108398571000004</v>
      </c>
      <c r="O119" s="11">
        <v>2.25</v>
      </c>
      <c r="P119" s="11">
        <v>2.2447749505627117</v>
      </c>
      <c r="Q119" s="11">
        <v>2.15</v>
      </c>
      <c r="R119" s="11">
        <v>2.14</v>
      </c>
      <c r="S119" s="11">
        <v>2.2400000000000002</v>
      </c>
      <c r="T119" s="11">
        <v>2.27</v>
      </c>
      <c r="U119" s="11">
        <v>2.2799999999999998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21</v>
      </c>
    </row>
    <row r="120" spans="1:65">
      <c r="A120" s="30"/>
      <c r="B120" s="19">
        <v>1</v>
      </c>
      <c r="C120" s="9">
        <v>6</v>
      </c>
      <c r="D120" s="11">
        <v>2.2068999999999996</v>
      </c>
      <c r="E120" s="11">
        <v>2.1246400000000003</v>
      </c>
      <c r="F120" s="11">
        <v>2.143252387540358</v>
      </c>
      <c r="G120" s="148">
        <v>2.86884556</v>
      </c>
      <c r="H120" s="11">
        <v>2.19</v>
      </c>
      <c r="I120" s="149">
        <v>2.25</v>
      </c>
      <c r="J120" s="11">
        <v>2.19</v>
      </c>
      <c r="K120" s="11">
        <v>2.21</v>
      </c>
      <c r="L120" s="11">
        <v>2.14</v>
      </c>
      <c r="M120" s="11">
        <v>2.2200000000000002</v>
      </c>
      <c r="N120" s="11">
        <v>2.2765663222999994</v>
      </c>
      <c r="O120" s="11">
        <v>2.31</v>
      </c>
      <c r="P120" s="11">
        <v>2.2161028511046448</v>
      </c>
      <c r="Q120" s="11">
        <v>2.19</v>
      </c>
      <c r="R120" s="11">
        <v>2.14</v>
      </c>
      <c r="S120" s="11">
        <v>2.25</v>
      </c>
      <c r="T120" s="11">
        <v>2.1800000000000002</v>
      </c>
      <c r="U120" s="11">
        <v>2.1819999999999999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258</v>
      </c>
      <c r="C121" s="12"/>
      <c r="D121" s="23">
        <v>2.2022499999999998</v>
      </c>
      <c r="E121" s="23">
        <v>2.1693816666666668</v>
      </c>
      <c r="F121" s="23">
        <v>2.1372672434155739</v>
      </c>
      <c r="G121" s="23">
        <v>2.8532610583333331</v>
      </c>
      <c r="H121" s="23">
        <v>2.1583333333333332</v>
      </c>
      <c r="I121" s="23">
        <v>2.1683333333333334</v>
      </c>
      <c r="J121" s="23">
        <v>2.1716666666666664</v>
      </c>
      <c r="K121" s="23">
        <v>2.1750000000000003</v>
      </c>
      <c r="L121" s="23">
        <v>2.1550000000000002</v>
      </c>
      <c r="M121" s="23">
        <v>2.2100000000000004</v>
      </c>
      <c r="N121" s="23">
        <v>2.2660897366999997</v>
      </c>
      <c r="O121" s="23">
        <v>2.27</v>
      </c>
      <c r="P121" s="23">
        <v>2.208521703626229</v>
      </c>
      <c r="Q121" s="23">
        <v>2.1666666666666665</v>
      </c>
      <c r="R121" s="23">
        <v>2.1416666666666671</v>
      </c>
      <c r="S121" s="23">
        <v>2.2416666666666667</v>
      </c>
      <c r="T121" s="23">
        <v>2.2166666666666663</v>
      </c>
      <c r="U121" s="23">
        <v>2.2553333333333332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259</v>
      </c>
      <c r="C122" s="29"/>
      <c r="D122" s="11">
        <v>2.2042999999999999</v>
      </c>
      <c r="E122" s="11">
        <v>2.1827300000000003</v>
      </c>
      <c r="F122" s="11">
        <v>2.1390665327023584</v>
      </c>
      <c r="G122" s="11">
        <v>2.8598357249999999</v>
      </c>
      <c r="H122" s="11">
        <v>2.1550000000000002</v>
      </c>
      <c r="I122" s="11">
        <v>2.145</v>
      </c>
      <c r="J122" s="11">
        <v>2.1749999999999998</v>
      </c>
      <c r="K122" s="11">
        <v>2.1850000000000001</v>
      </c>
      <c r="L122" s="11">
        <v>2.1550000000000002</v>
      </c>
      <c r="M122" s="11">
        <v>2.2149999999999999</v>
      </c>
      <c r="N122" s="11">
        <v>2.2610057011000002</v>
      </c>
      <c r="O122" s="11">
        <v>2.2649999999999997</v>
      </c>
      <c r="P122" s="11">
        <v>2.2121749278781597</v>
      </c>
      <c r="Q122" s="11">
        <v>2.165</v>
      </c>
      <c r="R122" s="11">
        <v>2.14</v>
      </c>
      <c r="S122" s="11">
        <v>2.2400000000000002</v>
      </c>
      <c r="T122" s="11">
        <v>2.2250000000000001</v>
      </c>
      <c r="U122" s="11">
        <v>2.2605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260</v>
      </c>
      <c r="C123" s="29"/>
      <c r="D123" s="24">
        <v>1.6114930964791531E-2</v>
      </c>
      <c r="E123" s="24">
        <v>2.5555028011463109E-2</v>
      </c>
      <c r="F123" s="24">
        <v>4.6133974083761284E-2</v>
      </c>
      <c r="G123" s="24">
        <v>3.135959493309138E-2</v>
      </c>
      <c r="H123" s="24">
        <v>1.7224014243685155E-2</v>
      </c>
      <c r="I123" s="24">
        <v>4.708148963941846E-2</v>
      </c>
      <c r="J123" s="24">
        <v>2.4832774042918893E-2</v>
      </c>
      <c r="K123" s="24">
        <v>3.5071355833500385E-2</v>
      </c>
      <c r="L123" s="24">
        <v>1.0488088481701503E-2</v>
      </c>
      <c r="M123" s="24">
        <v>2.8284271247461894E-2</v>
      </c>
      <c r="N123" s="24">
        <v>2.6248588262607449E-2</v>
      </c>
      <c r="O123" s="24">
        <v>2.2803508501982778E-2</v>
      </c>
      <c r="P123" s="24">
        <v>2.7016214197319619E-2</v>
      </c>
      <c r="Q123" s="24">
        <v>2.6583202716502528E-2</v>
      </c>
      <c r="R123" s="24">
        <v>3.5449494589721214E-2</v>
      </c>
      <c r="S123" s="24">
        <v>2.2286019533928888E-2</v>
      </c>
      <c r="T123" s="24">
        <v>7.4206917916503343E-2</v>
      </c>
      <c r="U123" s="24">
        <v>5.6954952959919695E-2</v>
      </c>
      <c r="V123" s="203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7.3174848290573427E-3</v>
      </c>
      <c r="E124" s="13">
        <v>1.1779867233196144E-2</v>
      </c>
      <c r="F124" s="13">
        <v>2.158549625737698E-2</v>
      </c>
      <c r="G124" s="13">
        <v>1.099079063988956E-2</v>
      </c>
      <c r="H124" s="13">
        <v>7.9802382596224665E-3</v>
      </c>
      <c r="I124" s="13">
        <v>2.1713215821407436E-2</v>
      </c>
      <c r="J124" s="13">
        <v>1.1434892114928118E-2</v>
      </c>
      <c r="K124" s="13">
        <v>1.6124761302758795E-2</v>
      </c>
      <c r="L124" s="13">
        <v>4.8668624045018569E-3</v>
      </c>
      <c r="M124" s="13">
        <v>1.2798312781656964E-2</v>
      </c>
      <c r="N124" s="13">
        <v>1.1583207777478415E-2</v>
      </c>
      <c r="O124" s="13">
        <v>1.0045598459023251E-2</v>
      </c>
      <c r="P124" s="13">
        <v>1.2232713924867026E-2</v>
      </c>
      <c r="Q124" s="13">
        <v>1.2269170484539628E-2</v>
      </c>
      <c r="R124" s="13">
        <v>1.6552293193644145E-2</v>
      </c>
      <c r="S124" s="13">
        <v>9.9417187511950424E-3</v>
      </c>
      <c r="T124" s="13">
        <v>3.3476805075114295E-2</v>
      </c>
      <c r="U124" s="13">
        <v>2.5253452391333003E-2</v>
      </c>
      <c r="V124" s="15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261</v>
      </c>
      <c r="C125" s="29"/>
      <c r="D125" s="13">
        <v>3.7734328181502352E-3</v>
      </c>
      <c r="E125" s="13">
        <v>-1.1207772667607863E-2</v>
      </c>
      <c r="F125" s="13">
        <v>-2.5845350086031948E-2</v>
      </c>
      <c r="G125" s="13">
        <v>0.30050069122470147</v>
      </c>
      <c r="H125" s="13">
        <v>-1.6243542210992779E-2</v>
      </c>
      <c r="I125" s="13">
        <v>-1.16855972328197E-2</v>
      </c>
      <c r="J125" s="13">
        <v>-1.0166282240095526E-2</v>
      </c>
      <c r="K125" s="13">
        <v>-8.6469672473709069E-3</v>
      </c>
      <c r="L125" s="13">
        <v>-1.7762857203716953E-2</v>
      </c>
      <c r="M125" s="13">
        <v>7.3058401762347014E-3</v>
      </c>
      <c r="N125" s="13">
        <v>3.2871233548115386E-2</v>
      </c>
      <c r="O125" s="13">
        <v>3.4653510045272506E-2</v>
      </c>
      <c r="P125" s="13">
        <v>6.6320408229263439E-3</v>
      </c>
      <c r="Q125" s="13">
        <v>-1.2445254729181898E-2</v>
      </c>
      <c r="R125" s="13">
        <v>-2.3840117174614206E-2</v>
      </c>
      <c r="S125" s="13">
        <v>2.1739332607115802E-2</v>
      </c>
      <c r="T125" s="13">
        <v>1.034447016168305E-2</v>
      </c>
      <c r="U125" s="13">
        <v>2.7968524077285339E-2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262</v>
      </c>
      <c r="C126" s="47"/>
      <c r="D126" s="45">
        <v>0.31</v>
      </c>
      <c r="E126" s="45">
        <v>0.44</v>
      </c>
      <c r="F126" s="45">
        <v>1.19</v>
      </c>
      <c r="G126" s="45">
        <v>15.37</v>
      </c>
      <c r="H126" s="45">
        <v>0.7</v>
      </c>
      <c r="I126" s="45">
        <v>0.47</v>
      </c>
      <c r="J126" s="45">
        <v>0.39</v>
      </c>
      <c r="K126" s="45">
        <v>0.31</v>
      </c>
      <c r="L126" s="45">
        <v>0.78</v>
      </c>
      <c r="M126" s="45">
        <v>0.49</v>
      </c>
      <c r="N126" s="45">
        <v>1.79</v>
      </c>
      <c r="O126" s="45">
        <v>1.88</v>
      </c>
      <c r="P126" s="45">
        <v>0.46</v>
      </c>
      <c r="Q126" s="45">
        <v>0.51</v>
      </c>
      <c r="R126" s="45">
        <v>1.0900000000000001</v>
      </c>
      <c r="S126" s="45">
        <v>1.23</v>
      </c>
      <c r="T126" s="45">
        <v>0.65</v>
      </c>
      <c r="U126" s="45">
        <v>1.54</v>
      </c>
      <c r="V126" s="15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 ht="15">
      <c r="B128" s="8" t="s">
        <v>463</v>
      </c>
      <c r="BM128" s="28" t="s">
        <v>66</v>
      </c>
    </row>
    <row r="129" spans="1:65" ht="15">
      <c r="A129" s="25" t="s">
        <v>19</v>
      </c>
      <c r="B129" s="18" t="s">
        <v>110</v>
      </c>
      <c r="C129" s="15" t="s">
        <v>111</v>
      </c>
      <c r="D129" s="16" t="s">
        <v>229</v>
      </c>
      <c r="E129" s="17" t="s">
        <v>229</v>
      </c>
      <c r="F129" s="17" t="s">
        <v>229</v>
      </c>
      <c r="G129" s="17" t="s">
        <v>229</v>
      </c>
      <c r="H129" s="17" t="s">
        <v>229</v>
      </c>
      <c r="I129" s="17" t="s">
        <v>229</v>
      </c>
      <c r="J129" s="17" t="s">
        <v>229</v>
      </c>
      <c r="K129" s="17" t="s">
        <v>229</v>
      </c>
      <c r="L129" s="17" t="s">
        <v>229</v>
      </c>
      <c r="M129" s="17" t="s">
        <v>229</v>
      </c>
      <c r="N129" s="17" t="s">
        <v>229</v>
      </c>
      <c r="O129" s="17" t="s">
        <v>229</v>
      </c>
      <c r="P129" s="17" t="s">
        <v>229</v>
      </c>
      <c r="Q129" s="17" t="s">
        <v>229</v>
      </c>
      <c r="R129" s="17" t="s">
        <v>229</v>
      </c>
      <c r="S129" s="17" t="s">
        <v>229</v>
      </c>
      <c r="T129" s="15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230</v>
      </c>
      <c r="C130" s="9" t="s">
        <v>230</v>
      </c>
      <c r="D130" s="151" t="s">
        <v>232</v>
      </c>
      <c r="E130" s="152" t="s">
        <v>234</v>
      </c>
      <c r="F130" s="152" t="s">
        <v>237</v>
      </c>
      <c r="G130" s="152" t="s">
        <v>238</v>
      </c>
      <c r="H130" s="152" t="s">
        <v>240</v>
      </c>
      <c r="I130" s="152" t="s">
        <v>241</v>
      </c>
      <c r="J130" s="152" t="s">
        <v>242</v>
      </c>
      <c r="K130" s="152" t="s">
        <v>243</v>
      </c>
      <c r="L130" s="152" t="s">
        <v>244</v>
      </c>
      <c r="M130" s="152" t="s">
        <v>245</v>
      </c>
      <c r="N130" s="152" t="s">
        <v>246</v>
      </c>
      <c r="O130" s="152" t="s">
        <v>247</v>
      </c>
      <c r="P130" s="152" t="s">
        <v>248</v>
      </c>
      <c r="Q130" s="152" t="s">
        <v>249</v>
      </c>
      <c r="R130" s="152" t="s">
        <v>250</v>
      </c>
      <c r="S130" s="152" t="s">
        <v>251</v>
      </c>
      <c r="T130" s="15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288</v>
      </c>
      <c r="E131" s="11" t="s">
        <v>288</v>
      </c>
      <c r="F131" s="11" t="s">
        <v>114</v>
      </c>
      <c r="G131" s="11" t="s">
        <v>288</v>
      </c>
      <c r="H131" s="11" t="s">
        <v>289</v>
      </c>
      <c r="I131" s="11" t="s">
        <v>288</v>
      </c>
      <c r="J131" s="11" t="s">
        <v>114</v>
      </c>
      <c r="K131" s="11" t="s">
        <v>289</v>
      </c>
      <c r="L131" s="11" t="s">
        <v>288</v>
      </c>
      <c r="M131" s="11" t="s">
        <v>289</v>
      </c>
      <c r="N131" s="11" t="s">
        <v>289</v>
      </c>
      <c r="O131" s="11" t="s">
        <v>114</v>
      </c>
      <c r="P131" s="11" t="s">
        <v>289</v>
      </c>
      <c r="Q131" s="11" t="s">
        <v>289</v>
      </c>
      <c r="R131" s="11" t="s">
        <v>289</v>
      </c>
      <c r="S131" s="11" t="s">
        <v>289</v>
      </c>
      <c r="T131" s="15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15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15">
        <v>0.1</v>
      </c>
      <c r="E133" s="216" t="s">
        <v>291</v>
      </c>
      <c r="F133" s="216">
        <v>0.52249999999999996</v>
      </c>
      <c r="G133" s="215">
        <v>0.1</v>
      </c>
      <c r="H133" s="216" t="s">
        <v>292</v>
      </c>
      <c r="I133" s="216">
        <v>0.28999999999999998</v>
      </c>
      <c r="J133" s="216">
        <v>1.3740000000000001</v>
      </c>
      <c r="K133" s="215">
        <v>0.06</v>
      </c>
      <c r="L133" s="216">
        <v>0.2</v>
      </c>
      <c r="M133" s="215">
        <v>0.1133</v>
      </c>
      <c r="N133" s="215">
        <v>7.0000000000000007E-2</v>
      </c>
      <c r="O133" s="215">
        <v>7.9633491162801689E-2</v>
      </c>
      <c r="P133" s="216">
        <v>0.34</v>
      </c>
      <c r="Q133" s="215">
        <v>0.09</v>
      </c>
      <c r="R133" s="215">
        <v>0.06</v>
      </c>
      <c r="S133" s="215">
        <v>0.1</v>
      </c>
      <c r="T133" s="203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7">
        <v>1</v>
      </c>
    </row>
    <row r="134" spans="1:65">
      <c r="A134" s="30"/>
      <c r="B134" s="19">
        <v>1</v>
      </c>
      <c r="C134" s="9">
        <v>2</v>
      </c>
      <c r="D134" s="24">
        <v>0.1</v>
      </c>
      <c r="E134" s="218" t="s">
        <v>291</v>
      </c>
      <c r="F134" s="218">
        <v>0.64959999999999996</v>
      </c>
      <c r="G134" s="24">
        <v>0.09</v>
      </c>
      <c r="H134" s="218" t="s">
        <v>292</v>
      </c>
      <c r="I134" s="218">
        <v>0.3</v>
      </c>
      <c r="J134" s="218">
        <v>1.3700999999999999</v>
      </c>
      <c r="K134" s="24">
        <v>0.11</v>
      </c>
      <c r="L134" s="218">
        <v>0.3</v>
      </c>
      <c r="M134" s="24">
        <v>0.11237999999999999</v>
      </c>
      <c r="N134" s="24">
        <v>7.0000000000000007E-2</v>
      </c>
      <c r="O134" s="24">
        <v>0.1131720331325678</v>
      </c>
      <c r="P134" s="218">
        <v>0.33</v>
      </c>
      <c r="Q134" s="24">
        <v>7.0000000000000007E-2</v>
      </c>
      <c r="R134" s="24">
        <v>7.0000000000000007E-2</v>
      </c>
      <c r="S134" s="24">
        <v>0.09</v>
      </c>
      <c r="T134" s="203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7">
        <v>23</v>
      </c>
    </row>
    <row r="135" spans="1:65">
      <c r="A135" s="30"/>
      <c r="B135" s="19">
        <v>1</v>
      </c>
      <c r="C135" s="9">
        <v>3</v>
      </c>
      <c r="D135" s="24">
        <v>0.09</v>
      </c>
      <c r="E135" s="218" t="s">
        <v>291</v>
      </c>
      <c r="F135" s="218">
        <v>0.66320000000000001</v>
      </c>
      <c r="G135" s="24">
        <v>0.12</v>
      </c>
      <c r="H135" s="218" t="s">
        <v>292</v>
      </c>
      <c r="I135" s="218">
        <v>0.3</v>
      </c>
      <c r="J135" s="218">
        <v>1.3690000000000002</v>
      </c>
      <c r="K135" s="24">
        <v>7.0000000000000007E-2</v>
      </c>
      <c r="L135" s="218">
        <v>0.3</v>
      </c>
      <c r="M135" s="24">
        <v>0.11085</v>
      </c>
      <c r="N135" s="24">
        <v>7.0000000000000007E-2</v>
      </c>
      <c r="O135" s="24">
        <v>0.10894751676402489</v>
      </c>
      <c r="P135" s="218">
        <v>0.33</v>
      </c>
      <c r="Q135" s="24">
        <v>7.0000000000000007E-2</v>
      </c>
      <c r="R135" s="24">
        <v>0.09</v>
      </c>
      <c r="S135" s="24">
        <v>0.08</v>
      </c>
      <c r="T135" s="203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7">
        <v>16</v>
      </c>
    </row>
    <row r="136" spans="1:65">
      <c r="A136" s="30"/>
      <c r="B136" s="19">
        <v>1</v>
      </c>
      <c r="C136" s="9">
        <v>4</v>
      </c>
      <c r="D136" s="24">
        <v>0.08</v>
      </c>
      <c r="E136" s="218" t="s">
        <v>291</v>
      </c>
      <c r="F136" s="218">
        <v>0.69989999999999997</v>
      </c>
      <c r="G136" s="24">
        <v>0.11</v>
      </c>
      <c r="H136" s="218" t="s">
        <v>292</v>
      </c>
      <c r="I136" s="218">
        <v>0.31</v>
      </c>
      <c r="J136" s="219">
        <v>1.3115999999999999</v>
      </c>
      <c r="K136" s="24">
        <v>0.06</v>
      </c>
      <c r="L136" s="218">
        <v>0.3</v>
      </c>
      <c r="M136" s="24">
        <v>0.10885</v>
      </c>
      <c r="N136" s="24">
        <v>0.05</v>
      </c>
      <c r="O136" s="24">
        <v>9.0839167511238064E-2</v>
      </c>
      <c r="P136" s="218">
        <v>0.33</v>
      </c>
      <c r="Q136" s="24">
        <v>7.0000000000000007E-2</v>
      </c>
      <c r="R136" s="24">
        <v>7.0000000000000007E-2</v>
      </c>
      <c r="S136" s="24">
        <v>0.11</v>
      </c>
      <c r="T136" s="203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7">
        <v>8.644945841711503E-2</v>
      </c>
    </row>
    <row r="137" spans="1:65">
      <c r="A137" s="30"/>
      <c r="B137" s="19">
        <v>1</v>
      </c>
      <c r="C137" s="9">
        <v>5</v>
      </c>
      <c r="D137" s="24">
        <v>0.1</v>
      </c>
      <c r="E137" s="218" t="s">
        <v>291</v>
      </c>
      <c r="F137" s="218">
        <v>0.65910000000000002</v>
      </c>
      <c r="G137" s="24">
        <v>0.1</v>
      </c>
      <c r="H137" s="218" t="s">
        <v>292</v>
      </c>
      <c r="I137" s="218">
        <v>0.3</v>
      </c>
      <c r="J137" s="218">
        <v>1.3828</v>
      </c>
      <c r="K137" s="24">
        <v>0.05</v>
      </c>
      <c r="L137" s="218">
        <v>0.2</v>
      </c>
      <c r="M137" s="24">
        <v>0.11028</v>
      </c>
      <c r="N137" s="24">
        <v>7.0000000000000007E-2</v>
      </c>
      <c r="O137" s="24">
        <v>8.6340872161319998E-2</v>
      </c>
      <c r="P137" s="218">
        <v>0.33</v>
      </c>
      <c r="Q137" s="24">
        <v>0.08</v>
      </c>
      <c r="R137" s="24">
        <v>0.08</v>
      </c>
      <c r="S137" s="24">
        <v>0.1</v>
      </c>
      <c r="T137" s="203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17">
        <v>22</v>
      </c>
    </row>
    <row r="138" spans="1:65">
      <c r="A138" s="30"/>
      <c r="B138" s="19">
        <v>1</v>
      </c>
      <c r="C138" s="9">
        <v>6</v>
      </c>
      <c r="D138" s="24">
        <v>0.1</v>
      </c>
      <c r="E138" s="218" t="s">
        <v>291</v>
      </c>
      <c r="F138" s="218">
        <v>0.56130000000000002</v>
      </c>
      <c r="G138" s="24">
        <v>0.1</v>
      </c>
      <c r="H138" s="218" t="s">
        <v>292</v>
      </c>
      <c r="I138" s="218">
        <v>0.3</v>
      </c>
      <c r="J138" s="218">
        <v>1.3384</v>
      </c>
      <c r="K138" s="24">
        <v>0.1</v>
      </c>
      <c r="L138" s="218">
        <v>0.3</v>
      </c>
      <c r="M138" s="24">
        <v>0.10975</v>
      </c>
      <c r="N138" s="24">
        <v>7.0000000000000007E-2</v>
      </c>
      <c r="O138" s="24">
        <v>9.3927673792258887E-2</v>
      </c>
      <c r="P138" s="218">
        <v>0.32</v>
      </c>
      <c r="Q138" s="24">
        <v>0.05</v>
      </c>
      <c r="R138" s="24">
        <v>0.06</v>
      </c>
      <c r="S138" s="24">
        <v>0.05</v>
      </c>
      <c r="T138" s="203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56"/>
    </row>
    <row r="139" spans="1:65">
      <c r="A139" s="30"/>
      <c r="B139" s="20" t="s">
        <v>258</v>
      </c>
      <c r="C139" s="12"/>
      <c r="D139" s="220">
        <v>9.5000000000000015E-2</v>
      </c>
      <c r="E139" s="220" t="s">
        <v>646</v>
      </c>
      <c r="F139" s="220">
        <v>0.62593333333333334</v>
      </c>
      <c r="G139" s="220">
        <v>0.10333333333333333</v>
      </c>
      <c r="H139" s="220" t="s">
        <v>646</v>
      </c>
      <c r="I139" s="220">
        <v>0.3</v>
      </c>
      <c r="J139" s="220">
        <v>1.3576499999999998</v>
      </c>
      <c r="K139" s="220">
        <v>7.4999999999999997E-2</v>
      </c>
      <c r="L139" s="220">
        <v>0.26666666666666666</v>
      </c>
      <c r="M139" s="220">
        <v>0.11090166666666668</v>
      </c>
      <c r="N139" s="220">
        <v>6.6666666666666666E-2</v>
      </c>
      <c r="O139" s="220">
        <v>9.5476792420701881E-2</v>
      </c>
      <c r="P139" s="220">
        <v>0.33</v>
      </c>
      <c r="Q139" s="220">
        <v>7.166666666666667E-2</v>
      </c>
      <c r="R139" s="220">
        <v>7.166666666666667E-2</v>
      </c>
      <c r="S139" s="220">
        <v>8.8333333333333333E-2</v>
      </c>
      <c r="T139" s="203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56"/>
    </row>
    <row r="140" spans="1:65">
      <c r="A140" s="30"/>
      <c r="B140" s="3" t="s">
        <v>259</v>
      </c>
      <c r="C140" s="29"/>
      <c r="D140" s="24">
        <v>0.1</v>
      </c>
      <c r="E140" s="24" t="s">
        <v>646</v>
      </c>
      <c r="F140" s="24">
        <v>0.65434999999999999</v>
      </c>
      <c r="G140" s="24">
        <v>0.1</v>
      </c>
      <c r="H140" s="24" t="s">
        <v>646</v>
      </c>
      <c r="I140" s="24">
        <v>0.3</v>
      </c>
      <c r="J140" s="24">
        <v>1.36955</v>
      </c>
      <c r="K140" s="24">
        <v>6.5000000000000002E-2</v>
      </c>
      <c r="L140" s="24">
        <v>0.3</v>
      </c>
      <c r="M140" s="24">
        <v>0.110565</v>
      </c>
      <c r="N140" s="24">
        <v>7.0000000000000007E-2</v>
      </c>
      <c r="O140" s="24">
        <v>9.2383420651748482E-2</v>
      </c>
      <c r="P140" s="24">
        <v>0.33</v>
      </c>
      <c r="Q140" s="24">
        <v>7.0000000000000007E-2</v>
      </c>
      <c r="R140" s="24">
        <v>7.0000000000000007E-2</v>
      </c>
      <c r="S140" s="24">
        <v>9.5000000000000001E-2</v>
      </c>
      <c r="T140" s="203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56"/>
    </row>
    <row r="141" spans="1:65">
      <c r="A141" s="30"/>
      <c r="B141" s="3" t="s">
        <v>260</v>
      </c>
      <c r="C141" s="29"/>
      <c r="D141" s="24">
        <v>8.3666002653407581E-3</v>
      </c>
      <c r="E141" s="24" t="s">
        <v>646</v>
      </c>
      <c r="F141" s="24">
        <v>6.8404580743300122E-2</v>
      </c>
      <c r="G141" s="24">
        <v>1.0327955589886443E-2</v>
      </c>
      <c r="H141" s="24" t="s">
        <v>646</v>
      </c>
      <c r="I141" s="24">
        <v>6.324555320336764E-3</v>
      </c>
      <c r="J141" s="24">
        <v>2.7110274804951782E-2</v>
      </c>
      <c r="K141" s="24">
        <v>2.4289915602982274E-2</v>
      </c>
      <c r="L141" s="24">
        <v>5.1639777949431961E-2</v>
      </c>
      <c r="M141" s="24">
        <v>1.6650695681161968E-3</v>
      </c>
      <c r="N141" s="24">
        <v>8.164965809277263E-3</v>
      </c>
      <c r="O141" s="24">
        <v>1.3061121890901368E-2</v>
      </c>
      <c r="P141" s="24">
        <v>6.324555320336764E-3</v>
      </c>
      <c r="Q141" s="24">
        <v>1.3291601358251255E-2</v>
      </c>
      <c r="R141" s="24">
        <v>1.1690451944500071E-2</v>
      </c>
      <c r="S141" s="24">
        <v>2.1369760566432802E-2</v>
      </c>
      <c r="T141" s="203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56"/>
    </row>
    <row r="142" spans="1:65">
      <c r="A142" s="30"/>
      <c r="B142" s="3" t="s">
        <v>86</v>
      </c>
      <c r="C142" s="29"/>
      <c r="D142" s="13">
        <v>8.8069476477271119E-2</v>
      </c>
      <c r="E142" s="13" t="s">
        <v>646</v>
      </c>
      <c r="F142" s="13">
        <v>0.10928413155282797</v>
      </c>
      <c r="G142" s="13">
        <v>9.9947957321481706E-2</v>
      </c>
      <c r="H142" s="13" t="s">
        <v>646</v>
      </c>
      <c r="I142" s="13">
        <v>2.1081851067789214E-2</v>
      </c>
      <c r="J142" s="13">
        <v>1.9968530037161113E-2</v>
      </c>
      <c r="K142" s="13">
        <v>0.32386554137309698</v>
      </c>
      <c r="L142" s="13">
        <v>0.19364916731036985</v>
      </c>
      <c r="M142" s="13">
        <v>1.5013927366130927E-2</v>
      </c>
      <c r="N142" s="13">
        <v>0.12247448713915894</v>
      </c>
      <c r="O142" s="13">
        <v>0.13679891793337387</v>
      </c>
      <c r="P142" s="13">
        <v>1.9165319152535647E-2</v>
      </c>
      <c r="Q142" s="13">
        <v>0.18546420499885471</v>
      </c>
      <c r="R142" s="13">
        <v>0.163122585272094</v>
      </c>
      <c r="S142" s="13">
        <v>0.24192181773320154</v>
      </c>
      <c r="T142" s="15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261</v>
      </c>
      <c r="C143" s="29"/>
      <c r="D143" s="13">
        <v>9.8907983224475249E-2</v>
      </c>
      <c r="E143" s="13" t="s">
        <v>646</v>
      </c>
      <c r="F143" s="13">
        <v>6.2404540733295413</v>
      </c>
      <c r="G143" s="13">
        <v>0.19530342034942905</v>
      </c>
      <c r="H143" s="13" t="s">
        <v>646</v>
      </c>
      <c r="I143" s="13">
        <v>2.470235736498342</v>
      </c>
      <c r="J143" s="13">
        <v>14.704551825523247</v>
      </c>
      <c r="K143" s="13">
        <v>-0.13244106587541449</v>
      </c>
      <c r="L143" s="13">
        <v>2.0846539879985264</v>
      </c>
      <c r="M143" s="13">
        <v>0.28284975634631238</v>
      </c>
      <c r="N143" s="13">
        <v>-0.2288365030003684</v>
      </c>
      <c r="O143" s="13">
        <v>0.10442325688184573</v>
      </c>
      <c r="P143" s="13">
        <v>2.8172593101481769</v>
      </c>
      <c r="Q143" s="13">
        <v>-0.17099924072539596</v>
      </c>
      <c r="R143" s="13">
        <v>-0.17099924072539596</v>
      </c>
      <c r="S143" s="13">
        <v>2.1791633524511855E-2</v>
      </c>
      <c r="T143" s="15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262</v>
      </c>
      <c r="C144" s="47"/>
      <c r="D144" s="45">
        <v>0.18</v>
      </c>
      <c r="E144" s="45">
        <v>3.12</v>
      </c>
      <c r="F144" s="45">
        <v>11.13</v>
      </c>
      <c r="G144" s="45">
        <v>0</v>
      </c>
      <c r="H144" s="45">
        <v>0.99</v>
      </c>
      <c r="I144" s="45">
        <v>4.1900000000000004</v>
      </c>
      <c r="J144" s="45">
        <v>26.71</v>
      </c>
      <c r="K144" s="45">
        <v>0.6</v>
      </c>
      <c r="L144" s="45" t="s">
        <v>263</v>
      </c>
      <c r="M144" s="45">
        <v>0.16</v>
      </c>
      <c r="N144" s="45">
        <v>0.78</v>
      </c>
      <c r="O144" s="45">
        <v>0.17</v>
      </c>
      <c r="P144" s="45">
        <v>4.83</v>
      </c>
      <c r="Q144" s="45">
        <v>0.67</v>
      </c>
      <c r="R144" s="45">
        <v>0.67</v>
      </c>
      <c r="S144" s="45">
        <v>0.32</v>
      </c>
      <c r="T144" s="15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293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5"/>
    </row>
    <row r="146" spans="1:65">
      <c r="BM146" s="55"/>
    </row>
    <row r="147" spans="1:65" ht="15">
      <c r="B147" s="8" t="s">
        <v>464</v>
      </c>
      <c r="BM147" s="28" t="s">
        <v>66</v>
      </c>
    </row>
    <row r="148" spans="1:65" ht="15">
      <c r="A148" s="25" t="s">
        <v>22</v>
      </c>
      <c r="B148" s="18" t="s">
        <v>110</v>
      </c>
      <c r="C148" s="15" t="s">
        <v>111</v>
      </c>
      <c r="D148" s="16" t="s">
        <v>229</v>
      </c>
      <c r="E148" s="17" t="s">
        <v>229</v>
      </c>
      <c r="F148" s="17" t="s">
        <v>229</v>
      </c>
      <c r="G148" s="17" t="s">
        <v>229</v>
      </c>
      <c r="H148" s="17" t="s">
        <v>229</v>
      </c>
      <c r="I148" s="17" t="s">
        <v>229</v>
      </c>
      <c r="J148" s="17" t="s">
        <v>229</v>
      </c>
      <c r="K148" s="17" t="s">
        <v>229</v>
      </c>
      <c r="L148" s="17" t="s">
        <v>229</v>
      </c>
      <c r="M148" s="17" t="s">
        <v>229</v>
      </c>
      <c r="N148" s="17" t="s">
        <v>229</v>
      </c>
      <c r="O148" s="17" t="s">
        <v>229</v>
      </c>
      <c r="P148" s="17" t="s">
        <v>229</v>
      </c>
      <c r="Q148" s="17" t="s">
        <v>229</v>
      </c>
      <c r="R148" s="15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230</v>
      </c>
      <c r="C149" s="9" t="s">
        <v>230</v>
      </c>
      <c r="D149" s="151" t="s">
        <v>232</v>
      </c>
      <c r="E149" s="152" t="s">
        <v>233</v>
      </c>
      <c r="F149" s="152" t="s">
        <v>234</v>
      </c>
      <c r="G149" s="152" t="s">
        <v>240</v>
      </c>
      <c r="H149" s="152" t="s">
        <v>241</v>
      </c>
      <c r="I149" s="152" t="s">
        <v>243</v>
      </c>
      <c r="J149" s="152" t="s">
        <v>244</v>
      </c>
      <c r="K149" s="152" t="s">
        <v>245</v>
      </c>
      <c r="L149" s="152" t="s">
        <v>246</v>
      </c>
      <c r="M149" s="152" t="s">
        <v>248</v>
      </c>
      <c r="N149" s="152" t="s">
        <v>249</v>
      </c>
      <c r="O149" s="152" t="s">
        <v>250</v>
      </c>
      <c r="P149" s="152" t="s">
        <v>251</v>
      </c>
      <c r="Q149" s="152" t="s">
        <v>252</v>
      </c>
      <c r="R149" s="15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288</v>
      </c>
      <c r="E150" s="11" t="s">
        <v>288</v>
      </c>
      <c r="F150" s="11" t="s">
        <v>288</v>
      </c>
      <c r="G150" s="11" t="s">
        <v>289</v>
      </c>
      <c r="H150" s="11" t="s">
        <v>289</v>
      </c>
      <c r="I150" s="11" t="s">
        <v>289</v>
      </c>
      <c r="J150" s="11" t="s">
        <v>288</v>
      </c>
      <c r="K150" s="11" t="s">
        <v>289</v>
      </c>
      <c r="L150" s="11" t="s">
        <v>289</v>
      </c>
      <c r="M150" s="11" t="s">
        <v>289</v>
      </c>
      <c r="N150" s="11" t="s">
        <v>289</v>
      </c>
      <c r="O150" s="11" t="s">
        <v>289</v>
      </c>
      <c r="P150" s="11" t="s">
        <v>289</v>
      </c>
      <c r="Q150" s="11" t="s">
        <v>288</v>
      </c>
      <c r="R150" s="15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0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15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8">
        <v>1</v>
      </c>
      <c r="C152" s="14">
        <v>1</v>
      </c>
      <c r="D152" s="205">
        <v>81.150000000000006</v>
      </c>
      <c r="E152" s="205">
        <v>81.512980198724193</v>
      </c>
      <c r="F152" s="205">
        <v>85.388545486871095</v>
      </c>
      <c r="G152" s="221">
        <v>69.400000000000006</v>
      </c>
      <c r="H152" s="206">
        <v>69</v>
      </c>
      <c r="I152" s="205">
        <v>84.1</v>
      </c>
      <c r="J152" s="205">
        <v>84</v>
      </c>
      <c r="K152" s="206">
        <v>65.488399999999999</v>
      </c>
      <c r="L152" s="205">
        <v>77.3</v>
      </c>
      <c r="M152" s="205">
        <v>87.2</v>
      </c>
      <c r="N152" s="205">
        <v>82.3</v>
      </c>
      <c r="O152" s="205">
        <v>87.2</v>
      </c>
      <c r="P152" s="205">
        <v>85.3</v>
      </c>
      <c r="Q152" s="206">
        <v>106</v>
      </c>
      <c r="R152" s="207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  <c r="BI152" s="208"/>
      <c r="BJ152" s="208"/>
      <c r="BK152" s="208"/>
      <c r="BL152" s="208"/>
      <c r="BM152" s="209">
        <v>1</v>
      </c>
    </row>
    <row r="153" spans="1:65">
      <c r="A153" s="30"/>
      <c r="B153" s="19">
        <v>1</v>
      </c>
      <c r="C153" s="9">
        <v>2</v>
      </c>
      <c r="D153" s="210">
        <v>80.8</v>
      </c>
      <c r="E153" s="210">
        <v>81.558275102350194</v>
      </c>
      <c r="F153" s="210">
        <v>90.492247339701223</v>
      </c>
      <c r="G153" s="210">
        <v>77</v>
      </c>
      <c r="H153" s="211">
        <v>68</v>
      </c>
      <c r="I153" s="210">
        <v>84.6</v>
      </c>
      <c r="J153" s="210">
        <v>94</v>
      </c>
      <c r="K153" s="211">
        <v>65.865700000000004</v>
      </c>
      <c r="L153" s="210">
        <v>80.599999999999994</v>
      </c>
      <c r="M153" s="210">
        <v>83</v>
      </c>
      <c r="N153" s="210">
        <v>78.900000000000006</v>
      </c>
      <c r="O153" s="210">
        <v>85.9</v>
      </c>
      <c r="P153" s="210">
        <v>81.599999999999994</v>
      </c>
      <c r="Q153" s="211">
        <v>106</v>
      </c>
      <c r="R153" s="207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  <c r="BI153" s="208"/>
      <c r="BJ153" s="208"/>
      <c r="BK153" s="208"/>
      <c r="BL153" s="208"/>
      <c r="BM153" s="209">
        <v>24</v>
      </c>
    </row>
    <row r="154" spans="1:65">
      <c r="A154" s="30"/>
      <c r="B154" s="19">
        <v>1</v>
      </c>
      <c r="C154" s="9">
        <v>3</v>
      </c>
      <c r="D154" s="210">
        <v>80.91</v>
      </c>
      <c r="E154" s="210">
        <v>81.382111815691005</v>
      </c>
      <c r="F154" s="210">
        <v>84.369019940304923</v>
      </c>
      <c r="G154" s="210">
        <v>78</v>
      </c>
      <c r="H154" s="211">
        <v>71</v>
      </c>
      <c r="I154" s="212">
        <v>79.2</v>
      </c>
      <c r="J154" s="212">
        <v>100</v>
      </c>
      <c r="K154" s="211">
        <v>66.013199999999998</v>
      </c>
      <c r="L154" s="210">
        <v>76.3</v>
      </c>
      <c r="M154" s="210">
        <v>84.9</v>
      </c>
      <c r="N154" s="210">
        <v>81.8</v>
      </c>
      <c r="O154" s="210">
        <v>85.2</v>
      </c>
      <c r="P154" s="210">
        <v>81.7</v>
      </c>
      <c r="Q154" s="211">
        <v>107</v>
      </c>
      <c r="R154" s="207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  <c r="BI154" s="208"/>
      <c r="BJ154" s="208"/>
      <c r="BK154" s="208"/>
      <c r="BL154" s="208"/>
      <c r="BM154" s="209">
        <v>16</v>
      </c>
    </row>
    <row r="155" spans="1:65">
      <c r="A155" s="30"/>
      <c r="B155" s="19">
        <v>1</v>
      </c>
      <c r="C155" s="9">
        <v>4</v>
      </c>
      <c r="D155" s="210">
        <v>83.13</v>
      </c>
      <c r="E155" s="210">
        <v>81.143255557547604</v>
      </c>
      <c r="F155" s="210">
        <v>88.286654619586997</v>
      </c>
      <c r="G155" s="210">
        <v>77.900000000000006</v>
      </c>
      <c r="H155" s="211">
        <v>70</v>
      </c>
      <c r="I155" s="210">
        <v>82.7</v>
      </c>
      <c r="J155" s="210">
        <v>87</v>
      </c>
      <c r="K155" s="211">
        <v>65.932699999999997</v>
      </c>
      <c r="L155" s="210">
        <v>82.6</v>
      </c>
      <c r="M155" s="210">
        <v>87.1</v>
      </c>
      <c r="N155" s="210">
        <v>83.5</v>
      </c>
      <c r="O155" s="210">
        <v>86.2</v>
      </c>
      <c r="P155" s="210">
        <v>83</v>
      </c>
      <c r="Q155" s="211">
        <v>104</v>
      </c>
      <c r="R155" s="207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8"/>
      <c r="BM155" s="209">
        <v>83.367229715038334</v>
      </c>
    </row>
    <row r="156" spans="1:65">
      <c r="A156" s="30"/>
      <c r="B156" s="19">
        <v>1</v>
      </c>
      <c r="C156" s="9">
        <v>5</v>
      </c>
      <c r="D156" s="210">
        <v>83.7</v>
      </c>
      <c r="E156" s="210">
        <v>81.883707523571104</v>
      </c>
      <c r="F156" s="210">
        <v>82.662882540753913</v>
      </c>
      <c r="G156" s="210">
        <v>78</v>
      </c>
      <c r="H156" s="211">
        <v>70</v>
      </c>
      <c r="I156" s="210">
        <v>83.4</v>
      </c>
      <c r="J156" s="210">
        <v>81</v>
      </c>
      <c r="K156" s="211">
        <v>65.992500000000007</v>
      </c>
      <c r="L156" s="210">
        <v>85.6</v>
      </c>
      <c r="M156" s="210">
        <v>86.7</v>
      </c>
      <c r="N156" s="210">
        <v>80.900000000000006</v>
      </c>
      <c r="O156" s="210">
        <v>83.9</v>
      </c>
      <c r="P156" s="210">
        <v>79.2</v>
      </c>
      <c r="Q156" s="211">
        <v>113</v>
      </c>
      <c r="R156" s="207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  <c r="BI156" s="208"/>
      <c r="BJ156" s="208"/>
      <c r="BK156" s="208"/>
      <c r="BL156" s="208"/>
      <c r="BM156" s="209">
        <v>23</v>
      </c>
    </row>
    <row r="157" spans="1:65">
      <c r="A157" s="30"/>
      <c r="B157" s="19">
        <v>1</v>
      </c>
      <c r="C157" s="9">
        <v>6</v>
      </c>
      <c r="D157" s="210">
        <v>83.65</v>
      </c>
      <c r="E157" s="210">
        <v>81.7943617114408</v>
      </c>
      <c r="F157" s="210">
        <v>84.663119355986467</v>
      </c>
      <c r="G157" s="210">
        <v>79.7</v>
      </c>
      <c r="H157" s="211">
        <v>70</v>
      </c>
      <c r="I157" s="210">
        <v>83.9</v>
      </c>
      <c r="J157" s="210">
        <v>93</v>
      </c>
      <c r="K157" s="211">
        <v>66.314599999999999</v>
      </c>
      <c r="L157" s="210">
        <v>85.7</v>
      </c>
      <c r="M157" s="210">
        <v>85.9</v>
      </c>
      <c r="N157" s="210">
        <v>82.4</v>
      </c>
      <c r="O157" s="210">
        <v>86.5</v>
      </c>
      <c r="P157" s="210">
        <v>87.4</v>
      </c>
      <c r="Q157" s="211">
        <v>110</v>
      </c>
      <c r="R157" s="207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8"/>
      <c r="BM157" s="213"/>
    </row>
    <row r="158" spans="1:65">
      <c r="A158" s="30"/>
      <c r="B158" s="20" t="s">
        <v>258</v>
      </c>
      <c r="C158" s="12"/>
      <c r="D158" s="214">
        <v>82.223333333333343</v>
      </c>
      <c r="E158" s="214">
        <v>81.545781984887483</v>
      </c>
      <c r="F158" s="214">
        <v>85.977078213867443</v>
      </c>
      <c r="G158" s="214">
        <v>76.666666666666671</v>
      </c>
      <c r="H158" s="214">
        <v>69.666666666666671</v>
      </c>
      <c r="I158" s="214">
        <v>82.983333333333334</v>
      </c>
      <c r="J158" s="214">
        <v>89.833333333333329</v>
      </c>
      <c r="K158" s="214">
        <v>65.934516666666667</v>
      </c>
      <c r="L158" s="214">
        <v>81.349999999999994</v>
      </c>
      <c r="M158" s="214">
        <v>85.8</v>
      </c>
      <c r="N158" s="214">
        <v>81.633333333333326</v>
      </c>
      <c r="O158" s="214">
        <v>85.816666666666663</v>
      </c>
      <c r="P158" s="214">
        <v>83.033333333333317</v>
      </c>
      <c r="Q158" s="214">
        <v>107.66666666666667</v>
      </c>
      <c r="R158" s="207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  <c r="BI158" s="208"/>
      <c r="BJ158" s="208"/>
      <c r="BK158" s="208"/>
      <c r="BL158" s="208"/>
      <c r="BM158" s="213"/>
    </row>
    <row r="159" spans="1:65">
      <c r="A159" s="30"/>
      <c r="B159" s="3" t="s">
        <v>259</v>
      </c>
      <c r="C159" s="29"/>
      <c r="D159" s="210">
        <v>82.14</v>
      </c>
      <c r="E159" s="210">
        <v>81.535627650537194</v>
      </c>
      <c r="F159" s="210">
        <v>85.025832421428788</v>
      </c>
      <c r="G159" s="210">
        <v>77.95</v>
      </c>
      <c r="H159" s="210">
        <v>70</v>
      </c>
      <c r="I159" s="210">
        <v>83.65</v>
      </c>
      <c r="J159" s="210">
        <v>90</v>
      </c>
      <c r="K159" s="210">
        <v>65.962600000000009</v>
      </c>
      <c r="L159" s="210">
        <v>81.599999999999994</v>
      </c>
      <c r="M159" s="210">
        <v>86.300000000000011</v>
      </c>
      <c r="N159" s="210">
        <v>82.05</v>
      </c>
      <c r="O159" s="210">
        <v>86.050000000000011</v>
      </c>
      <c r="P159" s="210">
        <v>82.35</v>
      </c>
      <c r="Q159" s="210">
        <v>106.5</v>
      </c>
      <c r="R159" s="207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  <c r="BI159" s="208"/>
      <c r="BJ159" s="208"/>
      <c r="BK159" s="208"/>
      <c r="BL159" s="208"/>
      <c r="BM159" s="213"/>
    </row>
    <row r="160" spans="1:65">
      <c r="A160" s="30"/>
      <c r="B160" s="3" t="s">
        <v>260</v>
      </c>
      <c r="C160" s="29"/>
      <c r="D160" s="222">
        <v>1.4100165483662492</v>
      </c>
      <c r="E160" s="222">
        <v>0.27056719472219354</v>
      </c>
      <c r="F160" s="222">
        <v>2.8762301170297895</v>
      </c>
      <c r="G160" s="222">
        <v>3.6658787032124582</v>
      </c>
      <c r="H160" s="222">
        <v>1.0327955589886446</v>
      </c>
      <c r="I160" s="222">
        <v>1.9630758178599874</v>
      </c>
      <c r="J160" s="222">
        <v>7.0828431202919262</v>
      </c>
      <c r="K160" s="222">
        <v>0.26749788348072345</v>
      </c>
      <c r="L160" s="222">
        <v>4.0252950202438589</v>
      </c>
      <c r="M160" s="222">
        <v>1.6198765385053262</v>
      </c>
      <c r="N160" s="222">
        <v>1.584508335941045</v>
      </c>
      <c r="O160" s="222">
        <v>1.1478966271693039</v>
      </c>
      <c r="P160" s="222">
        <v>2.923468259904094</v>
      </c>
      <c r="Q160" s="222">
        <v>3.2659863237109041</v>
      </c>
      <c r="R160" s="223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5"/>
    </row>
    <row r="161" spans="1:65">
      <c r="A161" s="30"/>
      <c r="B161" s="3" t="s">
        <v>86</v>
      </c>
      <c r="C161" s="29"/>
      <c r="D161" s="13">
        <v>1.714861817447905E-2</v>
      </c>
      <c r="E161" s="13">
        <v>3.3179790313659211E-3</v>
      </c>
      <c r="F161" s="13">
        <v>3.3453452673457743E-2</v>
      </c>
      <c r="G161" s="13">
        <v>4.781580917233641E-2</v>
      </c>
      <c r="H161" s="13">
        <v>1.482481663620064E-2</v>
      </c>
      <c r="I161" s="13">
        <v>2.3656266132074562E-2</v>
      </c>
      <c r="J161" s="13">
        <v>7.884426478989158E-2</v>
      </c>
      <c r="K161" s="13">
        <v>4.0570234985275559E-3</v>
      </c>
      <c r="L161" s="13">
        <v>4.9481192627459855E-2</v>
      </c>
      <c r="M161" s="13">
        <v>1.8879679935959515E-2</v>
      </c>
      <c r="N161" s="13">
        <v>1.9410065364733099E-2</v>
      </c>
      <c r="O161" s="13">
        <v>1.337615024862269E-2</v>
      </c>
      <c r="P161" s="13">
        <v>3.5208369248142447E-2</v>
      </c>
      <c r="Q161" s="13">
        <v>3.0334238300720469E-2</v>
      </c>
      <c r="R161" s="15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261</v>
      </c>
      <c r="C162" s="29"/>
      <c r="D162" s="13">
        <v>-1.3721175402073404E-2</v>
      </c>
      <c r="E162" s="13">
        <v>-2.18484857464597E-2</v>
      </c>
      <c r="F162" s="13">
        <v>3.130544828885351E-2</v>
      </c>
      <c r="G162" s="13">
        <v>-8.0374063901069936E-2</v>
      </c>
      <c r="H162" s="13">
        <v>-0.1643399102405374</v>
      </c>
      <c r="I162" s="13">
        <v>-4.6048835137885158E-3</v>
      </c>
      <c r="J162" s="13">
        <v>7.7561694689833205E-2</v>
      </c>
      <c r="K162" s="13">
        <v>-0.20910750072851514</v>
      </c>
      <c r="L162" s="13">
        <v>-2.4196914326330976E-2</v>
      </c>
      <c r="M162" s="13">
        <v>2.9181373703759172E-2</v>
      </c>
      <c r="N162" s="13">
        <v>-2.0798296736400212E-2</v>
      </c>
      <c r="O162" s="13">
        <v>2.9381292385519675E-2</v>
      </c>
      <c r="P162" s="13">
        <v>-4.0051274685067861E-3</v>
      </c>
      <c r="Q162" s="13">
        <v>0.2914746841737148</v>
      </c>
      <c r="R162" s="15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262</v>
      </c>
      <c r="C163" s="47"/>
      <c r="D163" s="45">
        <v>0.08</v>
      </c>
      <c r="E163" s="45">
        <v>0.22</v>
      </c>
      <c r="F163" s="45">
        <v>0.71</v>
      </c>
      <c r="G163" s="45">
        <v>1.25</v>
      </c>
      <c r="H163" s="45">
        <v>2.72</v>
      </c>
      <c r="I163" s="45">
        <v>0.08</v>
      </c>
      <c r="J163" s="45">
        <v>1.52</v>
      </c>
      <c r="K163" s="45">
        <v>3.51</v>
      </c>
      <c r="L163" s="45">
        <v>0.26</v>
      </c>
      <c r="M163" s="45">
        <v>0.67</v>
      </c>
      <c r="N163" s="45">
        <v>0.2</v>
      </c>
      <c r="O163" s="45">
        <v>0.68</v>
      </c>
      <c r="P163" s="45">
        <v>0.09</v>
      </c>
      <c r="Q163" s="45">
        <v>5.27</v>
      </c>
      <c r="R163" s="15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BM164" s="55"/>
    </row>
    <row r="165" spans="1:65" ht="15">
      <c r="B165" s="8" t="s">
        <v>465</v>
      </c>
      <c r="BM165" s="28" t="s">
        <v>66</v>
      </c>
    </row>
    <row r="166" spans="1:65" ht="15">
      <c r="A166" s="25" t="s">
        <v>25</v>
      </c>
      <c r="B166" s="18" t="s">
        <v>110</v>
      </c>
      <c r="C166" s="15" t="s">
        <v>111</v>
      </c>
      <c r="D166" s="16" t="s">
        <v>229</v>
      </c>
      <c r="E166" s="17" t="s">
        <v>229</v>
      </c>
      <c r="F166" s="17" t="s">
        <v>229</v>
      </c>
      <c r="G166" s="17" t="s">
        <v>229</v>
      </c>
      <c r="H166" s="17" t="s">
        <v>229</v>
      </c>
      <c r="I166" s="17" t="s">
        <v>229</v>
      </c>
      <c r="J166" s="17" t="s">
        <v>229</v>
      </c>
      <c r="K166" s="17" t="s">
        <v>229</v>
      </c>
      <c r="L166" s="17" t="s">
        <v>229</v>
      </c>
      <c r="M166" s="17" t="s">
        <v>229</v>
      </c>
      <c r="N166" s="17" t="s">
        <v>229</v>
      </c>
      <c r="O166" s="17" t="s">
        <v>229</v>
      </c>
      <c r="P166" s="17" t="s">
        <v>229</v>
      </c>
      <c r="Q166" s="17" t="s">
        <v>229</v>
      </c>
      <c r="R166" s="17" t="s">
        <v>229</v>
      </c>
      <c r="S166" s="17" t="s">
        <v>229</v>
      </c>
      <c r="T166" s="17" t="s">
        <v>229</v>
      </c>
      <c r="U166" s="17" t="s">
        <v>229</v>
      </c>
      <c r="V166" s="15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230</v>
      </c>
      <c r="C167" s="9" t="s">
        <v>230</v>
      </c>
      <c r="D167" s="151" t="s">
        <v>232</v>
      </c>
      <c r="E167" s="152" t="s">
        <v>233</v>
      </c>
      <c r="F167" s="152" t="s">
        <v>234</v>
      </c>
      <c r="G167" s="152" t="s">
        <v>237</v>
      </c>
      <c r="H167" s="152" t="s">
        <v>238</v>
      </c>
      <c r="I167" s="152" t="s">
        <v>240</v>
      </c>
      <c r="J167" s="152" t="s">
        <v>241</v>
      </c>
      <c r="K167" s="152" t="s">
        <v>242</v>
      </c>
      <c r="L167" s="152" t="s">
        <v>243</v>
      </c>
      <c r="M167" s="152" t="s">
        <v>244</v>
      </c>
      <c r="N167" s="152" t="s">
        <v>245</v>
      </c>
      <c r="O167" s="152" t="s">
        <v>246</v>
      </c>
      <c r="P167" s="152" t="s">
        <v>247</v>
      </c>
      <c r="Q167" s="152" t="s">
        <v>248</v>
      </c>
      <c r="R167" s="152" t="s">
        <v>249</v>
      </c>
      <c r="S167" s="152" t="s">
        <v>250</v>
      </c>
      <c r="T167" s="152" t="s">
        <v>251</v>
      </c>
      <c r="U167" s="152" t="s">
        <v>252</v>
      </c>
      <c r="V167" s="15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288</v>
      </c>
      <c r="E168" s="11" t="s">
        <v>114</v>
      </c>
      <c r="F168" s="11" t="s">
        <v>288</v>
      </c>
      <c r="G168" s="11" t="s">
        <v>114</v>
      </c>
      <c r="H168" s="11" t="s">
        <v>288</v>
      </c>
      <c r="I168" s="11" t="s">
        <v>289</v>
      </c>
      <c r="J168" s="11" t="s">
        <v>288</v>
      </c>
      <c r="K168" s="11" t="s">
        <v>114</v>
      </c>
      <c r="L168" s="11" t="s">
        <v>289</v>
      </c>
      <c r="M168" s="11" t="s">
        <v>288</v>
      </c>
      <c r="N168" s="11" t="s">
        <v>289</v>
      </c>
      <c r="O168" s="11" t="s">
        <v>289</v>
      </c>
      <c r="P168" s="11" t="s">
        <v>114</v>
      </c>
      <c r="Q168" s="11" t="s">
        <v>289</v>
      </c>
      <c r="R168" s="11" t="s">
        <v>289</v>
      </c>
      <c r="S168" s="11" t="s">
        <v>289</v>
      </c>
      <c r="T168" s="11" t="s">
        <v>289</v>
      </c>
      <c r="U168" s="11" t="s">
        <v>288</v>
      </c>
      <c r="V168" s="15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15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6">
        <v>22.4</v>
      </c>
      <c r="E170" s="226">
        <v>24.102</v>
      </c>
      <c r="F170" s="226">
        <v>22.282009086403349</v>
      </c>
      <c r="G170" s="226">
        <v>23.791</v>
      </c>
      <c r="H170" s="226">
        <v>22</v>
      </c>
      <c r="I170" s="226">
        <v>21</v>
      </c>
      <c r="J170" s="226">
        <v>21.7</v>
      </c>
      <c r="K170" s="226">
        <v>25.811366666666668</v>
      </c>
      <c r="L170" s="226">
        <v>21.6</v>
      </c>
      <c r="M170" s="226">
        <v>21</v>
      </c>
      <c r="N170" s="226">
        <v>19.159739999999999</v>
      </c>
      <c r="O170" s="226">
        <v>19.600000000000001</v>
      </c>
      <c r="P170" s="226">
        <v>22.6889843674786</v>
      </c>
      <c r="Q170" s="226">
        <v>22.44</v>
      </c>
      <c r="R170" s="226">
        <v>23.2</v>
      </c>
      <c r="S170" s="226">
        <v>24.2</v>
      </c>
      <c r="T170" s="226">
        <v>22.4</v>
      </c>
      <c r="U170" s="226">
        <v>23.4</v>
      </c>
      <c r="V170" s="223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7">
        <v>1</v>
      </c>
    </row>
    <row r="171" spans="1:65">
      <c r="A171" s="30"/>
      <c r="B171" s="19">
        <v>1</v>
      </c>
      <c r="C171" s="9">
        <v>2</v>
      </c>
      <c r="D171" s="222">
        <v>23</v>
      </c>
      <c r="E171" s="222">
        <v>24.345000000000002</v>
      </c>
      <c r="F171" s="222">
        <v>21.724068376836399</v>
      </c>
      <c r="G171" s="222">
        <v>23.6221</v>
      </c>
      <c r="H171" s="222">
        <v>22</v>
      </c>
      <c r="I171" s="222">
        <v>21</v>
      </c>
      <c r="J171" s="222">
        <v>22.1</v>
      </c>
      <c r="K171" s="222">
        <v>26.119733333333333</v>
      </c>
      <c r="L171" s="222">
        <v>21.4</v>
      </c>
      <c r="M171" s="222">
        <v>21.1</v>
      </c>
      <c r="N171" s="222">
        <v>18.933547000000001</v>
      </c>
      <c r="O171" s="222">
        <v>20.100000000000001</v>
      </c>
      <c r="P171" s="222">
        <v>22.741741445428076</v>
      </c>
      <c r="Q171" s="222">
        <v>21.82</v>
      </c>
      <c r="R171" s="222">
        <v>23</v>
      </c>
      <c r="S171" s="222">
        <v>23.3</v>
      </c>
      <c r="T171" s="222">
        <v>21.5</v>
      </c>
      <c r="U171" s="222">
        <v>22.8</v>
      </c>
      <c r="V171" s="223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25</v>
      </c>
    </row>
    <row r="172" spans="1:65">
      <c r="A172" s="30"/>
      <c r="B172" s="19">
        <v>1</v>
      </c>
      <c r="C172" s="9">
        <v>3</v>
      </c>
      <c r="D172" s="222">
        <v>22.6</v>
      </c>
      <c r="E172" s="222">
        <v>23.867999999999999</v>
      </c>
      <c r="F172" s="222">
        <v>22.709994797607848</v>
      </c>
      <c r="G172" s="222">
        <v>23.866700000000002</v>
      </c>
      <c r="H172" s="222">
        <v>22</v>
      </c>
      <c r="I172" s="222">
        <v>22</v>
      </c>
      <c r="J172" s="222">
        <v>21.8</v>
      </c>
      <c r="K172" s="222">
        <v>25.107600000000001</v>
      </c>
      <c r="L172" s="222">
        <v>21.2</v>
      </c>
      <c r="M172" s="222">
        <v>20.7</v>
      </c>
      <c r="N172" s="222">
        <v>19.355619000000001</v>
      </c>
      <c r="O172" s="222">
        <v>19.8</v>
      </c>
      <c r="P172" s="222">
        <v>22.160178050470957</v>
      </c>
      <c r="Q172" s="222">
        <v>22.38</v>
      </c>
      <c r="R172" s="228">
        <v>22.1</v>
      </c>
      <c r="S172" s="222">
        <v>24.4</v>
      </c>
      <c r="T172" s="222">
        <v>21</v>
      </c>
      <c r="U172" s="222">
        <v>23.9</v>
      </c>
      <c r="V172" s="223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16</v>
      </c>
    </row>
    <row r="173" spans="1:65">
      <c r="A173" s="30"/>
      <c r="B173" s="19">
        <v>1</v>
      </c>
      <c r="C173" s="9">
        <v>4</v>
      </c>
      <c r="D173" s="222">
        <v>23.2</v>
      </c>
      <c r="E173" s="222">
        <v>23.786999999999999</v>
      </c>
      <c r="F173" s="222">
        <v>22.287563391757601</v>
      </c>
      <c r="G173" s="228">
        <v>25.289200000000001</v>
      </c>
      <c r="H173" s="222">
        <v>22</v>
      </c>
      <c r="I173" s="222">
        <v>21</v>
      </c>
      <c r="J173" s="222">
        <v>22.1</v>
      </c>
      <c r="K173" s="222">
        <v>25.22283333333333</v>
      </c>
      <c r="L173" s="222">
        <v>21.4</v>
      </c>
      <c r="M173" s="222">
        <v>20.7</v>
      </c>
      <c r="N173" s="222">
        <v>19.344214000000001</v>
      </c>
      <c r="O173" s="222">
        <v>20.9</v>
      </c>
      <c r="P173" s="222">
        <v>22.469872141178445</v>
      </c>
      <c r="Q173" s="222">
        <v>22.77</v>
      </c>
      <c r="R173" s="222">
        <v>23.1</v>
      </c>
      <c r="S173" s="222">
        <v>22.8</v>
      </c>
      <c r="T173" s="222">
        <v>21.1</v>
      </c>
      <c r="U173" s="222">
        <v>23.1</v>
      </c>
      <c r="V173" s="223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22.398378372898627</v>
      </c>
    </row>
    <row r="174" spans="1:65">
      <c r="A174" s="30"/>
      <c r="B174" s="19">
        <v>1</v>
      </c>
      <c r="C174" s="9">
        <v>5</v>
      </c>
      <c r="D174" s="222">
        <v>22.3</v>
      </c>
      <c r="E174" s="222">
        <v>24.128999999999998</v>
      </c>
      <c r="F174" s="222">
        <v>23.2657913874855</v>
      </c>
      <c r="G174" s="222">
        <v>23.462599999999998</v>
      </c>
      <c r="H174" s="222">
        <v>22</v>
      </c>
      <c r="I174" s="222">
        <v>21</v>
      </c>
      <c r="J174" s="222">
        <v>22.2</v>
      </c>
      <c r="K174" s="222">
        <v>25.466766666666668</v>
      </c>
      <c r="L174" s="222">
        <v>21.7</v>
      </c>
      <c r="M174" s="222">
        <v>21.4</v>
      </c>
      <c r="N174" s="222">
        <v>19.767354000000005</v>
      </c>
      <c r="O174" s="222">
        <v>22.6</v>
      </c>
      <c r="P174" s="222">
        <v>22.073515868252592</v>
      </c>
      <c r="Q174" s="222">
        <v>22.32</v>
      </c>
      <c r="R174" s="222">
        <v>22.9</v>
      </c>
      <c r="S174" s="222">
        <v>24.1</v>
      </c>
      <c r="T174" s="222">
        <v>21.2</v>
      </c>
      <c r="U174" s="222">
        <v>23.3</v>
      </c>
      <c r="V174" s="223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24</v>
      </c>
    </row>
    <row r="175" spans="1:65">
      <c r="A175" s="30"/>
      <c r="B175" s="19">
        <v>1</v>
      </c>
      <c r="C175" s="9">
        <v>6</v>
      </c>
      <c r="D175" s="222">
        <v>23.4</v>
      </c>
      <c r="E175" s="228">
        <v>25.02</v>
      </c>
      <c r="F175" s="222">
        <v>22.723331425387951</v>
      </c>
      <c r="G175" s="222">
        <v>23.883199999999999</v>
      </c>
      <c r="H175" s="222">
        <v>22</v>
      </c>
      <c r="I175" s="222">
        <v>21</v>
      </c>
      <c r="J175" s="222">
        <v>22</v>
      </c>
      <c r="K175" s="222">
        <v>26.081800000000001</v>
      </c>
      <c r="L175" s="222">
        <v>21.8</v>
      </c>
      <c r="M175" s="222">
        <v>21.1</v>
      </c>
      <c r="N175" s="222">
        <v>19.064440000000001</v>
      </c>
      <c r="O175" s="222">
        <v>22.6</v>
      </c>
      <c r="P175" s="222">
        <v>22.0748799347644</v>
      </c>
      <c r="Q175" s="222">
        <v>22.27</v>
      </c>
      <c r="R175" s="222">
        <v>23.1</v>
      </c>
      <c r="S175" s="222">
        <v>24.5</v>
      </c>
      <c r="T175" s="222">
        <v>22.6</v>
      </c>
      <c r="U175" s="222">
        <v>23.3</v>
      </c>
      <c r="V175" s="223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20" t="s">
        <v>258</v>
      </c>
      <c r="C176" s="12"/>
      <c r="D176" s="229">
        <v>22.816666666666666</v>
      </c>
      <c r="E176" s="229">
        <v>24.208500000000001</v>
      </c>
      <c r="F176" s="229">
        <v>22.498793077579776</v>
      </c>
      <c r="G176" s="229">
        <v>23.985799999999998</v>
      </c>
      <c r="H176" s="229">
        <v>22</v>
      </c>
      <c r="I176" s="229">
        <v>21.166666666666668</v>
      </c>
      <c r="J176" s="229">
        <v>21.983333333333331</v>
      </c>
      <c r="K176" s="229">
        <v>25.635016666666669</v>
      </c>
      <c r="L176" s="229">
        <v>21.516666666666666</v>
      </c>
      <c r="M176" s="229">
        <v>21</v>
      </c>
      <c r="N176" s="229">
        <v>19.270819000000007</v>
      </c>
      <c r="O176" s="229">
        <v>20.933333333333334</v>
      </c>
      <c r="P176" s="229">
        <v>22.368195301262176</v>
      </c>
      <c r="Q176" s="229">
        <v>22.333333333333332</v>
      </c>
      <c r="R176" s="229">
        <v>22.900000000000002</v>
      </c>
      <c r="S176" s="229">
        <v>23.883333333333336</v>
      </c>
      <c r="T176" s="229">
        <v>21.633333333333336</v>
      </c>
      <c r="U176" s="229">
        <v>23.299999999999997</v>
      </c>
      <c r="V176" s="223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30"/>
      <c r="B177" s="3" t="s">
        <v>259</v>
      </c>
      <c r="C177" s="29"/>
      <c r="D177" s="222">
        <v>22.8</v>
      </c>
      <c r="E177" s="222">
        <v>24.115499999999997</v>
      </c>
      <c r="F177" s="222">
        <v>22.498779094682725</v>
      </c>
      <c r="G177" s="222">
        <v>23.828850000000003</v>
      </c>
      <c r="H177" s="222">
        <v>22</v>
      </c>
      <c r="I177" s="222">
        <v>21</v>
      </c>
      <c r="J177" s="222">
        <v>22.05</v>
      </c>
      <c r="K177" s="222">
        <v>25.639066666666668</v>
      </c>
      <c r="L177" s="222">
        <v>21.5</v>
      </c>
      <c r="M177" s="222">
        <v>21.05</v>
      </c>
      <c r="N177" s="222">
        <v>19.251977</v>
      </c>
      <c r="O177" s="222">
        <v>20.5</v>
      </c>
      <c r="P177" s="222">
        <v>22.315025095824701</v>
      </c>
      <c r="Q177" s="222">
        <v>22.35</v>
      </c>
      <c r="R177" s="222">
        <v>23.05</v>
      </c>
      <c r="S177" s="222">
        <v>24.15</v>
      </c>
      <c r="T177" s="222">
        <v>21.35</v>
      </c>
      <c r="U177" s="222">
        <v>23.3</v>
      </c>
      <c r="V177" s="223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30"/>
      <c r="B178" s="3" t="s">
        <v>260</v>
      </c>
      <c r="C178" s="29"/>
      <c r="D178" s="24">
        <v>0.44907311951024875</v>
      </c>
      <c r="E178" s="24">
        <v>0.44461882551237125</v>
      </c>
      <c r="F178" s="24">
        <v>0.52442762789965758</v>
      </c>
      <c r="G178" s="24">
        <v>0.6584111329556942</v>
      </c>
      <c r="H178" s="24">
        <v>0</v>
      </c>
      <c r="I178" s="24">
        <v>0.40824829046386296</v>
      </c>
      <c r="J178" s="24">
        <v>0.19407902170679542</v>
      </c>
      <c r="K178" s="24">
        <v>0.43405907880021255</v>
      </c>
      <c r="L178" s="24">
        <v>0.22286019533929105</v>
      </c>
      <c r="M178" s="24">
        <v>0.26832815729997483</v>
      </c>
      <c r="N178" s="24">
        <v>0.29250918280149907</v>
      </c>
      <c r="O178" s="24">
        <v>1.364795466971761</v>
      </c>
      <c r="P178" s="24">
        <v>0.30624224910677705</v>
      </c>
      <c r="Q178" s="24">
        <v>0.30722413099668228</v>
      </c>
      <c r="R178" s="24">
        <v>0.40496913462633133</v>
      </c>
      <c r="S178" s="24">
        <v>0.6794605703546498</v>
      </c>
      <c r="T178" s="24">
        <v>0.69474215840602804</v>
      </c>
      <c r="U178" s="24">
        <v>0.36331804249169808</v>
      </c>
      <c r="V178" s="15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1.9681802169915944E-2</v>
      </c>
      <c r="E179" s="13">
        <v>1.8366227792402306E-2</v>
      </c>
      <c r="F179" s="13">
        <v>2.3309144899077001E-2</v>
      </c>
      <c r="G179" s="13">
        <v>2.7450038479254153E-2</v>
      </c>
      <c r="H179" s="13">
        <v>0</v>
      </c>
      <c r="I179" s="13">
        <v>1.9287320809316361E-2</v>
      </c>
      <c r="J179" s="13">
        <v>8.8284619426897085E-3</v>
      </c>
      <c r="K179" s="13">
        <v>1.6932272151186919E-2</v>
      </c>
      <c r="L179" s="13">
        <v>1.0357561363561165E-2</v>
      </c>
      <c r="M179" s="13">
        <v>1.2777531299998802E-2</v>
      </c>
      <c r="N179" s="13">
        <v>1.5178866181115549E-2</v>
      </c>
      <c r="O179" s="13">
        <v>6.5197235683364385E-2</v>
      </c>
      <c r="P179" s="13">
        <v>1.3690968134988371E-2</v>
      </c>
      <c r="Q179" s="13">
        <v>1.3756304372985775E-2</v>
      </c>
      <c r="R179" s="13">
        <v>1.7684241686739356E-2</v>
      </c>
      <c r="S179" s="13">
        <v>2.8449151584981843E-2</v>
      </c>
      <c r="T179" s="13">
        <v>3.211442951029405E-2</v>
      </c>
      <c r="U179" s="13">
        <v>1.559304903397846E-2</v>
      </c>
      <c r="V179" s="15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1.8674936497820482E-2</v>
      </c>
      <c r="E180" s="13">
        <v>8.0814851725675263E-2</v>
      </c>
      <c r="F180" s="13">
        <v>4.4831238676925622E-3</v>
      </c>
      <c r="G180" s="13">
        <v>7.0872167648623252E-2</v>
      </c>
      <c r="H180" s="13">
        <v>-1.778603639362808E-2</v>
      </c>
      <c r="I180" s="13">
        <v>-5.4991110772657281E-2</v>
      </c>
      <c r="J180" s="13">
        <v>-1.8530137881208719E-2</v>
      </c>
      <c r="K180" s="13">
        <v>0.1445032421491852</v>
      </c>
      <c r="L180" s="13">
        <v>-3.9364979533465072E-2</v>
      </c>
      <c r="M180" s="13">
        <v>-6.2432125648463122E-2</v>
      </c>
      <c r="N180" s="13">
        <v>-0.13963329491222787</v>
      </c>
      <c r="O180" s="13">
        <v>-6.5408531598785458E-2</v>
      </c>
      <c r="P180" s="13">
        <v>-1.347556110266046E-3</v>
      </c>
      <c r="Q180" s="13">
        <v>-2.904006642016399E-3</v>
      </c>
      <c r="R180" s="13">
        <v>2.239544393572368E-2</v>
      </c>
      <c r="S180" s="13">
        <v>6.6297431702978082E-2</v>
      </c>
      <c r="T180" s="13">
        <v>-3.4156269120400817E-2</v>
      </c>
      <c r="U180" s="13">
        <v>4.0253879637657475E-2</v>
      </c>
      <c r="V180" s="15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>
        <v>0.35</v>
      </c>
      <c r="E181" s="45">
        <v>1.4</v>
      </c>
      <c r="F181" s="45">
        <v>0.11</v>
      </c>
      <c r="G181" s="45">
        <v>1.24</v>
      </c>
      <c r="H181" s="45">
        <v>0.27</v>
      </c>
      <c r="I181" s="45">
        <v>0.9</v>
      </c>
      <c r="J181" s="45">
        <v>0.28000000000000003</v>
      </c>
      <c r="K181" s="45">
        <v>2.48</v>
      </c>
      <c r="L181" s="45">
        <v>0.63</v>
      </c>
      <c r="M181" s="45">
        <v>1.02</v>
      </c>
      <c r="N181" s="45">
        <v>2.33</v>
      </c>
      <c r="O181" s="45">
        <v>1.07</v>
      </c>
      <c r="P181" s="45">
        <v>0.01</v>
      </c>
      <c r="Q181" s="45">
        <v>0.01</v>
      </c>
      <c r="R181" s="45">
        <v>0.42</v>
      </c>
      <c r="S181" s="45">
        <v>1.1599999999999999</v>
      </c>
      <c r="T181" s="45">
        <v>0.54</v>
      </c>
      <c r="U181" s="45">
        <v>0.72</v>
      </c>
      <c r="V181" s="15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BM182" s="55"/>
    </row>
    <row r="183" spans="1:65" ht="15">
      <c r="B183" s="8" t="s">
        <v>466</v>
      </c>
      <c r="BM183" s="28" t="s">
        <v>66</v>
      </c>
    </row>
    <row r="184" spans="1:65" ht="15">
      <c r="A184" s="25" t="s">
        <v>51</v>
      </c>
      <c r="B184" s="18" t="s">
        <v>110</v>
      </c>
      <c r="C184" s="15" t="s">
        <v>111</v>
      </c>
      <c r="D184" s="16" t="s">
        <v>229</v>
      </c>
      <c r="E184" s="17" t="s">
        <v>229</v>
      </c>
      <c r="F184" s="17" t="s">
        <v>229</v>
      </c>
      <c r="G184" s="17" t="s">
        <v>229</v>
      </c>
      <c r="H184" s="17" t="s">
        <v>229</v>
      </c>
      <c r="I184" s="17" t="s">
        <v>229</v>
      </c>
      <c r="J184" s="17" t="s">
        <v>229</v>
      </c>
      <c r="K184" s="17" t="s">
        <v>229</v>
      </c>
      <c r="L184" s="17" t="s">
        <v>229</v>
      </c>
      <c r="M184" s="17" t="s">
        <v>229</v>
      </c>
      <c r="N184" s="17" t="s">
        <v>229</v>
      </c>
      <c r="O184" s="17" t="s">
        <v>229</v>
      </c>
      <c r="P184" s="17" t="s">
        <v>229</v>
      </c>
      <c r="Q184" s="17" t="s">
        <v>229</v>
      </c>
      <c r="R184" s="17" t="s">
        <v>229</v>
      </c>
      <c r="S184" s="17" t="s">
        <v>229</v>
      </c>
      <c r="T184" s="17" t="s">
        <v>229</v>
      </c>
      <c r="U184" s="15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51" t="s">
        <v>232</v>
      </c>
      <c r="E185" s="152" t="s">
        <v>234</v>
      </c>
      <c r="F185" s="152" t="s">
        <v>237</v>
      </c>
      <c r="G185" s="152" t="s">
        <v>238</v>
      </c>
      <c r="H185" s="152" t="s">
        <v>240</v>
      </c>
      <c r="I185" s="152" t="s">
        <v>241</v>
      </c>
      <c r="J185" s="152" t="s">
        <v>242</v>
      </c>
      <c r="K185" s="152" t="s">
        <v>243</v>
      </c>
      <c r="L185" s="152" t="s">
        <v>244</v>
      </c>
      <c r="M185" s="152" t="s">
        <v>245</v>
      </c>
      <c r="N185" s="152" t="s">
        <v>246</v>
      </c>
      <c r="O185" s="152" t="s">
        <v>247</v>
      </c>
      <c r="P185" s="152" t="s">
        <v>248</v>
      </c>
      <c r="Q185" s="152" t="s">
        <v>249</v>
      </c>
      <c r="R185" s="152" t="s">
        <v>250</v>
      </c>
      <c r="S185" s="152" t="s">
        <v>251</v>
      </c>
      <c r="T185" s="152" t="s">
        <v>252</v>
      </c>
      <c r="U185" s="15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114</v>
      </c>
      <c r="E186" s="11" t="s">
        <v>288</v>
      </c>
      <c r="F186" s="11" t="s">
        <v>114</v>
      </c>
      <c r="G186" s="11" t="s">
        <v>114</v>
      </c>
      <c r="H186" s="11" t="s">
        <v>289</v>
      </c>
      <c r="I186" s="11" t="s">
        <v>288</v>
      </c>
      <c r="J186" s="11" t="s">
        <v>114</v>
      </c>
      <c r="K186" s="11" t="s">
        <v>289</v>
      </c>
      <c r="L186" s="11" t="s">
        <v>288</v>
      </c>
      <c r="M186" s="11" t="s">
        <v>289</v>
      </c>
      <c r="N186" s="11" t="s">
        <v>289</v>
      </c>
      <c r="O186" s="11" t="s">
        <v>114</v>
      </c>
      <c r="P186" s="11" t="s">
        <v>289</v>
      </c>
      <c r="Q186" s="11" t="s">
        <v>289</v>
      </c>
      <c r="R186" s="11" t="s">
        <v>289</v>
      </c>
      <c r="S186" s="11" t="s">
        <v>289</v>
      </c>
      <c r="T186" s="11" t="s">
        <v>114</v>
      </c>
      <c r="U186" s="15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15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6">
        <v>150</v>
      </c>
      <c r="E188" s="205">
        <v>127.43264601541176</v>
      </c>
      <c r="F188" s="205">
        <v>135.8811</v>
      </c>
      <c r="G188" s="205">
        <v>133</v>
      </c>
      <c r="H188" s="206">
        <v>156</v>
      </c>
      <c r="I188" s="205">
        <v>133</v>
      </c>
      <c r="J188" s="205">
        <v>119.18360000000001</v>
      </c>
      <c r="K188" s="205">
        <v>131</v>
      </c>
      <c r="L188" s="205">
        <v>122</v>
      </c>
      <c r="M188" s="206">
        <v>103.40703619999999</v>
      </c>
      <c r="N188" s="205">
        <v>138</v>
      </c>
      <c r="O188" s="205">
        <v>133.13679603291507</v>
      </c>
      <c r="P188" s="205">
        <v>135</v>
      </c>
      <c r="Q188" s="205">
        <v>134</v>
      </c>
      <c r="R188" s="205">
        <v>135</v>
      </c>
      <c r="S188" s="205">
        <v>136</v>
      </c>
      <c r="T188" s="206">
        <v>112</v>
      </c>
      <c r="U188" s="207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  <c r="BI188" s="208"/>
      <c r="BJ188" s="208"/>
      <c r="BK188" s="208"/>
      <c r="BL188" s="208"/>
      <c r="BM188" s="209">
        <v>1</v>
      </c>
    </row>
    <row r="189" spans="1:65">
      <c r="A189" s="30"/>
      <c r="B189" s="19">
        <v>1</v>
      </c>
      <c r="C189" s="9">
        <v>2</v>
      </c>
      <c r="D189" s="211">
        <v>151</v>
      </c>
      <c r="E189" s="212">
        <v>125.11985125669942</v>
      </c>
      <c r="F189" s="210">
        <v>131.6857</v>
      </c>
      <c r="G189" s="210">
        <v>129</v>
      </c>
      <c r="H189" s="211">
        <v>182</v>
      </c>
      <c r="I189" s="210">
        <v>133</v>
      </c>
      <c r="J189" s="210">
        <v>121.46326666666668</v>
      </c>
      <c r="K189" s="210">
        <v>130</v>
      </c>
      <c r="L189" s="210">
        <v>132</v>
      </c>
      <c r="M189" s="211">
        <v>102.70785526000003</v>
      </c>
      <c r="N189" s="210">
        <v>137</v>
      </c>
      <c r="O189" s="210">
        <v>130.82952131836203</v>
      </c>
      <c r="P189" s="210">
        <v>129</v>
      </c>
      <c r="Q189" s="210">
        <v>128</v>
      </c>
      <c r="R189" s="210">
        <v>133</v>
      </c>
      <c r="S189" s="210">
        <v>135</v>
      </c>
      <c r="T189" s="211">
        <v>110</v>
      </c>
      <c r="U189" s="207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  <c r="BI189" s="208"/>
      <c r="BJ189" s="208"/>
      <c r="BK189" s="208"/>
      <c r="BL189" s="208"/>
      <c r="BM189" s="209">
        <v>26</v>
      </c>
    </row>
    <row r="190" spans="1:65">
      <c r="A190" s="30"/>
      <c r="B190" s="19">
        <v>1</v>
      </c>
      <c r="C190" s="9">
        <v>3</v>
      </c>
      <c r="D190" s="211">
        <v>152</v>
      </c>
      <c r="E190" s="210">
        <v>130.18560905093938</v>
      </c>
      <c r="F190" s="210">
        <v>146.33510000000001</v>
      </c>
      <c r="G190" s="210">
        <v>127</v>
      </c>
      <c r="H190" s="211">
        <v>131</v>
      </c>
      <c r="I190" s="210">
        <v>131</v>
      </c>
      <c r="J190" s="210">
        <v>122.50933333333334</v>
      </c>
      <c r="K190" s="210">
        <v>129</v>
      </c>
      <c r="L190" s="210">
        <v>122</v>
      </c>
      <c r="M190" s="211">
        <v>104.70419531</v>
      </c>
      <c r="N190" s="210">
        <v>137</v>
      </c>
      <c r="O190" s="210">
        <v>135.95864830292209</v>
      </c>
      <c r="P190" s="210">
        <v>132</v>
      </c>
      <c r="Q190" s="210">
        <v>127</v>
      </c>
      <c r="R190" s="210">
        <v>133</v>
      </c>
      <c r="S190" s="210">
        <v>123.00000000000001</v>
      </c>
      <c r="T190" s="211">
        <v>112</v>
      </c>
      <c r="U190" s="207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  <c r="BI190" s="208"/>
      <c r="BJ190" s="208"/>
      <c r="BK190" s="208"/>
      <c r="BL190" s="208"/>
      <c r="BM190" s="209">
        <v>16</v>
      </c>
    </row>
    <row r="191" spans="1:65">
      <c r="A191" s="30"/>
      <c r="B191" s="19">
        <v>1</v>
      </c>
      <c r="C191" s="9">
        <v>4</v>
      </c>
      <c r="D191" s="211">
        <v>152</v>
      </c>
      <c r="E191" s="210">
        <v>130.1167068082845</v>
      </c>
      <c r="F191" s="210">
        <v>148.4778</v>
      </c>
      <c r="G191" s="210">
        <v>124</v>
      </c>
      <c r="H191" s="211">
        <v>138</v>
      </c>
      <c r="I191" s="210">
        <v>133</v>
      </c>
      <c r="J191" s="210">
        <v>119.39466666666665</v>
      </c>
      <c r="K191" s="210">
        <v>128</v>
      </c>
      <c r="L191" s="210">
        <v>123.00000000000001</v>
      </c>
      <c r="M191" s="211">
        <v>103.80669223</v>
      </c>
      <c r="N191" s="210">
        <v>138</v>
      </c>
      <c r="O191" s="210">
        <v>137.95034019981108</v>
      </c>
      <c r="P191" s="210">
        <v>135</v>
      </c>
      <c r="Q191" s="210">
        <v>128</v>
      </c>
      <c r="R191" s="210">
        <v>132</v>
      </c>
      <c r="S191" s="210">
        <v>122</v>
      </c>
      <c r="T191" s="211">
        <v>106</v>
      </c>
      <c r="U191" s="207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  <c r="BI191" s="208"/>
      <c r="BJ191" s="208"/>
      <c r="BK191" s="208"/>
      <c r="BL191" s="208"/>
      <c r="BM191" s="209">
        <v>131.12519898304987</v>
      </c>
    </row>
    <row r="192" spans="1:65">
      <c r="A192" s="30"/>
      <c r="B192" s="19">
        <v>1</v>
      </c>
      <c r="C192" s="9">
        <v>5</v>
      </c>
      <c r="D192" s="212">
        <v>146</v>
      </c>
      <c r="E192" s="210">
        <v>129.99964702829658</v>
      </c>
      <c r="F192" s="210">
        <v>147.49109999999999</v>
      </c>
      <c r="G192" s="210">
        <v>130</v>
      </c>
      <c r="H192" s="211">
        <v>137</v>
      </c>
      <c r="I192" s="210">
        <v>134</v>
      </c>
      <c r="J192" s="210">
        <v>121.43919999999999</v>
      </c>
      <c r="K192" s="210">
        <v>127</v>
      </c>
      <c r="L192" s="210">
        <v>126</v>
      </c>
      <c r="M192" s="212">
        <v>109.89523726</v>
      </c>
      <c r="N192" s="210">
        <v>135</v>
      </c>
      <c r="O192" s="210">
        <v>139.54458800340709</v>
      </c>
      <c r="P192" s="210">
        <v>132</v>
      </c>
      <c r="Q192" s="210">
        <v>133</v>
      </c>
      <c r="R192" s="210">
        <v>134</v>
      </c>
      <c r="S192" s="210">
        <v>134</v>
      </c>
      <c r="T192" s="211">
        <v>116</v>
      </c>
      <c r="U192" s="207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  <c r="BI192" s="208"/>
      <c r="BJ192" s="208"/>
      <c r="BK192" s="208"/>
      <c r="BL192" s="208"/>
      <c r="BM192" s="209">
        <v>25</v>
      </c>
    </row>
    <row r="193" spans="1:65">
      <c r="A193" s="30"/>
      <c r="B193" s="19">
        <v>1</v>
      </c>
      <c r="C193" s="9">
        <v>6</v>
      </c>
      <c r="D193" s="211">
        <v>151</v>
      </c>
      <c r="E193" s="210">
        <v>129.59945252170758</v>
      </c>
      <c r="F193" s="210">
        <v>131.85560000000001</v>
      </c>
      <c r="G193" s="210">
        <v>132</v>
      </c>
      <c r="H193" s="211">
        <v>150</v>
      </c>
      <c r="I193" s="210">
        <v>134</v>
      </c>
      <c r="J193" s="210">
        <v>121.3895</v>
      </c>
      <c r="K193" s="210">
        <v>129</v>
      </c>
      <c r="L193" s="212">
        <v>145</v>
      </c>
      <c r="M193" s="211">
        <v>100.41136812000001</v>
      </c>
      <c r="N193" s="210">
        <v>138</v>
      </c>
      <c r="O193" s="210">
        <v>130.43878644423808</v>
      </c>
      <c r="P193" s="210">
        <v>131</v>
      </c>
      <c r="Q193" s="210">
        <v>131</v>
      </c>
      <c r="R193" s="210">
        <v>136</v>
      </c>
      <c r="S193" s="210">
        <v>128</v>
      </c>
      <c r="T193" s="211">
        <v>109</v>
      </c>
      <c r="U193" s="207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  <c r="BI193" s="208"/>
      <c r="BJ193" s="208"/>
      <c r="BK193" s="208"/>
      <c r="BL193" s="208"/>
      <c r="BM193" s="213"/>
    </row>
    <row r="194" spans="1:65">
      <c r="A194" s="30"/>
      <c r="B194" s="20" t="s">
        <v>258</v>
      </c>
      <c r="C194" s="12"/>
      <c r="D194" s="214">
        <v>150.33333333333334</v>
      </c>
      <c r="E194" s="214">
        <v>128.7423187802232</v>
      </c>
      <c r="F194" s="214">
        <v>140.28773333333331</v>
      </c>
      <c r="G194" s="214">
        <v>129.16666666666666</v>
      </c>
      <c r="H194" s="214">
        <v>149</v>
      </c>
      <c r="I194" s="214">
        <v>133</v>
      </c>
      <c r="J194" s="214">
        <v>120.89659444444446</v>
      </c>
      <c r="K194" s="214">
        <v>129</v>
      </c>
      <c r="L194" s="214">
        <v>128.33333333333334</v>
      </c>
      <c r="M194" s="214">
        <v>104.15539739666667</v>
      </c>
      <c r="N194" s="214">
        <v>137.16666666666666</v>
      </c>
      <c r="O194" s="214">
        <v>134.64311338360923</v>
      </c>
      <c r="P194" s="214">
        <v>132.33333333333334</v>
      </c>
      <c r="Q194" s="214">
        <v>130.16666666666666</v>
      </c>
      <c r="R194" s="214">
        <v>133.83333333333334</v>
      </c>
      <c r="S194" s="214">
        <v>129.66666666666666</v>
      </c>
      <c r="T194" s="214">
        <v>110.83333333333333</v>
      </c>
      <c r="U194" s="207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  <c r="BI194" s="208"/>
      <c r="BJ194" s="208"/>
      <c r="BK194" s="208"/>
      <c r="BL194" s="208"/>
      <c r="BM194" s="213"/>
    </row>
    <row r="195" spans="1:65">
      <c r="A195" s="30"/>
      <c r="B195" s="3" t="s">
        <v>259</v>
      </c>
      <c r="C195" s="29"/>
      <c r="D195" s="210">
        <v>151</v>
      </c>
      <c r="E195" s="210">
        <v>129.79954977500208</v>
      </c>
      <c r="F195" s="210">
        <v>141.10810000000001</v>
      </c>
      <c r="G195" s="210">
        <v>129.5</v>
      </c>
      <c r="H195" s="210">
        <v>144</v>
      </c>
      <c r="I195" s="210">
        <v>133</v>
      </c>
      <c r="J195" s="210">
        <v>121.41434999999998</v>
      </c>
      <c r="K195" s="210">
        <v>129</v>
      </c>
      <c r="L195" s="210">
        <v>124.5</v>
      </c>
      <c r="M195" s="210">
        <v>103.606864215</v>
      </c>
      <c r="N195" s="210">
        <v>137.5</v>
      </c>
      <c r="O195" s="210">
        <v>134.54772216791858</v>
      </c>
      <c r="P195" s="210">
        <v>132</v>
      </c>
      <c r="Q195" s="210">
        <v>129.5</v>
      </c>
      <c r="R195" s="210">
        <v>133.5</v>
      </c>
      <c r="S195" s="210">
        <v>131</v>
      </c>
      <c r="T195" s="210">
        <v>111</v>
      </c>
      <c r="U195" s="207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8"/>
      <c r="BL195" s="208"/>
      <c r="BM195" s="213"/>
    </row>
    <row r="196" spans="1:65">
      <c r="A196" s="30"/>
      <c r="B196" s="3" t="s">
        <v>260</v>
      </c>
      <c r="C196" s="29"/>
      <c r="D196" s="210">
        <v>2.2509257354845511</v>
      </c>
      <c r="E196" s="210">
        <v>2.0554851272285983</v>
      </c>
      <c r="F196" s="210">
        <v>8.0006324036707657</v>
      </c>
      <c r="G196" s="210">
        <v>3.3115957885386109</v>
      </c>
      <c r="H196" s="210">
        <v>18.590320061795602</v>
      </c>
      <c r="I196" s="210">
        <v>1.0954451150103321</v>
      </c>
      <c r="J196" s="210">
        <v>1.3152610252834369</v>
      </c>
      <c r="K196" s="210">
        <v>1.4142135623730951</v>
      </c>
      <c r="L196" s="210">
        <v>9.0037029419382026</v>
      </c>
      <c r="M196" s="210">
        <v>3.163596498995672</v>
      </c>
      <c r="N196" s="210">
        <v>1.1690451944500122</v>
      </c>
      <c r="O196" s="210">
        <v>3.7731068418612095</v>
      </c>
      <c r="P196" s="210">
        <v>2.3380903889000244</v>
      </c>
      <c r="Q196" s="210">
        <v>2.9268868558020253</v>
      </c>
      <c r="R196" s="210">
        <v>1.4719601443879746</v>
      </c>
      <c r="S196" s="210">
        <v>6.2182527020592069</v>
      </c>
      <c r="T196" s="210">
        <v>3.3714487489307423</v>
      </c>
      <c r="U196" s="207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  <c r="BI196" s="208"/>
      <c r="BJ196" s="208"/>
      <c r="BK196" s="208"/>
      <c r="BL196" s="208"/>
      <c r="BM196" s="213"/>
    </row>
    <row r="197" spans="1:65">
      <c r="A197" s="30"/>
      <c r="B197" s="3" t="s">
        <v>86</v>
      </c>
      <c r="C197" s="29"/>
      <c r="D197" s="13">
        <v>1.4972898462203222E-2</v>
      </c>
      <c r="E197" s="13">
        <v>1.5965885551102506E-2</v>
      </c>
      <c r="F197" s="13">
        <v>5.703016374682391E-2</v>
      </c>
      <c r="G197" s="13">
        <v>2.5638160943524731E-2</v>
      </c>
      <c r="H197" s="13">
        <v>0.12476724873688323</v>
      </c>
      <c r="I197" s="13">
        <v>8.2364294361679108E-3</v>
      </c>
      <c r="J197" s="13">
        <v>1.087922311895922E-2</v>
      </c>
      <c r="K197" s="13">
        <v>1.0962895832349575E-2</v>
      </c>
      <c r="L197" s="13">
        <v>7.0158724222895083E-2</v>
      </c>
      <c r="M197" s="13">
        <v>3.0373812381007899E-2</v>
      </c>
      <c r="N197" s="13">
        <v>8.5228082219927989E-3</v>
      </c>
      <c r="O197" s="13">
        <v>2.8023021356549591E-2</v>
      </c>
      <c r="P197" s="13">
        <v>1.7668189336776E-2</v>
      </c>
      <c r="Q197" s="13">
        <v>2.2485686472230669E-2</v>
      </c>
      <c r="R197" s="13">
        <v>1.0998456869648626E-2</v>
      </c>
      <c r="S197" s="13">
        <v>4.7955676365495171E-2</v>
      </c>
      <c r="T197" s="13">
        <v>3.0419086456517978E-2</v>
      </c>
      <c r="U197" s="15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261</v>
      </c>
      <c r="C198" s="29"/>
      <c r="D198" s="13">
        <v>0.14648697961378465</v>
      </c>
      <c r="E198" s="13">
        <v>-1.8172557382617915E-2</v>
      </c>
      <c r="F198" s="13">
        <v>6.9876228378252803E-2</v>
      </c>
      <c r="G198" s="13">
        <v>-1.4936353436049932E-2</v>
      </c>
      <c r="H198" s="13">
        <v>0.13631858068151148</v>
      </c>
      <c r="I198" s="13">
        <v>1.4297793494234989E-2</v>
      </c>
      <c r="J198" s="13">
        <v>-7.8006398601748739E-2</v>
      </c>
      <c r="K198" s="13">
        <v>-1.6207403302584078E-2</v>
      </c>
      <c r="L198" s="13">
        <v>-2.1291602768720441E-2</v>
      </c>
      <c r="M198" s="13">
        <v>-0.20567977624094591</v>
      </c>
      <c r="N198" s="13">
        <v>4.6074040157588314E-2</v>
      </c>
      <c r="O198" s="13">
        <v>2.6828667775856907E-2</v>
      </c>
      <c r="P198" s="13">
        <v>9.2135940280986262E-3</v>
      </c>
      <c r="Q198" s="13">
        <v>-7.3100542368451649E-3</v>
      </c>
      <c r="R198" s="13">
        <v>2.0653042826905832E-2</v>
      </c>
      <c r="S198" s="13">
        <v>-1.1123203836447604E-2</v>
      </c>
      <c r="T198" s="13">
        <v>-0.15475183875480414</v>
      </c>
      <c r="U198" s="15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262</v>
      </c>
      <c r="C199" s="47"/>
      <c r="D199" s="45">
        <v>3.71</v>
      </c>
      <c r="E199" s="45">
        <v>0.26</v>
      </c>
      <c r="F199" s="45">
        <v>1.86</v>
      </c>
      <c r="G199" s="45">
        <v>0.18</v>
      </c>
      <c r="H199" s="45">
        <v>3.46</v>
      </c>
      <c r="I199" s="45">
        <v>0.52</v>
      </c>
      <c r="J199" s="45">
        <v>1.7</v>
      </c>
      <c r="K199" s="45">
        <v>0.21</v>
      </c>
      <c r="L199" s="45">
        <v>0.34</v>
      </c>
      <c r="M199" s="45">
        <v>4.78</v>
      </c>
      <c r="N199" s="45">
        <v>1.29</v>
      </c>
      <c r="O199" s="45">
        <v>0.82</v>
      </c>
      <c r="P199" s="45">
        <v>0.4</v>
      </c>
      <c r="Q199" s="45">
        <v>0</v>
      </c>
      <c r="R199" s="45">
        <v>0.67</v>
      </c>
      <c r="S199" s="45">
        <v>0.09</v>
      </c>
      <c r="T199" s="45">
        <v>3.56</v>
      </c>
      <c r="U199" s="15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BM200" s="55"/>
    </row>
    <row r="201" spans="1:65" ht="15">
      <c r="B201" s="8" t="s">
        <v>467</v>
      </c>
      <c r="BM201" s="28" t="s">
        <v>66</v>
      </c>
    </row>
    <row r="202" spans="1:65" ht="15">
      <c r="A202" s="25" t="s">
        <v>28</v>
      </c>
      <c r="B202" s="18" t="s">
        <v>110</v>
      </c>
      <c r="C202" s="15" t="s">
        <v>111</v>
      </c>
      <c r="D202" s="16" t="s">
        <v>229</v>
      </c>
      <c r="E202" s="17" t="s">
        <v>229</v>
      </c>
      <c r="F202" s="17" t="s">
        <v>229</v>
      </c>
      <c r="G202" s="17" t="s">
        <v>229</v>
      </c>
      <c r="H202" s="17" t="s">
        <v>229</v>
      </c>
      <c r="I202" s="17" t="s">
        <v>229</v>
      </c>
      <c r="J202" s="17" t="s">
        <v>229</v>
      </c>
      <c r="K202" s="17" t="s">
        <v>229</v>
      </c>
      <c r="L202" s="17" t="s">
        <v>229</v>
      </c>
      <c r="M202" s="17" t="s">
        <v>229</v>
      </c>
      <c r="N202" s="17" t="s">
        <v>229</v>
      </c>
      <c r="O202" s="17" t="s">
        <v>229</v>
      </c>
      <c r="P202" s="17" t="s">
        <v>229</v>
      </c>
      <c r="Q202" s="17" t="s">
        <v>229</v>
      </c>
      <c r="R202" s="15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230</v>
      </c>
      <c r="C203" s="9" t="s">
        <v>230</v>
      </c>
      <c r="D203" s="151" t="s">
        <v>232</v>
      </c>
      <c r="E203" s="152" t="s">
        <v>234</v>
      </c>
      <c r="F203" s="152" t="s">
        <v>238</v>
      </c>
      <c r="G203" s="152" t="s">
        <v>240</v>
      </c>
      <c r="H203" s="152" t="s">
        <v>241</v>
      </c>
      <c r="I203" s="152" t="s">
        <v>243</v>
      </c>
      <c r="J203" s="152" t="s">
        <v>245</v>
      </c>
      <c r="K203" s="152" t="s">
        <v>246</v>
      </c>
      <c r="L203" s="152" t="s">
        <v>247</v>
      </c>
      <c r="M203" s="152" t="s">
        <v>248</v>
      </c>
      <c r="N203" s="152" t="s">
        <v>249</v>
      </c>
      <c r="O203" s="152" t="s">
        <v>250</v>
      </c>
      <c r="P203" s="152" t="s">
        <v>251</v>
      </c>
      <c r="Q203" s="152" t="s">
        <v>252</v>
      </c>
      <c r="R203" s="15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288</v>
      </c>
      <c r="E204" s="11" t="s">
        <v>288</v>
      </c>
      <c r="F204" s="11" t="s">
        <v>288</v>
      </c>
      <c r="G204" s="11" t="s">
        <v>289</v>
      </c>
      <c r="H204" s="11" t="s">
        <v>288</v>
      </c>
      <c r="I204" s="11" t="s">
        <v>289</v>
      </c>
      <c r="J204" s="11" t="s">
        <v>289</v>
      </c>
      <c r="K204" s="11" t="s">
        <v>289</v>
      </c>
      <c r="L204" s="11" t="s">
        <v>114</v>
      </c>
      <c r="M204" s="11" t="s">
        <v>289</v>
      </c>
      <c r="N204" s="11" t="s">
        <v>289</v>
      </c>
      <c r="O204" s="11" t="s">
        <v>289</v>
      </c>
      <c r="P204" s="11" t="s">
        <v>289</v>
      </c>
      <c r="Q204" s="11" t="s">
        <v>288</v>
      </c>
      <c r="R204" s="15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2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15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3</v>
      </c>
    </row>
    <row r="206" spans="1:65">
      <c r="A206" s="30"/>
      <c r="B206" s="18">
        <v>1</v>
      </c>
      <c r="C206" s="14">
        <v>1</v>
      </c>
      <c r="D206" s="22">
        <v>4.59</v>
      </c>
      <c r="E206" s="22">
        <v>4.45137144839551</v>
      </c>
      <c r="F206" s="22">
        <v>4.2</v>
      </c>
      <c r="G206" s="22">
        <v>4.25</v>
      </c>
      <c r="H206" s="22">
        <v>4.32</v>
      </c>
      <c r="I206" s="22">
        <v>4.45</v>
      </c>
      <c r="J206" s="22">
        <v>4.1417000000000002</v>
      </c>
      <c r="K206" s="22">
        <v>4.1500000000000004</v>
      </c>
      <c r="L206" s="22">
        <v>4.5074017677009603</v>
      </c>
      <c r="M206" s="22">
        <v>4.2699999999999996</v>
      </c>
      <c r="N206" s="22">
        <v>4.32</v>
      </c>
      <c r="O206" s="22">
        <v>4.53</v>
      </c>
      <c r="P206" s="22">
        <v>4.5</v>
      </c>
      <c r="Q206" s="22">
        <v>4.71</v>
      </c>
      <c r="R206" s="15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>
        <v>1</v>
      </c>
      <c r="C207" s="9">
        <v>2</v>
      </c>
      <c r="D207" s="11">
        <v>4.58</v>
      </c>
      <c r="E207" s="11">
        <v>4.6283625227884002</v>
      </c>
      <c r="F207" s="11">
        <v>4.2</v>
      </c>
      <c r="G207" s="11">
        <v>4.22</v>
      </c>
      <c r="H207" s="11">
        <v>4.3499999999999996</v>
      </c>
      <c r="I207" s="11">
        <v>4.43</v>
      </c>
      <c r="J207" s="11">
        <v>4.1021000000000001</v>
      </c>
      <c r="K207" s="11">
        <v>4.29</v>
      </c>
      <c r="L207" s="11">
        <v>4.7305740563623182</v>
      </c>
      <c r="M207" s="149">
        <v>4.1399999999999997</v>
      </c>
      <c r="N207" s="11">
        <v>4.21</v>
      </c>
      <c r="O207" s="11">
        <v>4.4000000000000004</v>
      </c>
      <c r="P207" s="11">
        <v>4.32</v>
      </c>
      <c r="Q207" s="11">
        <v>4.6900000000000004</v>
      </c>
      <c r="R207" s="15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27</v>
      </c>
    </row>
    <row r="208" spans="1:65">
      <c r="A208" s="30"/>
      <c r="B208" s="19">
        <v>1</v>
      </c>
      <c r="C208" s="9">
        <v>3</v>
      </c>
      <c r="D208" s="11">
        <v>4.62</v>
      </c>
      <c r="E208" s="11">
        <v>4.5923110207193298</v>
      </c>
      <c r="F208" s="11">
        <v>4.2</v>
      </c>
      <c r="G208" s="11">
        <v>4.22</v>
      </c>
      <c r="H208" s="11">
        <v>4.33</v>
      </c>
      <c r="I208" s="11">
        <v>4.3499999999999996</v>
      </c>
      <c r="J208" s="11">
        <v>4.1862000000000004</v>
      </c>
      <c r="K208" s="11">
        <v>4.0999999999999996</v>
      </c>
      <c r="L208" s="11">
        <v>4.522441805793771</v>
      </c>
      <c r="M208" s="11">
        <v>4.25</v>
      </c>
      <c r="N208" s="11">
        <v>4.24</v>
      </c>
      <c r="O208" s="11">
        <v>4.66</v>
      </c>
      <c r="P208" s="11">
        <v>4.38</v>
      </c>
      <c r="Q208" s="11">
        <v>4.74</v>
      </c>
      <c r="R208" s="15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16</v>
      </c>
    </row>
    <row r="209" spans="1:65">
      <c r="A209" s="30"/>
      <c r="B209" s="19">
        <v>1</v>
      </c>
      <c r="C209" s="9">
        <v>4</v>
      </c>
      <c r="D209" s="11">
        <v>4.6399999999999997</v>
      </c>
      <c r="E209" s="11">
        <v>4.4653309311370801</v>
      </c>
      <c r="F209" s="11">
        <v>4.3</v>
      </c>
      <c r="G209" s="11">
        <v>4.29</v>
      </c>
      <c r="H209" s="11">
        <v>4.34</v>
      </c>
      <c r="I209" s="11">
        <v>4.41</v>
      </c>
      <c r="J209" s="11">
        <v>4.1719999999999997</v>
      </c>
      <c r="K209" s="11">
        <v>4.29</v>
      </c>
      <c r="L209" s="11">
        <v>4.7364092091035017</v>
      </c>
      <c r="M209" s="11">
        <v>4.3499999999999996</v>
      </c>
      <c r="N209" s="11">
        <v>4.28</v>
      </c>
      <c r="O209" s="11">
        <v>4.3899999999999997</v>
      </c>
      <c r="P209" s="11">
        <v>4.41</v>
      </c>
      <c r="Q209" s="11">
        <v>4.62</v>
      </c>
      <c r="R209" s="15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4.3970519027408574</v>
      </c>
    </row>
    <row r="210" spans="1:65">
      <c r="A210" s="30"/>
      <c r="B210" s="19">
        <v>1</v>
      </c>
      <c r="C210" s="9">
        <v>5</v>
      </c>
      <c r="D210" s="11">
        <v>4.53</v>
      </c>
      <c r="E210" s="11">
        <v>4.2356052260760402</v>
      </c>
      <c r="F210" s="11">
        <v>4.2</v>
      </c>
      <c r="G210" s="11">
        <v>4.25</v>
      </c>
      <c r="H210" s="11">
        <v>4.32</v>
      </c>
      <c r="I210" s="11">
        <v>4.49</v>
      </c>
      <c r="J210" s="11">
        <v>4.2828999999999997</v>
      </c>
      <c r="K210" s="11">
        <v>4.4800000000000004</v>
      </c>
      <c r="L210" s="11">
        <v>4.4971432820632469</v>
      </c>
      <c r="M210" s="11">
        <v>4.29</v>
      </c>
      <c r="N210" s="11">
        <v>4.2300000000000004</v>
      </c>
      <c r="O210" s="11">
        <v>4.6900000000000004</v>
      </c>
      <c r="P210" s="11">
        <v>4.3099999999999996</v>
      </c>
      <c r="Q210" s="11">
        <v>4.66</v>
      </c>
      <c r="R210" s="15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26</v>
      </c>
    </row>
    <row r="211" spans="1:65">
      <c r="A211" s="30"/>
      <c r="B211" s="19">
        <v>1</v>
      </c>
      <c r="C211" s="9">
        <v>6</v>
      </c>
      <c r="D211" s="11">
        <v>4.57</v>
      </c>
      <c r="E211" s="11">
        <v>4.4688376270441204</v>
      </c>
      <c r="F211" s="11">
        <v>4.2</v>
      </c>
      <c r="G211" s="11">
        <v>4.24</v>
      </c>
      <c r="H211" s="11">
        <v>4.34</v>
      </c>
      <c r="I211" s="11">
        <v>4.54</v>
      </c>
      <c r="J211" s="11">
        <v>4.1421000000000001</v>
      </c>
      <c r="K211" s="11">
        <v>4.4800000000000004</v>
      </c>
      <c r="L211" s="11">
        <v>4.4795709330477784</v>
      </c>
      <c r="M211" s="11">
        <v>4.2699999999999996</v>
      </c>
      <c r="N211" s="11">
        <v>4.33</v>
      </c>
      <c r="O211" s="11">
        <v>4.76</v>
      </c>
      <c r="P211" s="149">
        <v>4.74</v>
      </c>
      <c r="Q211" s="11">
        <v>4.7699999999999996</v>
      </c>
      <c r="R211" s="15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20" t="s">
        <v>258</v>
      </c>
      <c r="C212" s="12"/>
      <c r="D212" s="23">
        <v>4.5883333333333338</v>
      </c>
      <c r="E212" s="23">
        <v>4.4736364626934124</v>
      </c>
      <c r="F212" s="23">
        <v>4.2166666666666668</v>
      </c>
      <c r="G212" s="23">
        <v>4.2450000000000001</v>
      </c>
      <c r="H212" s="23">
        <v>4.333333333333333</v>
      </c>
      <c r="I212" s="23">
        <v>4.4450000000000003</v>
      </c>
      <c r="J212" s="23">
        <v>4.1711666666666671</v>
      </c>
      <c r="K212" s="23">
        <v>4.2983333333333338</v>
      </c>
      <c r="L212" s="23">
        <v>4.57892350901193</v>
      </c>
      <c r="M212" s="23">
        <v>4.2616666666666658</v>
      </c>
      <c r="N212" s="23">
        <v>4.2683333333333335</v>
      </c>
      <c r="O212" s="23">
        <v>4.5716666666666663</v>
      </c>
      <c r="P212" s="23">
        <v>4.4433333333333325</v>
      </c>
      <c r="Q212" s="23">
        <v>4.6983333333333333</v>
      </c>
      <c r="R212" s="15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259</v>
      </c>
      <c r="C213" s="29"/>
      <c r="D213" s="11">
        <v>4.585</v>
      </c>
      <c r="E213" s="11">
        <v>4.4670842790906002</v>
      </c>
      <c r="F213" s="11">
        <v>4.2</v>
      </c>
      <c r="G213" s="11">
        <v>4.2450000000000001</v>
      </c>
      <c r="H213" s="11">
        <v>4.335</v>
      </c>
      <c r="I213" s="11">
        <v>4.4399999999999995</v>
      </c>
      <c r="J213" s="11">
        <v>4.1570499999999999</v>
      </c>
      <c r="K213" s="11">
        <v>4.29</v>
      </c>
      <c r="L213" s="11">
        <v>4.5149217867473652</v>
      </c>
      <c r="M213" s="11">
        <v>4.2699999999999996</v>
      </c>
      <c r="N213" s="11">
        <v>4.26</v>
      </c>
      <c r="O213" s="11">
        <v>4.5950000000000006</v>
      </c>
      <c r="P213" s="11">
        <v>4.3949999999999996</v>
      </c>
      <c r="Q213" s="11">
        <v>4.7</v>
      </c>
      <c r="R213" s="15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260</v>
      </c>
      <c r="C214" s="29"/>
      <c r="D214" s="24">
        <v>3.8686776379877573E-2</v>
      </c>
      <c r="E214" s="24">
        <v>0.13803652816589385</v>
      </c>
      <c r="F214" s="24">
        <v>4.0824829046386159E-2</v>
      </c>
      <c r="G214" s="24">
        <v>2.5884358211089673E-2</v>
      </c>
      <c r="H214" s="24">
        <v>1.2110601416389708E-2</v>
      </c>
      <c r="I214" s="24">
        <v>6.5650590248679558E-2</v>
      </c>
      <c r="J214" s="24">
        <v>6.1958685159278923E-2</v>
      </c>
      <c r="K214" s="24">
        <v>0.15967675681409219</v>
      </c>
      <c r="L214" s="24">
        <v>0.12055215999232273</v>
      </c>
      <c r="M214" s="24">
        <v>6.8823445617512261E-2</v>
      </c>
      <c r="N214" s="24">
        <v>4.9564772436345023E-2</v>
      </c>
      <c r="O214" s="24">
        <v>0.15587388064286675</v>
      </c>
      <c r="P214" s="24">
        <v>0.16083117442419767</v>
      </c>
      <c r="Q214" s="24">
        <v>5.4191020166321387E-2</v>
      </c>
      <c r="R214" s="203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/>
      <c r="BI214" s="204"/>
      <c r="BJ214" s="204"/>
      <c r="BK214" s="204"/>
      <c r="BL214" s="204"/>
      <c r="BM214" s="56"/>
    </row>
    <row r="215" spans="1:65">
      <c r="A215" s="30"/>
      <c r="B215" s="3" t="s">
        <v>86</v>
      </c>
      <c r="C215" s="29"/>
      <c r="D215" s="13">
        <v>8.4315531521709196E-3</v>
      </c>
      <c r="E215" s="13">
        <v>3.0855553265673071E-2</v>
      </c>
      <c r="F215" s="13">
        <v>9.681777639459167E-3</v>
      </c>
      <c r="G215" s="13">
        <v>6.0976108860046341E-3</v>
      </c>
      <c r="H215" s="13">
        <v>2.7947541730130097E-3</v>
      </c>
      <c r="I215" s="13">
        <v>1.4769536613876165E-2</v>
      </c>
      <c r="J215" s="13">
        <v>1.4854042072788329E-2</v>
      </c>
      <c r="K215" s="13">
        <v>3.7148528145969487E-2</v>
      </c>
      <c r="L215" s="13">
        <v>2.632762040140222E-2</v>
      </c>
      <c r="M215" s="13">
        <v>1.614942016836424E-2</v>
      </c>
      <c r="N215" s="13">
        <v>1.1612207521205392E-2</v>
      </c>
      <c r="O215" s="13">
        <v>3.4095635576274173E-2</v>
      </c>
      <c r="P215" s="13">
        <v>3.6196063261259799E-2</v>
      </c>
      <c r="Q215" s="13">
        <v>1.1534094395102104E-2</v>
      </c>
      <c r="R215" s="15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261</v>
      </c>
      <c r="C216" s="29"/>
      <c r="D216" s="13">
        <v>4.350219984286352E-2</v>
      </c>
      <c r="E216" s="13">
        <v>1.7417251751069118E-2</v>
      </c>
      <c r="F216" s="13">
        <v>-4.1024131637324879E-2</v>
      </c>
      <c r="G216" s="13">
        <v>-3.4580420268879974E-2</v>
      </c>
      <c r="H216" s="13">
        <v>-1.4491202473140286E-2</v>
      </c>
      <c r="I216" s="13">
        <v>1.0904601155436566E-2</v>
      </c>
      <c r="J216" s="13">
        <v>-5.1371974011356847E-2</v>
      </c>
      <c r="K216" s="13">
        <v>-2.2451081222395475E-2</v>
      </c>
      <c r="L216" s="13">
        <v>4.1362169538573079E-2</v>
      </c>
      <c r="M216" s="13">
        <v>-3.0790001816853874E-2</v>
      </c>
      <c r="N216" s="13">
        <v>-2.9273834436043034E-2</v>
      </c>
      <c r="O216" s="13">
        <v>3.9711781390836975E-2</v>
      </c>
      <c r="P216" s="13">
        <v>1.0525559310233801E-2</v>
      </c>
      <c r="Q216" s="13">
        <v>6.8518961626237607E-2</v>
      </c>
      <c r="R216" s="15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262</v>
      </c>
      <c r="C217" s="47"/>
      <c r="D217" s="45">
        <v>1</v>
      </c>
      <c r="E217" s="45">
        <v>0.43</v>
      </c>
      <c r="F217" s="45">
        <v>0.86</v>
      </c>
      <c r="G217" s="45">
        <v>0.72</v>
      </c>
      <c r="H217" s="45">
        <v>0.27</v>
      </c>
      <c r="I217" s="45">
        <v>0.28000000000000003</v>
      </c>
      <c r="J217" s="45">
        <v>1.08</v>
      </c>
      <c r="K217" s="45">
        <v>0.45</v>
      </c>
      <c r="L217" s="45">
        <v>0.95</v>
      </c>
      <c r="M217" s="45">
        <v>0.63</v>
      </c>
      <c r="N217" s="45">
        <v>0.6</v>
      </c>
      <c r="O217" s="45">
        <v>0.92</v>
      </c>
      <c r="P217" s="45">
        <v>0.27</v>
      </c>
      <c r="Q217" s="45">
        <v>1.55</v>
      </c>
      <c r="R217" s="15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BM218" s="55"/>
    </row>
    <row r="219" spans="1:65" ht="15">
      <c r="B219" s="8" t="s">
        <v>468</v>
      </c>
      <c r="BM219" s="28" t="s">
        <v>66</v>
      </c>
    </row>
    <row r="220" spans="1:65" ht="15">
      <c r="A220" s="25" t="s">
        <v>0</v>
      </c>
      <c r="B220" s="18" t="s">
        <v>110</v>
      </c>
      <c r="C220" s="15" t="s">
        <v>111</v>
      </c>
      <c r="D220" s="16" t="s">
        <v>229</v>
      </c>
      <c r="E220" s="17" t="s">
        <v>229</v>
      </c>
      <c r="F220" s="17" t="s">
        <v>229</v>
      </c>
      <c r="G220" s="17" t="s">
        <v>229</v>
      </c>
      <c r="H220" s="17" t="s">
        <v>229</v>
      </c>
      <c r="I220" s="17" t="s">
        <v>229</v>
      </c>
      <c r="J220" s="17" t="s">
        <v>229</v>
      </c>
      <c r="K220" s="17" t="s">
        <v>229</v>
      </c>
      <c r="L220" s="17" t="s">
        <v>229</v>
      </c>
      <c r="M220" s="17" t="s">
        <v>229</v>
      </c>
      <c r="N220" s="17" t="s">
        <v>229</v>
      </c>
      <c r="O220" s="17" t="s">
        <v>229</v>
      </c>
      <c r="P220" s="17" t="s">
        <v>229</v>
      </c>
      <c r="Q220" s="17" t="s">
        <v>229</v>
      </c>
      <c r="R220" s="17" t="s">
        <v>229</v>
      </c>
      <c r="S220" s="17" t="s">
        <v>229</v>
      </c>
      <c r="T220" s="17" t="s">
        <v>229</v>
      </c>
      <c r="U220" s="15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230</v>
      </c>
      <c r="C221" s="9" t="s">
        <v>230</v>
      </c>
      <c r="D221" s="151" t="s">
        <v>232</v>
      </c>
      <c r="E221" s="152" t="s">
        <v>234</v>
      </c>
      <c r="F221" s="152" t="s">
        <v>237</v>
      </c>
      <c r="G221" s="152" t="s">
        <v>238</v>
      </c>
      <c r="H221" s="152" t="s">
        <v>240</v>
      </c>
      <c r="I221" s="152" t="s">
        <v>241</v>
      </c>
      <c r="J221" s="152" t="s">
        <v>242</v>
      </c>
      <c r="K221" s="152" t="s">
        <v>243</v>
      </c>
      <c r="L221" s="152" t="s">
        <v>244</v>
      </c>
      <c r="M221" s="152" t="s">
        <v>245</v>
      </c>
      <c r="N221" s="152" t="s">
        <v>246</v>
      </c>
      <c r="O221" s="152" t="s">
        <v>247</v>
      </c>
      <c r="P221" s="152" t="s">
        <v>248</v>
      </c>
      <c r="Q221" s="152" t="s">
        <v>249</v>
      </c>
      <c r="R221" s="152" t="s">
        <v>250</v>
      </c>
      <c r="S221" s="152" t="s">
        <v>251</v>
      </c>
      <c r="T221" s="152" t="s">
        <v>252</v>
      </c>
      <c r="U221" s="15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288</v>
      </c>
      <c r="E222" s="11" t="s">
        <v>288</v>
      </c>
      <c r="F222" s="11" t="s">
        <v>114</v>
      </c>
      <c r="G222" s="11" t="s">
        <v>114</v>
      </c>
      <c r="H222" s="11" t="s">
        <v>289</v>
      </c>
      <c r="I222" s="11" t="s">
        <v>288</v>
      </c>
      <c r="J222" s="11" t="s">
        <v>114</v>
      </c>
      <c r="K222" s="11" t="s">
        <v>289</v>
      </c>
      <c r="L222" s="11" t="s">
        <v>288</v>
      </c>
      <c r="M222" s="11" t="s">
        <v>289</v>
      </c>
      <c r="N222" s="11" t="s">
        <v>289</v>
      </c>
      <c r="O222" s="11" t="s">
        <v>114</v>
      </c>
      <c r="P222" s="11" t="s">
        <v>289</v>
      </c>
      <c r="Q222" s="11" t="s">
        <v>289</v>
      </c>
      <c r="R222" s="11" t="s">
        <v>289</v>
      </c>
      <c r="S222" s="11" t="s">
        <v>289</v>
      </c>
      <c r="T222" s="11" t="s">
        <v>114</v>
      </c>
      <c r="U222" s="15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15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8">
        <v>1</v>
      </c>
      <c r="C224" s="14">
        <v>1</v>
      </c>
      <c r="D224" s="226">
        <v>33.5</v>
      </c>
      <c r="E224" s="226">
        <v>31.731187563585099</v>
      </c>
      <c r="F224" s="226">
        <v>29.572399999999998</v>
      </c>
      <c r="G224" s="226">
        <v>32</v>
      </c>
      <c r="H224" s="226">
        <v>34</v>
      </c>
      <c r="I224" s="226">
        <v>34.4</v>
      </c>
      <c r="J224" s="226">
        <v>30.36</v>
      </c>
      <c r="K224" s="226">
        <v>32</v>
      </c>
      <c r="L224" s="226">
        <v>35.9</v>
      </c>
      <c r="M224" s="230">
        <v>20.306413900000006</v>
      </c>
      <c r="N224" s="226">
        <v>28.4</v>
      </c>
      <c r="O224" s="226">
        <v>26.694324184442166</v>
      </c>
      <c r="P224" s="226">
        <v>33.4</v>
      </c>
      <c r="Q224" s="226">
        <v>31.7</v>
      </c>
      <c r="R224" s="226">
        <v>35.299999999999997</v>
      </c>
      <c r="S224" s="226">
        <v>33.5</v>
      </c>
      <c r="T224" s="226">
        <v>31.3</v>
      </c>
      <c r="U224" s="223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224"/>
      <c r="AT224" s="224"/>
      <c r="AU224" s="224"/>
      <c r="AV224" s="224"/>
      <c r="AW224" s="224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24"/>
      <c r="BK224" s="224"/>
      <c r="BL224" s="224"/>
      <c r="BM224" s="227">
        <v>1</v>
      </c>
    </row>
    <row r="225" spans="1:65">
      <c r="A225" s="30"/>
      <c r="B225" s="19">
        <v>1</v>
      </c>
      <c r="C225" s="9">
        <v>2</v>
      </c>
      <c r="D225" s="222">
        <v>33.799999999999997</v>
      </c>
      <c r="E225" s="222">
        <v>31.022370750303629</v>
      </c>
      <c r="F225" s="222">
        <v>28.8169</v>
      </c>
      <c r="G225" s="222">
        <v>32</v>
      </c>
      <c r="H225" s="222">
        <v>33</v>
      </c>
      <c r="I225" s="222">
        <v>35</v>
      </c>
      <c r="J225" s="222">
        <v>30.484999999999999</v>
      </c>
      <c r="K225" s="222">
        <v>31.8</v>
      </c>
      <c r="L225" s="222">
        <v>36.4</v>
      </c>
      <c r="M225" s="231">
        <v>19.246588100000004</v>
      </c>
      <c r="N225" s="222">
        <v>29.4</v>
      </c>
      <c r="O225" s="222">
        <v>27.868415935599934</v>
      </c>
      <c r="P225" s="222">
        <v>33.1</v>
      </c>
      <c r="Q225" s="222">
        <v>30.2</v>
      </c>
      <c r="R225" s="222">
        <v>34.299999999999997</v>
      </c>
      <c r="S225" s="222">
        <v>32</v>
      </c>
      <c r="T225" s="222">
        <v>29.7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7">
        <v>28</v>
      </c>
    </row>
    <row r="226" spans="1:65">
      <c r="A226" s="30"/>
      <c r="B226" s="19">
        <v>1</v>
      </c>
      <c r="C226" s="9">
        <v>3</v>
      </c>
      <c r="D226" s="222">
        <v>33.200000000000003</v>
      </c>
      <c r="E226" s="222">
        <v>32.51372518189946</v>
      </c>
      <c r="F226" s="222">
        <v>30.235299999999999</v>
      </c>
      <c r="G226" s="222">
        <v>31</v>
      </c>
      <c r="H226" s="222">
        <v>33</v>
      </c>
      <c r="I226" s="228">
        <v>33.799999999999997</v>
      </c>
      <c r="J226" s="222">
        <v>29.653333333333336</v>
      </c>
      <c r="K226" s="222">
        <v>33</v>
      </c>
      <c r="L226" s="222">
        <v>35.4</v>
      </c>
      <c r="M226" s="231">
        <v>21.287354200000003</v>
      </c>
      <c r="N226" s="222">
        <v>28.1</v>
      </c>
      <c r="O226" s="222">
        <v>26.50468993882048</v>
      </c>
      <c r="P226" s="222">
        <v>33.700000000000003</v>
      </c>
      <c r="Q226" s="222">
        <v>30.2</v>
      </c>
      <c r="R226" s="222">
        <v>36.700000000000003</v>
      </c>
      <c r="S226" s="222">
        <v>33.799999999999997</v>
      </c>
      <c r="T226" s="222">
        <v>29.9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7">
        <v>16</v>
      </c>
    </row>
    <row r="227" spans="1:65">
      <c r="A227" s="30"/>
      <c r="B227" s="19">
        <v>1</v>
      </c>
      <c r="C227" s="9">
        <v>4</v>
      </c>
      <c r="D227" s="222">
        <v>34.700000000000003</v>
      </c>
      <c r="E227" s="222">
        <v>32.115471780478231</v>
      </c>
      <c r="F227" s="222">
        <v>30.8658</v>
      </c>
      <c r="G227" s="222">
        <v>32</v>
      </c>
      <c r="H227" s="222">
        <v>32</v>
      </c>
      <c r="I227" s="222">
        <v>35</v>
      </c>
      <c r="J227" s="222">
        <v>29.405000000000001</v>
      </c>
      <c r="K227" s="222">
        <v>33.4</v>
      </c>
      <c r="L227" s="222">
        <v>35.700000000000003</v>
      </c>
      <c r="M227" s="231">
        <v>19.601058900000002</v>
      </c>
      <c r="N227" s="222">
        <v>29.6</v>
      </c>
      <c r="O227" s="222">
        <v>32.489092094617085</v>
      </c>
      <c r="P227" s="222">
        <v>34.200000000000003</v>
      </c>
      <c r="Q227" s="222">
        <v>31.4</v>
      </c>
      <c r="R227" s="222">
        <v>34.200000000000003</v>
      </c>
      <c r="S227" s="222">
        <v>33.200000000000003</v>
      </c>
      <c r="T227" s="222">
        <v>28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7">
        <v>32.211176959365659</v>
      </c>
    </row>
    <row r="228" spans="1:65">
      <c r="A228" s="30"/>
      <c r="B228" s="19">
        <v>1</v>
      </c>
      <c r="C228" s="9">
        <v>5</v>
      </c>
      <c r="D228" s="222">
        <v>34.5</v>
      </c>
      <c r="E228" s="222">
        <v>33.077784648236573</v>
      </c>
      <c r="F228" s="222">
        <v>28.752400000000002</v>
      </c>
      <c r="G228" s="222">
        <v>32</v>
      </c>
      <c r="H228" s="222">
        <v>33</v>
      </c>
      <c r="I228" s="222">
        <v>35.4</v>
      </c>
      <c r="J228" s="222">
        <v>29.223333333333333</v>
      </c>
      <c r="K228" s="222">
        <v>33.4</v>
      </c>
      <c r="L228" s="228">
        <v>40</v>
      </c>
      <c r="M228" s="231">
        <v>20.238964500000002</v>
      </c>
      <c r="N228" s="222">
        <v>31.2</v>
      </c>
      <c r="O228" s="222">
        <v>33.726251029038934</v>
      </c>
      <c r="P228" s="222">
        <v>33.5</v>
      </c>
      <c r="Q228" s="222">
        <v>30.800000000000004</v>
      </c>
      <c r="R228" s="222">
        <v>37.4</v>
      </c>
      <c r="S228" s="222">
        <v>31.5</v>
      </c>
      <c r="T228" s="222">
        <v>29.4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7">
        <v>27</v>
      </c>
    </row>
    <row r="229" spans="1:65">
      <c r="A229" s="30"/>
      <c r="B229" s="19">
        <v>1</v>
      </c>
      <c r="C229" s="9">
        <v>6</v>
      </c>
      <c r="D229" s="222">
        <v>34.799999999999997</v>
      </c>
      <c r="E229" s="222">
        <v>32.359306458722791</v>
      </c>
      <c r="F229" s="222">
        <v>29.499199999999998</v>
      </c>
      <c r="G229" s="222">
        <v>31</v>
      </c>
      <c r="H229" s="222">
        <v>34</v>
      </c>
      <c r="I229" s="222">
        <v>35.1</v>
      </c>
      <c r="J229" s="222">
        <v>29.91</v>
      </c>
      <c r="K229" s="222">
        <v>31.899999999999995</v>
      </c>
      <c r="L229" s="222">
        <v>35.9</v>
      </c>
      <c r="M229" s="231">
        <v>21.1249243</v>
      </c>
      <c r="N229" s="222">
        <v>31.2</v>
      </c>
      <c r="O229" s="222">
        <v>25.451701866692304</v>
      </c>
      <c r="P229" s="222">
        <v>33.299999999999997</v>
      </c>
      <c r="Q229" s="222">
        <v>30.800000000000004</v>
      </c>
      <c r="R229" s="222">
        <v>36.700000000000003</v>
      </c>
      <c r="S229" s="222">
        <v>35.299999999999997</v>
      </c>
      <c r="T229" s="222">
        <v>29.5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5"/>
    </row>
    <row r="230" spans="1:65">
      <c r="A230" s="30"/>
      <c r="B230" s="20" t="s">
        <v>258</v>
      </c>
      <c r="C230" s="12"/>
      <c r="D230" s="229">
        <v>34.083333333333336</v>
      </c>
      <c r="E230" s="229">
        <v>32.136641063870961</v>
      </c>
      <c r="F230" s="229">
        <v>29.623666666666665</v>
      </c>
      <c r="G230" s="229">
        <v>31.666666666666668</v>
      </c>
      <c r="H230" s="229">
        <v>33.166666666666664</v>
      </c>
      <c r="I230" s="229">
        <v>34.783333333333331</v>
      </c>
      <c r="J230" s="229">
        <v>29.839444444444442</v>
      </c>
      <c r="K230" s="229">
        <v>32.583333333333336</v>
      </c>
      <c r="L230" s="229">
        <v>36.549999999999997</v>
      </c>
      <c r="M230" s="229">
        <v>20.300883983333335</v>
      </c>
      <c r="N230" s="229">
        <v>29.649999999999995</v>
      </c>
      <c r="O230" s="229">
        <v>28.789079174868487</v>
      </c>
      <c r="P230" s="229">
        <v>33.533333333333331</v>
      </c>
      <c r="Q230" s="229">
        <v>30.850000000000005</v>
      </c>
      <c r="R230" s="229">
        <v>35.766666666666673</v>
      </c>
      <c r="S230" s="229">
        <v>33.216666666666669</v>
      </c>
      <c r="T230" s="229">
        <v>29.633333333333336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5"/>
    </row>
    <row r="231" spans="1:65">
      <c r="A231" s="30"/>
      <c r="B231" s="3" t="s">
        <v>259</v>
      </c>
      <c r="C231" s="29"/>
      <c r="D231" s="222">
        <v>34.15</v>
      </c>
      <c r="E231" s="222">
        <v>32.237389119600508</v>
      </c>
      <c r="F231" s="222">
        <v>29.535799999999998</v>
      </c>
      <c r="G231" s="222">
        <v>32</v>
      </c>
      <c r="H231" s="222">
        <v>33</v>
      </c>
      <c r="I231" s="222">
        <v>35</v>
      </c>
      <c r="J231" s="222">
        <v>29.781666666666666</v>
      </c>
      <c r="K231" s="222">
        <v>32.5</v>
      </c>
      <c r="L231" s="222">
        <v>35.9</v>
      </c>
      <c r="M231" s="222">
        <v>20.272689200000002</v>
      </c>
      <c r="N231" s="222">
        <v>29.5</v>
      </c>
      <c r="O231" s="222">
        <v>27.28137006002105</v>
      </c>
      <c r="P231" s="222">
        <v>33.450000000000003</v>
      </c>
      <c r="Q231" s="222">
        <v>30.800000000000004</v>
      </c>
      <c r="R231" s="222">
        <v>36</v>
      </c>
      <c r="S231" s="222">
        <v>33.35</v>
      </c>
      <c r="T231" s="222">
        <v>29.6</v>
      </c>
      <c r="U231" s="223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24"/>
      <c r="BL231" s="224"/>
      <c r="BM231" s="225"/>
    </row>
    <row r="232" spans="1:65">
      <c r="A232" s="30"/>
      <c r="B232" s="3" t="s">
        <v>260</v>
      </c>
      <c r="C232" s="29"/>
      <c r="D232" s="24">
        <v>0.67354782062349949</v>
      </c>
      <c r="E232" s="24">
        <v>0.70483509669670441</v>
      </c>
      <c r="F232" s="24">
        <v>0.81793506262212878</v>
      </c>
      <c r="G232" s="24">
        <v>0.5163977794943222</v>
      </c>
      <c r="H232" s="24">
        <v>0.752772652709081</v>
      </c>
      <c r="I232" s="24">
        <v>0.58109092805400764</v>
      </c>
      <c r="J232" s="24">
        <v>0.50905213296289564</v>
      </c>
      <c r="K232" s="24">
        <v>0.76528861657982783</v>
      </c>
      <c r="L232" s="24">
        <v>1.7213366899011942</v>
      </c>
      <c r="M232" s="24">
        <v>0.80713387875038467</v>
      </c>
      <c r="N232" s="24">
        <v>1.3292855223765883</v>
      </c>
      <c r="O232" s="24">
        <v>3.454211987498061</v>
      </c>
      <c r="P232" s="24">
        <v>0.3829708431025366</v>
      </c>
      <c r="Q232" s="24">
        <v>0.61237243569579425</v>
      </c>
      <c r="R232" s="24">
        <v>1.3589211407093011</v>
      </c>
      <c r="S232" s="24">
        <v>1.3556056457047763</v>
      </c>
      <c r="T232" s="24">
        <v>1.0576703960434306</v>
      </c>
      <c r="U232" s="15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86</v>
      </c>
      <c r="C233" s="29"/>
      <c r="D233" s="13">
        <v>1.9761794248122234E-2</v>
      </c>
      <c r="E233" s="13">
        <v>2.193244450457215E-2</v>
      </c>
      <c r="F233" s="13">
        <v>2.7610865050088178E-2</v>
      </c>
      <c r="G233" s="13">
        <v>1.6307298299820701E-2</v>
      </c>
      <c r="H233" s="13">
        <v>2.2696662895751188E-2</v>
      </c>
      <c r="I233" s="13">
        <v>1.6706016139549813E-2</v>
      </c>
      <c r="J233" s="13">
        <v>1.7059705448292013E-2</v>
      </c>
      <c r="K233" s="13">
        <v>2.3487118667411593E-2</v>
      </c>
      <c r="L233" s="13">
        <v>4.7095395072536093E-2</v>
      </c>
      <c r="M233" s="13">
        <v>3.975855826835064E-2</v>
      </c>
      <c r="N233" s="13">
        <v>4.483256399246504E-2</v>
      </c>
      <c r="O233" s="13">
        <v>0.1199834133810513</v>
      </c>
      <c r="P233" s="13">
        <v>1.1420601682978229E-2</v>
      </c>
      <c r="Q233" s="13">
        <v>1.9849997915584901E-2</v>
      </c>
      <c r="R233" s="13">
        <v>3.7994067307808972E-2</v>
      </c>
      <c r="S233" s="13">
        <v>4.0811007898789046E-2</v>
      </c>
      <c r="T233" s="13">
        <v>3.5691914377168635E-2</v>
      </c>
      <c r="U233" s="15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261</v>
      </c>
      <c r="C234" s="29"/>
      <c r="D234" s="13">
        <v>5.8121327771704756E-2</v>
      </c>
      <c r="E234" s="13">
        <v>-2.3139761576773665E-3</v>
      </c>
      <c r="F234" s="13">
        <v>-8.0329579262599871E-2</v>
      </c>
      <c r="G234" s="13">
        <v>-1.6904389845359913E-2</v>
      </c>
      <c r="H234" s="13">
        <v>2.9663296951438767E-2</v>
      </c>
      <c r="I234" s="13">
        <v>7.9852914943544073E-2</v>
      </c>
      <c r="J234" s="13">
        <v>-7.3630731280423301E-2</v>
      </c>
      <c r="K234" s="13">
        <v>1.1553640974905965E-2</v>
      </c>
      <c r="L234" s="13">
        <v>0.13469930161532928</v>
      </c>
      <c r="M234" s="13">
        <v>-0.36975652864399011</v>
      </c>
      <c r="N234" s="13">
        <v>-7.9512057649945067E-2</v>
      </c>
      <c r="O234" s="13">
        <v>-0.10623945187765549</v>
      </c>
      <c r="P234" s="13">
        <v>4.1046509279545118E-2</v>
      </c>
      <c r="Q234" s="13">
        <v>-4.2257908212505746E-2</v>
      </c>
      <c r="R234" s="13">
        <v>0.11038062073255683</v>
      </c>
      <c r="S234" s="13">
        <v>3.1215553177998734E-2</v>
      </c>
      <c r="T234" s="13">
        <v>-8.0029476392131427E-2</v>
      </c>
      <c r="U234" s="15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262</v>
      </c>
      <c r="C235" s="47"/>
      <c r="D235" s="45">
        <v>0.56999999999999995</v>
      </c>
      <c r="E235" s="45">
        <v>0</v>
      </c>
      <c r="F235" s="45">
        <v>0.74</v>
      </c>
      <c r="G235" s="45">
        <v>0.14000000000000001</v>
      </c>
      <c r="H235" s="45">
        <v>0.3</v>
      </c>
      <c r="I235" s="45">
        <v>0.78</v>
      </c>
      <c r="J235" s="45">
        <v>0.67</v>
      </c>
      <c r="K235" s="45">
        <v>0.13</v>
      </c>
      <c r="L235" s="45">
        <v>1.3</v>
      </c>
      <c r="M235" s="45">
        <v>3.47</v>
      </c>
      <c r="N235" s="45">
        <v>0.73</v>
      </c>
      <c r="O235" s="45">
        <v>0.98</v>
      </c>
      <c r="P235" s="45">
        <v>0.41</v>
      </c>
      <c r="Q235" s="45">
        <v>0.38</v>
      </c>
      <c r="R235" s="45">
        <v>1.07</v>
      </c>
      <c r="S235" s="45">
        <v>0.32</v>
      </c>
      <c r="T235" s="45">
        <v>0.73</v>
      </c>
      <c r="U235" s="15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BM236" s="55"/>
    </row>
    <row r="237" spans="1:65" ht="15">
      <c r="B237" s="8" t="s">
        <v>469</v>
      </c>
      <c r="BM237" s="28" t="s">
        <v>66</v>
      </c>
    </row>
    <row r="238" spans="1:65" ht="15">
      <c r="A238" s="25" t="s">
        <v>33</v>
      </c>
      <c r="B238" s="18" t="s">
        <v>110</v>
      </c>
      <c r="C238" s="15" t="s">
        <v>111</v>
      </c>
      <c r="D238" s="16" t="s">
        <v>229</v>
      </c>
      <c r="E238" s="17" t="s">
        <v>229</v>
      </c>
      <c r="F238" s="17" t="s">
        <v>229</v>
      </c>
      <c r="G238" s="17" t="s">
        <v>229</v>
      </c>
      <c r="H238" s="17" t="s">
        <v>229</v>
      </c>
      <c r="I238" s="17" t="s">
        <v>229</v>
      </c>
      <c r="J238" s="17" t="s">
        <v>229</v>
      </c>
      <c r="K238" s="15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230</v>
      </c>
      <c r="C239" s="9" t="s">
        <v>230</v>
      </c>
      <c r="D239" s="151" t="s">
        <v>232</v>
      </c>
      <c r="E239" s="152" t="s">
        <v>233</v>
      </c>
      <c r="F239" s="152" t="s">
        <v>234</v>
      </c>
      <c r="G239" s="152" t="s">
        <v>240</v>
      </c>
      <c r="H239" s="152" t="s">
        <v>241</v>
      </c>
      <c r="I239" s="152" t="s">
        <v>245</v>
      </c>
      <c r="J239" s="152" t="s">
        <v>252</v>
      </c>
      <c r="K239" s="15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288</v>
      </c>
      <c r="E240" s="11" t="s">
        <v>288</v>
      </c>
      <c r="F240" s="11" t="s">
        <v>288</v>
      </c>
      <c r="G240" s="11" t="s">
        <v>289</v>
      </c>
      <c r="H240" s="11" t="s">
        <v>288</v>
      </c>
      <c r="I240" s="11" t="s">
        <v>289</v>
      </c>
      <c r="J240" s="11" t="s">
        <v>288</v>
      </c>
      <c r="K240" s="15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2</v>
      </c>
    </row>
    <row r="241" spans="1:65">
      <c r="A241" s="30"/>
      <c r="B241" s="19"/>
      <c r="C241" s="9"/>
      <c r="D241" s="26"/>
      <c r="E241" s="26"/>
      <c r="F241" s="26"/>
      <c r="G241" s="26"/>
      <c r="H241" s="26"/>
      <c r="I241" s="26"/>
      <c r="J241" s="26"/>
      <c r="K241" s="15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3</v>
      </c>
    </row>
    <row r="242" spans="1:65">
      <c r="A242" s="30"/>
      <c r="B242" s="18">
        <v>1</v>
      </c>
      <c r="C242" s="14">
        <v>1</v>
      </c>
      <c r="D242" s="22">
        <v>4.37</v>
      </c>
      <c r="E242" s="22">
        <v>4.4056525170585896</v>
      </c>
      <c r="F242" s="22">
        <v>4.7676376642201665</v>
      </c>
      <c r="G242" s="154">
        <v>3.9</v>
      </c>
      <c r="H242" s="22">
        <v>4.3</v>
      </c>
      <c r="I242" s="147">
        <v>3.1852295399999999</v>
      </c>
      <c r="J242" s="147">
        <v>5.99</v>
      </c>
      <c r="K242" s="15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>
        <v>1</v>
      </c>
      <c r="C243" s="9">
        <v>2</v>
      </c>
      <c r="D243" s="11">
        <v>4.32</v>
      </c>
      <c r="E243" s="11">
        <v>4.1163862735719601</v>
      </c>
      <c r="F243" s="11">
        <v>4.8786437605814621</v>
      </c>
      <c r="G243" s="11">
        <v>4.2</v>
      </c>
      <c r="H243" s="11">
        <v>4.21</v>
      </c>
      <c r="I243" s="148">
        <v>3.1945615949999997</v>
      </c>
      <c r="J243" s="148">
        <v>6.06</v>
      </c>
      <c r="K243" s="15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9">
        <v>1</v>
      </c>
      <c r="C244" s="9">
        <v>3</v>
      </c>
      <c r="D244" s="11">
        <v>4.32</v>
      </c>
      <c r="E244" s="11">
        <v>4.0706959832518201</v>
      </c>
      <c r="F244" s="11">
        <v>4.7108335281511033</v>
      </c>
      <c r="G244" s="11">
        <v>4.3</v>
      </c>
      <c r="H244" s="11">
        <v>4.3</v>
      </c>
      <c r="I244" s="148">
        <v>3.222353805</v>
      </c>
      <c r="J244" s="148">
        <v>5.94</v>
      </c>
      <c r="K244" s="15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16</v>
      </c>
    </row>
    <row r="245" spans="1:65">
      <c r="A245" s="30"/>
      <c r="B245" s="19">
        <v>1</v>
      </c>
      <c r="C245" s="9">
        <v>4</v>
      </c>
      <c r="D245" s="11">
        <v>4.37</v>
      </c>
      <c r="E245" s="11">
        <v>4.1274137786317704</v>
      </c>
      <c r="F245" s="11">
        <v>4.6628114351352803</v>
      </c>
      <c r="G245" s="11">
        <v>4.3</v>
      </c>
      <c r="H245" s="11">
        <v>4.3099999999999996</v>
      </c>
      <c r="I245" s="148">
        <v>3.2529756449999998</v>
      </c>
      <c r="J245" s="148">
        <v>5.93</v>
      </c>
      <c r="K245" s="15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4.3672889349843169</v>
      </c>
    </row>
    <row r="246" spans="1:65">
      <c r="A246" s="30"/>
      <c r="B246" s="19">
        <v>1</v>
      </c>
      <c r="C246" s="9">
        <v>5</v>
      </c>
      <c r="D246" s="11">
        <v>4.2699999999999996</v>
      </c>
      <c r="E246" s="11">
        <v>4.3661955142797204</v>
      </c>
      <c r="F246" s="11">
        <v>4.4982065356683902</v>
      </c>
      <c r="G246" s="11">
        <v>4.3</v>
      </c>
      <c r="H246" s="11">
        <v>4.1900000000000004</v>
      </c>
      <c r="I246" s="148">
        <v>3.360106075</v>
      </c>
      <c r="J246" s="148">
        <v>6.03</v>
      </c>
      <c r="K246" s="15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28</v>
      </c>
    </row>
    <row r="247" spans="1:65">
      <c r="A247" s="30"/>
      <c r="B247" s="19">
        <v>1</v>
      </c>
      <c r="C247" s="9">
        <v>6</v>
      </c>
      <c r="D247" s="11">
        <v>4.41</v>
      </c>
      <c r="E247" s="11">
        <v>4.2292980340642998</v>
      </c>
      <c r="F247" s="11">
        <v>4.7448930249149477</v>
      </c>
      <c r="G247" s="11">
        <v>4.4000000000000004</v>
      </c>
      <c r="H247" s="11">
        <v>4.2699999999999996</v>
      </c>
      <c r="I247" s="148">
        <v>3.2099619399999999</v>
      </c>
      <c r="J247" s="148">
        <v>6.19</v>
      </c>
      <c r="K247" s="15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20" t="s">
        <v>258</v>
      </c>
      <c r="C248" s="12"/>
      <c r="D248" s="23">
        <v>4.3433333333333337</v>
      </c>
      <c r="E248" s="23">
        <v>4.2192736834763602</v>
      </c>
      <c r="F248" s="23">
        <v>4.7105043247785581</v>
      </c>
      <c r="G248" s="23">
        <v>4.2333333333333334</v>
      </c>
      <c r="H248" s="23">
        <v>4.2633333333333328</v>
      </c>
      <c r="I248" s="23">
        <v>3.2375314333333329</v>
      </c>
      <c r="J248" s="23">
        <v>6.0233333333333334</v>
      </c>
      <c r="K248" s="15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259</v>
      </c>
      <c r="C249" s="29"/>
      <c r="D249" s="11">
        <v>4.3450000000000006</v>
      </c>
      <c r="E249" s="11">
        <v>4.1783559063480347</v>
      </c>
      <c r="F249" s="11">
        <v>4.7278632765330251</v>
      </c>
      <c r="G249" s="11">
        <v>4.3</v>
      </c>
      <c r="H249" s="11">
        <v>4.2850000000000001</v>
      </c>
      <c r="I249" s="11">
        <v>3.2161578725000002</v>
      </c>
      <c r="J249" s="11">
        <v>6.01</v>
      </c>
      <c r="K249" s="15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24">
        <v>4.9665548085837938E-2</v>
      </c>
      <c r="E250" s="24">
        <v>0.13965885279329768</v>
      </c>
      <c r="F250" s="24">
        <v>0.12654069891018552</v>
      </c>
      <c r="G250" s="24">
        <v>0.17511900715418269</v>
      </c>
      <c r="H250" s="24">
        <v>5.1251016250086615E-2</v>
      </c>
      <c r="I250" s="24">
        <v>6.4552922274428867E-2</v>
      </c>
      <c r="J250" s="24">
        <v>9.5847100460403512E-2</v>
      </c>
      <c r="K250" s="203"/>
      <c r="L250" s="204"/>
      <c r="M250" s="204"/>
      <c r="N250" s="204"/>
      <c r="O250" s="204"/>
      <c r="P250" s="204"/>
      <c r="Q250" s="204"/>
      <c r="R250" s="204"/>
      <c r="S250" s="204"/>
      <c r="T250" s="204"/>
      <c r="U250" s="204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04"/>
      <c r="AT250" s="204"/>
      <c r="AU250" s="204"/>
      <c r="AV250" s="204"/>
      <c r="AW250" s="204"/>
      <c r="AX250" s="204"/>
      <c r="AY250" s="204"/>
      <c r="AZ250" s="204"/>
      <c r="BA250" s="204"/>
      <c r="BB250" s="204"/>
      <c r="BC250" s="204"/>
      <c r="BD250" s="204"/>
      <c r="BE250" s="204"/>
      <c r="BF250" s="204"/>
      <c r="BG250" s="204"/>
      <c r="BH250" s="204"/>
      <c r="BI250" s="204"/>
      <c r="BJ250" s="204"/>
      <c r="BK250" s="204"/>
      <c r="BL250" s="204"/>
      <c r="BM250" s="56"/>
    </row>
    <row r="251" spans="1:65">
      <c r="A251" s="30"/>
      <c r="B251" s="3" t="s">
        <v>86</v>
      </c>
      <c r="C251" s="29"/>
      <c r="D251" s="13">
        <v>1.1434892114928151E-2</v>
      </c>
      <c r="E251" s="13">
        <v>3.3100211854052902E-2</v>
      </c>
      <c r="F251" s="13">
        <v>2.6863514007310508E-2</v>
      </c>
      <c r="G251" s="13">
        <v>4.136669460335024E-2</v>
      </c>
      <c r="H251" s="13">
        <v>1.2021348612217347E-2</v>
      </c>
      <c r="I251" s="13">
        <v>1.9938932981406074E-2</v>
      </c>
      <c r="J251" s="13">
        <v>1.5912634276768707E-2</v>
      </c>
      <c r="K251" s="15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261</v>
      </c>
      <c r="C252" s="29"/>
      <c r="D252" s="13">
        <v>-5.485233976411763E-3</v>
      </c>
      <c r="E252" s="13">
        <v>-3.3891792760097794E-2</v>
      </c>
      <c r="F252" s="13">
        <v>7.8587745144339527E-2</v>
      </c>
      <c r="G252" s="13">
        <v>-3.0672484382228027E-2</v>
      </c>
      <c r="H252" s="13">
        <v>-2.3803234271550955E-2</v>
      </c>
      <c r="I252" s="13">
        <v>-0.25868622810847774</v>
      </c>
      <c r="J252" s="13">
        <v>0.37919277222150716</v>
      </c>
      <c r="K252" s="15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262</v>
      </c>
      <c r="C253" s="47"/>
      <c r="D253" s="45">
        <v>0.67</v>
      </c>
      <c r="E253" s="45">
        <v>0.37</v>
      </c>
      <c r="F253" s="45">
        <v>3.77</v>
      </c>
      <c r="G253" s="45">
        <v>0.25</v>
      </c>
      <c r="H253" s="45">
        <v>0</v>
      </c>
      <c r="I253" s="45">
        <v>8.65</v>
      </c>
      <c r="J253" s="45">
        <v>14.83</v>
      </c>
      <c r="K253" s="15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BM254" s="55"/>
    </row>
    <row r="255" spans="1:65" ht="15">
      <c r="B255" s="8" t="s">
        <v>470</v>
      </c>
      <c r="BM255" s="28" t="s">
        <v>66</v>
      </c>
    </row>
    <row r="256" spans="1:65" ht="15">
      <c r="A256" s="25" t="s">
        <v>36</v>
      </c>
      <c r="B256" s="18" t="s">
        <v>110</v>
      </c>
      <c r="C256" s="15" t="s">
        <v>111</v>
      </c>
      <c r="D256" s="16" t="s">
        <v>229</v>
      </c>
      <c r="E256" s="17" t="s">
        <v>229</v>
      </c>
      <c r="F256" s="17" t="s">
        <v>229</v>
      </c>
      <c r="G256" s="17" t="s">
        <v>229</v>
      </c>
      <c r="H256" s="17" t="s">
        <v>229</v>
      </c>
      <c r="I256" s="17" t="s">
        <v>229</v>
      </c>
      <c r="J256" s="17" t="s">
        <v>229</v>
      </c>
      <c r="K256" s="15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230</v>
      </c>
      <c r="C257" s="9" t="s">
        <v>230</v>
      </c>
      <c r="D257" s="151" t="s">
        <v>232</v>
      </c>
      <c r="E257" s="152" t="s">
        <v>233</v>
      </c>
      <c r="F257" s="152" t="s">
        <v>234</v>
      </c>
      <c r="G257" s="152" t="s">
        <v>240</v>
      </c>
      <c r="H257" s="152" t="s">
        <v>241</v>
      </c>
      <c r="I257" s="152" t="s">
        <v>245</v>
      </c>
      <c r="J257" s="152" t="s">
        <v>252</v>
      </c>
      <c r="K257" s="15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288</v>
      </c>
      <c r="E258" s="11" t="s">
        <v>288</v>
      </c>
      <c r="F258" s="11" t="s">
        <v>288</v>
      </c>
      <c r="G258" s="11" t="s">
        <v>289</v>
      </c>
      <c r="H258" s="11" t="s">
        <v>288</v>
      </c>
      <c r="I258" s="11" t="s">
        <v>289</v>
      </c>
      <c r="J258" s="11" t="s">
        <v>288</v>
      </c>
      <c r="K258" s="15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/>
      <c r="E259" s="26"/>
      <c r="F259" s="26"/>
      <c r="G259" s="26"/>
      <c r="H259" s="26"/>
      <c r="I259" s="26"/>
      <c r="J259" s="26"/>
      <c r="K259" s="15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18">
        <v>1</v>
      </c>
      <c r="C260" s="14">
        <v>1</v>
      </c>
      <c r="D260" s="22">
        <v>2.0099999999999998</v>
      </c>
      <c r="E260" s="22">
        <v>2.0215612730875399</v>
      </c>
      <c r="F260" s="22">
        <v>2.1586067684921799</v>
      </c>
      <c r="G260" s="22">
        <v>1.9</v>
      </c>
      <c r="H260" s="22">
        <v>1.77</v>
      </c>
      <c r="I260" s="147">
        <v>3.8157115999999993</v>
      </c>
      <c r="J260" s="22">
        <v>2.25</v>
      </c>
      <c r="K260" s="15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1.95</v>
      </c>
      <c r="E261" s="11">
        <v>2.0548044804021002</v>
      </c>
      <c r="F261" s="11">
        <v>2.00517751887319</v>
      </c>
      <c r="G261" s="11">
        <v>2.1</v>
      </c>
      <c r="H261" s="11">
        <v>1.81</v>
      </c>
      <c r="I261" s="148">
        <v>3.8008626999999993</v>
      </c>
      <c r="J261" s="11">
        <v>2.19</v>
      </c>
      <c r="K261" s="15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4</v>
      </c>
    </row>
    <row r="262" spans="1:65">
      <c r="A262" s="30"/>
      <c r="B262" s="19">
        <v>1</v>
      </c>
      <c r="C262" s="9">
        <v>3</v>
      </c>
      <c r="D262" s="11">
        <v>2.0499999999999998</v>
      </c>
      <c r="E262" s="11">
        <v>2.0554134558041102</v>
      </c>
      <c r="F262" s="11">
        <v>1.9773241130869601</v>
      </c>
      <c r="G262" s="11">
        <v>2.1</v>
      </c>
      <c r="H262" s="11">
        <v>1.81</v>
      </c>
      <c r="I262" s="148">
        <v>3.8694603000000014</v>
      </c>
      <c r="J262" s="11">
        <v>2.27</v>
      </c>
      <c r="K262" s="15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2</v>
      </c>
      <c r="E263" s="11">
        <v>2.01458106645847</v>
      </c>
      <c r="F263" s="11">
        <v>1.9202573661292599</v>
      </c>
      <c r="G263" s="11">
        <v>2</v>
      </c>
      <c r="H263" s="11">
        <v>1.8</v>
      </c>
      <c r="I263" s="148">
        <v>3.836828000000001</v>
      </c>
      <c r="J263" s="11">
        <v>2.23</v>
      </c>
      <c r="K263" s="15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2.0197588085355265</v>
      </c>
    </row>
    <row r="264" spans="1:65">
      <c r="A264" s="30"/>
      <c r="B264" s="19">
        <v>1</v>
      </c>
      <c r="C264" s="9">
        <v>5</v>
      </c>
      <c r="D264" s="11">
        <v>2.0099999999999998</v>
      </c>
      <c r="E264" s="11">
        <v>1.97168629468807</v>
      </c>
      <c r="F264" s="11">
        <v>1.85630183844004</v>
      </c>
      <c r="G264" s="11">
        <v>2.1</v>
      </c>
      <c r="H264" s="11">
        <v>1.78</v>
      </c>
      <c r="I264" s="148">
        <v>3.9800808000000001</v>
      </c>
      <c r="J264" s="11">
        <v>2.2200000000000002</v>
      </c>
      <c r="K264" s="15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6</v>
      </c>
      <c r="D265" s="11">
        <v>2.0699999999999998</v>
      </c>
      <c r="E265" s="11">
        <v>2.1030371516761002</v>
      </c>
      <c r="F265" s="11">
        <v>1.9725657801409302</v>
      </c>
      <c r="G265" s="11">
        <v>2.1</v>
      </c>
      <c r="H265" s="11">
        <v>1.79</v>
      </c>
      <c r="I265" s="148">
        <v>3.6989308000000012</v>
      </c>
      <c r="J265" s="11">
        <v>2.29</v>
      </c>
      <c r="K265" s="15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258</v>
      </c>
      <c r="C266" s="12"/>
      <c r="D266" s="23">
        <v>2.0150000000000001</v>
      </c>
      <c r="E266" s="23">
        <v>2.0368472870193983</v>
      </c>
      <c r="F266" s="23">
        <v>1.98170556419376</v>
      </c>
      <c r="G266" s="23">
        <v>2.0499999999999998</v>
      </c>
      <c r="H266" s="23">
        <v>1.7933333333333337</v>
      </c>
      <c r="I266" s="23">
        <v>3.8336457000000004</v>
      </c>
      <c r="J266" s="23">
        <v>2.2416666666666667</v>
      </c>
      <c r="K266" s="15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259</v>
      </c>
      <c r="C267" s="29"/>
      <c r="D267" s="11">
        <v>2.0099999999999998</v>
      </c>
      <c r="E267" s="11">
        <v>2.0381828767448198</v>
      </c>
      <c r="F267" s="11">
        <v>1.9749449466139453</v>
      </c>
      <c r="G267" s="11">
        <v>2.1</v>
      </c>
      <c r="H267" s="11">
        <v>1.7949999999999999</v>
      </c>
      <c r="I267" s="11">
        <v>3.8262698000000004</v>
      </c>
      <c r="J267" s="11">
        <v>2.2400000000000002</v>
      </c>
      <c r="K267" s="15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260</v>
      </c>
      <c r="C268" s="29"/>
      <c r="D268" s="24">
        <v>4.1833001326703728E-2</v>
      </c>
      <c r="E268" s="24">
        <v>4.4774241082110984E-2</v>
      </c>
      <c r="F268" s="24">
        <v>0.10143931879042406</v>
      </c>
      <c r="G268" s="24">
        <v>8.3666002653407623E-2</v>
      </c>
      <c r="H268" s="24">
        <v>1.6329931618554533E-2</v>
      </c>
      <c r="I268" s="24">
        <v>9.1957068713916582E-2</v>
      </c>
      <c r="J268" s="24">
        <v>3.6009258068817065E-2</v>
      </c>
      <c r="K268" s="203"/>
      <c r="L268" s="204"/>
      <c r="M268" s="204"/>
      <c r="N268" s="204"/>
      <c r="O268" s="204"/>
      <c r="P268" s="204"/>
      <c r="Q268" s="204"/>
      <c r="R268" s="204"/>
      <c r="S268" s="204"/>
      <c r="T268" s="204"/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04"/>
      <c r="AT268" s="204"/>
      <c r="AU268" s="204"/>
      <c r="AV268" s="204"/>
      <c r="AW268" s="204"/>
      <c r="AX268" s="204"/>
      <c r="AY268" s="204"/>
      <c r="AZ268" s="204"/>
      <c r="BA268" s="204"/>
      <c r="BB268" s="204"/>
      <c r="BC268" s="204"/>
      <c r="BD268" s="204"/>
      <c r="BE268" s="204"/>
      <c r="BF268" s="204"/>
      <c r="BG268" s="204"/>
      <c r="BH268" s="204"/>
      <c r="BI268" s="204"/>
      <c r="BJ268" s="204"/>
      <c r="BK268" s="204"/>
      <c r="BL268" s="204"/>
      <c r="BM268" s="56"/>
    </row>
    <row r="269" spans="1:65">
      <c r="A269" s="30"/>
      <c r="B269" s="3" t="s">
        <v>86</v>
      </c>
      <c r="C269" s="29"/>
      <c r="D269" s="13">
        <v>2.0760794703078771E-2</v>
      </c>
      <c r="E269" s="13">
        <v>2.1982129621328145E-2</v>
      </c>
      <c r="F269" s="13">
        <v>5.1187886143769186E-2</v>
      </c>
      <c r="G269" s="13">
        <v>4.0812684221174456E-2</v>
      </c>
      <c r="H269" s="13">
        <v>9.1059098244727858E-3</v>
      </c>
      <c r="I269" s="13">
        <v>2.3986845918994699E-2</v>
      </c>
      <c r="J269" s="13">
        <v>1.6063609547427686E-2</v>
      </c>
      <c r="K269" s="15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261</v>
      </c>
      <c r="C270" s="29"/>
      <c r="D270" s="13">
        <v>-2.3561271352874336E-3</v>
      </c>
      <c r="E270" s="13">
        <v>8.4606530302804295E-3</v>
      </c>
      <c r="F270" s="13">
        <v>-1.8840489359894352E-2</v>
      </c>
      <c r="G270" s="13">
        <v>1.4972674626630544E-2</v>
      </c>
      <c r="H270" s="13">
        <v>-0.11210520496076848</v>
      </c>
      <c r="I270" s="13">
        <v>0.89807103887799111</v>
      </c>
      <c r="J270" s="13">
        <v>0.10986849379903907</v>
      </c>
      <c r="K270" s="15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262</v>
      </c>
      <c r="C271" s="47"/>
      <c r="D271" s="45">
        <v>0.27</v>
      </c>
      <c r="E271" s="45">
        <v>0</v>
      </c>
      <c r="F271" s="45">
        <v>0.67</v>
      </c>
      <c r="G271" s="45">
        <v>0.16</v>
      </c>
      <c r="H271" s="45">
        <v>2.98</v>
      </c>
      <c r="I271" s="45">
        <v>21.97</v>
      </c>
      <c r="J271" s="45">
        <v>2.5</v>
      </c>
      <c r="K271" s="15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J272" s="20"/>
      <c r="BM272" s="55"/>
    </row>
    <row r="273" spans="1:65" ht="15">
      <c r="B273" s="8" t="s">
        <v>471</v>
      </c>
      <c r="BM273" s="28" t="s">
        <v>66</v>
      </c>
    </row>
    <row r="274" spans="1:65" ht="15">
      <c r="A274" s="25" t="s">
        <v>39</v>
      </c>
      <c r="B274" s="18" t="s">
        <v>110</v>
      </c>
      <c r="C274" s="15" t="s">
        <v>111</v>
      </c>
      <c r="D274" s="16" t="s">
        <v>229</v>
      </c>
      <c r="E274" s="17" t="s">
        <v>229</v>
      </c>
      <c r="F274" s="17" t="s">
        <v>229</v>
      </c>
      <c r="G274" s="17" t="s">
        <v>229</v>
      </c>
      <c r="H274" s="17" t="s">
        <v>229</v>
      </c>
      <c r="I274" s="17" t="s">
        <v>229</v>
      </c>
      <c r="J274" s="17" t="s">
        <v>229</v>
      </c>
      <c r="K274" s="15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230</v>
      </c>
      <c r="C275" s="9" t="s">
        <v>230</v>
      </c>
      <c r="D275" s="151" t="s">
        <v>232</v>
      </c>
      <c r="E275" s="152" t="s">
        <v>233</v>
      </c>
      <c r="F275" s="152" t="s">
        <v>234</v>
      </c>
      <c r="G275" s="152" t="s">
        <v>240</v>
      </c>
      <c r="H275" s="152" t="s">
        <v>241</v>
      </c>
      <c r="I275" s="152" t="s">
        <v>245</v>
      </c>
      <c r="J275" s="152" t="s">
        <v>252</v>
      </c>
      <c r="K275" s="15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288</v>
      </c>
      <c r="E276" s="11" t="s">
        <v>288</v>
      </c>
      <c r="F276" s="11" t="s">
        <v>288</v>
      </c>
      <c r="G276" s="11" t="s">
        <v>289</v>
      </c>
      <c r="H276" s="11" t="s">
        <v>288</v>
      </c>
      <c r="I276" s="11" t="s">
        <v>289</v>
      </c>
      <c r="J276" s="11" t="s">
        <v>288</v>
      </c>
      <c r="K276" s="15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/>
      <c r="E277" s="26"/>
      <c r="F277" s="26"/>
      <c r="G277" s="26"/>
      <c r="H277" s="26"/>
      <c r="I277" s="26"/>
      <c r="J277" s="26"/>
      <c r="K277" s="15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3</v>
      </c>
    </row>
    <row r="278" spans="1:65">
      <c r="A278" s="30"/>
      <c r="B278" s="18">
        <v>1</v>
      </c>
      <c r="C278" s="14">
        <v>1</v>
      </c>
      <c r="D278" s="22">
        <v>1.83</v>
      </c>
      <c r="E278" s="147">
        <v>0.71349467843841397</v>
      </c>
      <c r="F278" s="22">
        <v>1.78742047657329</v>
      </c>
      <c r="G278" s="154">
        <v>1.34</v>
      </c>
      <c r="H278" s="22">
        <v>1.7</v>
      </c>
      <c r="I278" s="22">
        <v>1.48050514</v>
      </c>
      <c r="J278" s="22">
        <v>1.95</v>
      </c>
      <c r="K278" s="15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1.82</v>
      </c>
      <c r="E279" s="148">
        <v>0.64632328316259902</v>
      </c>
      <c r="F279" s="11">
        <v>1.85985340343945</v>
      </c>
      <c r="G279" s="11">
        <v>1.52</v>
      </c>
      <c r="H279" s="11">
        <v>1.71</v>
      </c>
      <c r="I279" s="11">
        <v>1.48041976</v>
      </c>
      <c r="J279" s="11">
        <v>1.9299999999999997</v>
      </c>
      <c r="K279" s="15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5</v>
      </c>
    </row>
    <row r="280" spans="1:65">
      <c r="A280" s="30"/>
      <c r="B280" s="19">
        <v>1</v>
      </c>
      <c r="C280" s="9">
        <v>3</v>
      </c>
      <c r="D280" s="11">
        <v>1.82</v>
      </c>
      <c r="E280" s="148">
        <v>0.68654880179592404</v>
      </c>
      <c r="F280" s="11">
        <v>1.7256516172938099</v>
      </c>
      <c r="G280" s="11">
        <v>1.51</v>
      </c>
      <c r="H280" s="11">
        <v>1.71</v>
      </c>
      <c r="I280" s="11">
        <v>1.49972124</v>
      </c>
      <c r="J280" s="11">
        <v>1.9</v>
      </c>
      <c r="K280" s="15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1.83</v>
      </c>
      <c r="E281" s="148">
        <v>0.60646263436438896</v>
      </c>
      <c r="F281" s="11">
        <v>1.69956030055628</v>
      </c>
      <c r="G281" s="11">
        <v>1.52</v>
      </c>
      <c r="H281" s="11">
        <v>1.74</v>
      </c>
      <c r="I281" s="11">
        <v>1.4979031800000002</v>
      </c>
      <c r="J281" s="11">
        <v>1.87</v>
      </c>
      <c r="K281" s="15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1.7111087135552256</v>
      </c>
    </row>
    <row r="282" spans="1:65">
      <c r="A282" s="30"/>
      <c r="B282" s="19">
        <v>1</v>
      </c>
      <c r="C282" s="9">
        <v>5</v>
      </c>
      <c r="D282" s="11">
        <v>1.89</v>
      </c>
      <c r="E282" s="148">
        <v>0.721986094187406</v>
      </c>
      <c r="F282" s="11">
        <v>1.6415203822792199</v>
      </c>
      <c r="G282" s="11">
        <v>1.52</v>
      </c>
      <c r="H282" s="11">
        <v>1.7</v>
      </c>
      <c r="I282" s="11">
        <v>1.543836</v>
      </c>
      <c r="J282" s="11">
        <v>1.96</v>
      </c>
      <c r="K282" s="15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6</v>
      </c>
      <c r="D283" s="11">
        <v>1.86</v>
      </c>
      <c r="E283" s="148">
        <v>0.66513819568937305</v>
      </c>
      <c r="F283" s="11">
        <v>1.7246145278460701</v>
      </c>
      <c r="G283" s="11">
        <v>1.58</v>
      </c>
      <c r="H283" s="11">
        <v>1.73</v>
      </c>
      <c r="I283" s="11">
        <v>1.49890766</v>
      </c>
      <c r="J283" s="11">
        <v>2.0299999999999998</v>
      </c>
      <c r="K283" s="15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258</v>
      </c>
      <c r="C284" s="12"/>
      <c r="D284" s="23">
        <v>1.8416666666666668</v>
      </c>
      <c r="E284" s="23">
        <v>0.67332561460635088</v>
      </c>
      <c r="F284" s="23">
        <v>1.7397701179980201</v>
      </c>
      <c r="G284" s="23">
        <v>1.4983333333333333</v>
      </c>
      <c r="H284" s="23">
        <v>1.7150000000000001</v>
      </c>
      <c r="I284" s="23">
        <v>1.5002154966666665</v>
      </c>
      <c r="J284" s="23">
        <v>1.9399999999999997</v>
      </c>
      <c r="K284" s="15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259</v>
      </c>
      <c r="C285" s="29"/>
      <c r="D285" s="11">
        <v>1.83</v>
      </c>
      <c r="E285" s="11">
        <v>0.67584349874264849</v>
      </c>
      <c r="F285" s="11">
        <v>1.7251330725699399</v>
      </c>
      <c r="G285" s="11">
        <v>1.52</v>
      </c>
      <c r="H285" s="11">
        <v>1.71</v>
      </c>
      <c r="I285" s="11">
        <v>1.4984054200000001</v>
      </c>
      <c r="J285" s="11">
        <v>1.94</v>
      </c>
      <c r="K285" s="15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260</v>
      </c>
      <c r="C286" s="29"/>
      <c r="D286" s="24">
        <v>2.7868739954771255E-2</v>
      </c>
      <c r="E286" s="24">
        <v>4.3412133097581004E-2</v>
      </c>
      <c r="F286" s="24">
        <v>7.5351730009682649E-2</v>
      </c>
      <c r="G286" s="24">
        <v>8.1588397867997528E-2</v>
      </c>
      <c r="H286" s="24">
        <v>1.6431676725154998E-2</v>
      </c>
      <c r="I286" s="24">
        <v>2.3196634221036176E-2</v>
      </c>
      <c r="J286" s="24">
        <v>5.5136195008360818E-2</v>
      </c>
      <c r="K286" s="203"/>
      <c r="L286" s="204"/>
      <c r="M286" s="204"/>
      <c r="N286" s="204"/>
      <c r="O286" s="204"/>
      <c r="P286" s="204"/>
      <c r="Q286" s="204"/>
      <c r="R286" s="204"/>
      <c r="S286" s="204"/>
      <c r="T286" s="204"/>
      <c r="U286" s="204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  <c r="AF286" s="204"/>
      <c r="AG286" s="204"/>
      <c r="AH286" s="204"/>
      <c r="AI286" s="204"/>
      <c r="AJ286" s="204"/>
      <c r="AK286" s="204"/>
      <c r="AL286" s="204"/>
      <c r="AM286" s="204"/>
      <c r="AN286" s="204"/>
      <c r="AO286" s="204"/>
      <c r="AP286" s="204"/>
      <c r="AQ286" s="204"/>
      <c r="AR286" s="204"/>
      <c r="AS286" s="204"/>
      <c r="AT286" s="204"/>
      <c r="AU286" s="204"/>
      <c r="AV286" s="204"/>
      <c r="AW286" s="204"/>
      <c r="AX286" s="204"/>
      <c r="AY286" s="204"/>
      <c r="AZ286" s="204"/>
      <c r="BA286" s="204"/>
      <c r="BB286" s="204"/>
      <c r="BC286" s="204"/>
      <c r="BD286" s="204"/>
      <c r="BE286" s="204"/>
      <c r="BF286" s="204"/>
      <c r="BG286" s="204"/>
      <c r="BH286" s="204"/>
      <c r="BI286" s="204"/>
      <c r="BJ286" s="204"/>
      <c r="BK286" s="204"/>
      <c r="BL286" s="204"/>
      <c r="BM286" s="56"/>
    </row>
    <row r="287" spans="1:65">
      <c r="A287" s="30"/>
      <c r="B287" s="3" t="s">
        <v>86</v>
      </c>
      <c r="C287" s="29"/>
      <c r="D287" s="13">
        <v>1.5132347486753621E-2</v>
      </c>
      <c r="E287" s="13">
        <v>6.4474204093603688E-2</v>
      </c>
      <c r="F287" s="13">
        <v>4.3311314081190815E-2</v>
      </c>
      <c r="G287" s="13">
        <v>5.4452768321244183E-2</v>
      </c>
      <c r="H287" s="13">
        <v>9.5811526094198227E-3</v>
      </c>
      <c r="I287" s="13">
        <v>1.5462201445443571E-2</v>
      </c>
      <c r="J287" s="13">
        <v>2.8420719076474654E-2</v>
      </c>
      <c r="K287" s="15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261</v>
      </c>
      <c r="C288" s="29"/>
      <c r="D288" s="13">
        <v>7.6300209377215156E-2</v>
      </c>
      <c r="E288" s="13">
        <v>-0.60649746607428545</v>
      </c>
      <c r="F288" s="13">
        <v>1.6750194897461324E-2</v>
      </c>
      <c r="G288" s="13">
        <v>-0.12434942241618419</v>
      </c>
      <c r="H288" s="13">
        <v>2.2741316281940094E-3</v>
      </c>
      <c r="I288" s="13">
        <v>-0.12324945529052889</v>
      </c>
      <c r="J288" s="13">
        <v>0.13376782236658658</v>
      </c>
      <c r="K288" s="15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262</v>
      </c>
      <c r="C289" s="47"/>
      <c r="D289" s="45">
        <v>0.4</v>
      </c>
      <c r="E289" s="45">
        <v>3.27</v>
      </c>
      <c r="F289" s="45">
        <v>0.08</v>
      </c>
      <c r="G289" s="45">
        <v>0.68</v>
      </c>
      <c r="H289" s="45">
        <v>0</v>
      </c>
      <c r="I289" s="45">
        <v>0.67</v>
      </c>
      <c r="J289" s="45">
        <v>0.71</v>
      </c>
      <c r="K289" s="15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I290" s="20"/>
      <c r="J290" s="20"/>
      <c r="BM290" s="55"/>
    </row>
    <row r="291" spans="1:65" ht="15">
      <c r="B291" s="8" t="s">
        <v>472</v>
      </c>
      <c r="BM291" s="28" t="s">
        <v>66</v>
      </c>
    </row>
    <row r="292" spans="1:65" ht="15">
      <c r="A292" s="25" t="s">
        <v>52</v>
      </c>
      <c r="B292" s="18" t="s">
        <v>110</v>
      </c>
      <c r="C292" s="15" t="s">
        <v>111</v>
      </c>
      <c r="D292" s="16" t="s">
        <v>229</v>
      </c>
      <c r="E292" s="17" t="s">
        <v>229</v>
      </c>
      <c r="F292" s="17" t="s">
        <v>229</v>
      </c>
      <c r="G292" s="17" t="s">
        <v>229</v>
      </c>
      <c r="H292" s="17" t="s">
        <v>229</v>
      </c>
      <c r="I292" s="17" t="s">
        <v>229</v>
      </c>
      <c r="J292" s="17" t="s">
        <v>229</v>
      </c>
      <c r="K292" s="17" t="s">
        <v>229</v>
      </c>
      <c r="L292" s="17" t="s">
        <v>229</v>
      </c>
      <c r="M292" s="17" t="s">
        <v>229</v>
      </c>
      <c r="N292" s="17" t="s">
        <v>229</v>
      </c>
      <c r="O292" s="17" t="s">
        <v>229</v>
      </c>
      <c r="P292" s="17" t="s">
        <v>229</v>
      </c>
      <c r="Q292" s="17" t="s">
        <v>229</v>
      </c>
      <c r="R292" s="17" t="s">
        <v>229</v>
      </c>
      <c r="S292" s="17" t="s">
        <v>229</v>
      </c>
      <c r="T292" s="17" t="s">
        <v>229</v>
      </c>
      <c r="U292" s="17" t="s">
        <v>229</v>
      </c>
      <c r="V292" s="15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230</v>
      </c>
      <c r="C293" s="9" t="s">
        <v>230</v>
      </c>
      <c r="D293" s="151" t="s">
        <v>232</v>
      </c>
      <c r="E293" s="152" t="s">
        <v>233</v>
      </c>
      <c r="F293" s="152" t="s">
        <v>234</v>
      </c>
      <c r="G293" s="152" t="s">
        <v>237</v>
      </c>
      <c r="H293" s="152" t="s">
        <v>238</v>
      </c>
      <c r="I293" s="152" t="s">
        <v>240</v>
      </c>
      <c r="J293" s="152" t="s">
        <v>241</v>
      </c>
      <c r="K293" s="152" t="s">
        <v>242</v>
      </c>
      <c r="L293" s="152" t="s">
        <v>243</v>
      </c>
      <c r="M293" s="152" t="s">
        <v>244</v>
      </c>
      <c r="N293" s="152" t="s">
        <v>245</v>
      </c>
      <c r="O293" s="152" t="s">
        <v>246</v>
      </c>
      <c r="P293" s="152" t="s">
        <v>247</v>
      </c>
      <c r="Q293" s="152" t="s">
        <v>248</v>
      </c>
      <c r="R293" s="152" t="s">
        <v>249</v>
      </c>
      <c r="S293" s="152" t="s">
        <v>250</v>
      </c>
      <c r="T293" s="152" t="s">
        <v>251</v>
      </c>
      <c r="U293" s="152" t="s">
        <v>252</v>
      </c>
      <c r="V293" s="15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1</v>
      </c>
    </row>
    <row r="294" spans="1:65">
      <c r="A294" s="30"/>
      <c r="B294" s="19"/>
      <c r="C294" s="9"/>
      <c r="D294" s="10" t="s">
        <v>114</v>
      </c>
      <c r="E294" s="11" t="s">
        <v>114</v>
      </c>
      <c r="F294" s="11" t="s">
        <v>288</v>
      </c>
      <c r="G294" s="11" t="s">
        <v>114</v>
      </c>
      <c r="H294" s="11" t="s">
        <v>114</v>
      </c>
      <c r="I294" s="11" t="s">
        <v>289</v>
      </c>
      <c r="J294" s="11" t="s">
        <v>288</v>
      </c>
      <c r="K294" s="11" t="s">
        <v>114</v>
      </c>
      <c r="L294" s="11" t="s">
        <v>289</v>
      </c>
      <c r="M294" s="11" t="s">
        <v>288</v>
      </c>
      <c r="N294" s="11" t="s">
        <v>289</v>
      </c>
      <c r="O294" s="11" t="s">
        <v>289</v>
      </c>
      <c r="P294" s="11" t="s">
        <v>114</v>
      </c>
      <c r="Q294" s="11" t="s">
        <v>289</v>
      </c>
      <c r="R294" s="11" t="s">
        <v>289</v>
      </c>
      <c r="S294" s="11" t="s">
        <v>289</v>
      </c>
      <c r="T294" s="11" t="s">
        <v>289</v>
      </c>
      <c r="U294" s="11" t="s">
        <v>114</v>
      </c>
      <c r="V294" s="15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15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3</v>
      </c>
    </row>
    <row r="296" spans="1:65">
      <c r="A296" s="30"/>
      <c r="B296" s="18">
        <v>1</v>
      </c>
      <c r="C296" s="14">
        <v>1</v>
      </c>
      <c r="D296" s="22">
        <v>5.14</v>
      </c>
      <c r="E296" s="147">
        <v>5.3340120000000004</v>
      </c>
      <c r="F296" s="22">
        <v>5.0355520417808162</v>
      </c>
      <c r="G296" s="147">
        <v>3.9157559900000001</v>
      </c>
      <c r="H296" s="22">
        <v>5.19</v>
      </c>
      <c r="I296" s="22">
        <v>4.75</v>
      </c>
      <c r="J296" s="22">
        <v>4.9000000000000004</v>
      </c>
      <c r="K296" s="22">
        <v>5.04</v>
      </c>
      <c r="L296" s="22">
        <v>5.1100000000000003</v>
      </c>
      <c r="M296" s="147">
        <v>4.76</v>
      </c>
      <c r="N296" s="22">
        <v>5.0058677550750001</v>
      </c>
      <c r="O296" s="22">
        <v>5.13</v>
      </c>
      <c r="P296" s="22">
        <v>5.2416391039636858</v>
      </c>
      <c r="Q296" s="22">
        <v>5.04</v>
      </c>
      <c r="R296" s="22">
        <v>4.83</v>
      </c>
      <c r="S296" s="22">
        <v>5.16</v>
      </c>
      <c r="T296" s="22">
        <v>5.1100000000000003</v>
      </c>
      <c r="U296" s="22">
        <v>5.01</v>
      </c>
      <c r="V296" s="15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5.17</v>
      </c>
      <c r="E297" s="148">
        <v>5.3819640000000009</v>
      </c>
      <c r="F297" s="11">
        <v>4.9696803293832543</v>
      </c>
      <c r="G297" s="148">
        <v>3.8739898699999999</v>
      </c>
      <c r="H297" s="11">
        <v>5.21</v>
      </c>
      <c r="I297" s="11">
        <v>4.83</v>
      </c>
      <c r="J297" s="11">
        <v>4.95</v>
      </c>
      <c r="K297" s="11">
        <v>5.04</v>
      </c>
      <c r="L297" s="11">
        <v>5.09</v>
      </c>
      <c r="M297" s="148">
        <v>4.79</v>
      </c>
      <c r="N297" s="11">
        <v>5.0416682195339995</v>
      </c>
      <c r="O297" s="11">
        <v>5.08</v>
      </c>
      <c r="P297" s="11">
        <v>5.3604114283190238</v>
      </c>
      <c r="Q297" s="11">
        <v>4.93</v>
      </c>
      <c r="R297" s="11">
        <v>4.74</v>
      </c>
      <c r="S297" s="11">
        <v>5.12</v>
      </c>
      <c r="T297" s="11">
        <v>5.04</v>
      </c>
      <c r="U297" s="11">
        <v>5.25</v>
      </c>
      <c r="V297" s="15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e">
        <v>#N/A</v>
      </c>
    </row>
    <row r="298" spans="1:65">
      <c r="A298" s="30"/>
      <c r="B298" s="19">
        <v>1</v>
      </c>
      <c r="C298" s="9">
        <v>3</v>
      </c>
      <c r="D298" s="11">
        <v>5.22</v>
      </c>
      <c r="E298" s="148">
        <v>5.316516</v>
      </c>
      <c r="F298" s="11">
        <v>5.1483344969831641</v>
      </c>
      <c r="G298" s="148">
        <v>3.9306008500000003</v>
      </c>
      <c r="H298" s="11">
        <v>5.24</v>
      </c>
      <c r="I298" s="11">
        <v>4.87</v>
      </c>
      <c r="J298" s="11">
        <v>4.99</v>
      </c>
      <c r="K298" s="11">
        <v>5</v>
      </c>
      <c r="L298" s="11">
        <v>5</v>
      </c>
      <c r="M298" s="148">
        <v>4.7300000000000004</v>
      </c>
      <c r="N298" s="11">
        <v>5.0317595416069993</v>
      </c>
      <c r="O298" s="11">
        <v>5.08</v>
      </c>
      <c r="P298" s="11">
        <v>5.2201354663835895</v>
      </c>
      <c r="Q298" s="11">
        <v>4.97</v>
      </c>
      <c r="R298" s="11">
        <v>4.7</v>
      </c>
      <c r="S298" s="11">
        <v>5</v>
      </c>
      <c r="T298" s="11">
        <v>4.99</v>
      </c>
      <c r="U298" s="11">
        <v>5.05</v>
      </c>
      <c r="V298" s="15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5.23</v>
      </c>
      <c r="E299" s="148">
        <v>5.2826040000000001</v>
      </c>
      <c r="F299" s="11">
        <v>5.1127252403656254</v>
      </c>
      <c r="G299" s="148">
        <v>3.8979475700000004</v>
      </c>
      <c r="H299" s="11">
        <v>5.19</v>
      </c>
      <c r="I299" s="11">
        <v>4.78</v>
      </c>
      <c r="J299" s="11">
        <v>5.03</v>
      </c>
      <c r="K299" s="11">
        <v>4.91</v>
      </c>
      <c r="L299" s="11">
        <v>5.0199999999999996</v>
      </c>
      <c r="M299" s="148">
        <v>4.6900000000000004</v>
      </c>
      <c r="N299" s="11">
        <v>5.0702613925829993</v>
      </c>
      <c r="O299" s="11">
        <v>5.13</v>
      </c>
      <c r="P299" s="11">
        <v>5.1462012416557616</v>
      </c>
      <c r="Q299" s="11">
        <v>5.0999999999999996</v>
      </c>
      <c r="R299" s="11">
        <v>4.8600000000000003</v>
      </c>
      <c r="S299" s="11">
        <v>5.0199999999999996</v>
      </c>
      <c r="T299" s="11">
        <v>4.87</v>
      </c>
      <c r="U299" s="11">
        <v>5.05</v>
      </c>
      <c r="V299" s="15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5.0488435668093015</v>
      </c>
    </row>
    <row r="300" spans="1:65">
      <c r="A300" s="30"/>
      <c r="B300" s="19">
        <v>1</v>
      </c>
      <c r="C300" s="9">
        <v>5</v>
      </c>
      <c r="D300" s="11">
        <v>5.15</v>
      </c>
      <c r="E300" s="148">
        <v>5.3103600000000011</v>
      </c>
      <c r="F300" s="11">
        <v>5.1743067372294806</v>
      </c>
      <c r="G300" s="148">
        <v>3.8581418100000002</v>
      </c>
      <c r="H300" s="11">
        <v>5.13</v>
      </c>
      <c r="I300" s="11">
        <v>4.79</v>
      </c>
      <c r="J300" s="11">
        <v>4.99</v>
      </c>
      <c r="K300" s="11">
        <v>5</v>
      </c>
      <c r="L300" s="11">
        <v>5.01</v>
      </c>
      <c r="M300" s="148">
        <v>4.79</v>
      </c>
      <c r="N300" s="11">
        <v>5.1427393724789994</v>
      </c>
      <c r="O300" s="11">
        <v>5.05</v>
      </c>
      <c r="P300" s="11">
        <v>5.2909878674075141</v>
      </c>
      <c r="Q300" s="11">
        <v>5.0199999999999996</v>
      </c>
      <c r="R300" s="11">
        <v>4.78</v>
      </c>
      <c r="S300" s="11">
        <v>5.0599999999999996</v>
      </c>
      <c r="T300" s="11">
        <v>5.01</v>
      </c>
      <c r="U300" s="11">
        <v>5.19</v>
      </c>
      <c r="V300" s="15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31</v>
      </c>
    </row>
    <row r="301" spans="1:65">
      <c r="A301" s="30"/>
      <c r="B301" s="19">
        <v>1</v>
      </c>
      <c r="C301" s="9">
        <v>6</v>
      </c>
      <c r="D301" s="11">
        <v>5.19</v>
      </c>
      <c r="E301" s="148">
        <v>5.3433080000000004</v>
      </c>
      <c r="F301" s="11">
        <v>5.1507625180969097</v>
      </c>
      <c r="G301" s="148">
        <v>3.8460779899999999</v>
      </c>
      <c r="H301" s="11">
        <v>5.23</v>
      </c>
      <c r="I301" s="11">
        <v>5</v>
      </c>
      <c r="J301" s="11">
        <v>4.96</v>
      </c>
      <c r="K301" s="11">
        <v>5.07</v>
      </c>
      <c r="L301" s="11">
        <v>4.96</v>
      </c>
      <c r="M301" s="148">
        <v>4.7699999999999996</v>
      </c>
      <c r="N301" s="11">
        <v>4.9407655582239993</v>
      </c>
      <c r="O301" s="11">
        <v>5.21</v>
      </c>
      <c r="P301" s="11">
        <v>5.3721227017662541</v>
      </c>
      <c r="Q301" s="11">
        <v>5.0599999999999996</v>
      </c>
      <c r="R301" s="11">
        <v>4.8099999999999996</v>
      </c>
      <c r="S301" s="11">
        <v>5.15</v>
      </c>
      <c r="T301" s="11">
        <v>5.0599999999999996</v>
      </c>
      <c r="U301" s="11">
        <v>4.9000000000000004</v>
      </c>
      <c r="V301" s="15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258</v>
      </c>
      <c r="C302" s="12"/>
      <c r="D302" s="23">
        <v>5.1833333333333327</v>
      </c>
      <c r="E302" s="23">
        <v>5.3281273333333337</v>
      </c>
      <c r="F302" s="23">
        <v>5.0985602273065416</v>
      </c>
      <c r="G302" s="23">
        <v>3.8870856800000002</v>
      </c>
      <c r="H302" s="23">
        <v>5.1983333333333333</v>
      </c>
      <c r="I302" s="23">
        <v>4.8366666666666669</v>
      </c>
      <c r="J302" s="23">
        <v>4.97</v>
      </c>
      <c r="K302" s="23">
        <v>5.0100000000000007</v>
      </c>
      <c r="L302" s="23">
        <v>5.0316666666666663</v>
      </c>
      <c r="M302" s="23">
        <v>4.7549999999999999</v>
      </c>
      <c r="N302" s="23">
        <v>5.0388436399170002</v>
      </c>
      <c r="O302" s="23">
        <v>5.1133333333333342</v>
      </c>
      <c r="P302" s="23">
        <v>5.271916301582638</v>
      </c>
      <c r="Q302" s="23">
        <v>5.0199999999999996</v>
      </c>
      <c r="R302" s="23">
        <v>4.7866666666666662</v>
      </c>
      <c r="S302" s="23">
        <v>5.085</v>
      </c>
      <c r="T302" s="23">
        <v>5.0133333333333336</v>
      </c>
      <c r="U302" s="23">
        <v>5.0750000000000002</v>
      </c>
      <c r="V302" s="15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259</v>
      </c>
      <c r="C303" s="29"/>
      <c r="D303" s="11">
        <v>5.18</v>
      </c>
      <c r="E303" s="11">
        <v>5.3252640000000007</v>
      </c>
      <c r="F303" s="11">
        <v>5.1305298686743948</v>
      </c>
      <c r="G303" s="11">
        <v>3.8859687200000002</v>
      </c>
      <c r="H303" s="11">
        <v>5.2</v>
      </c>
      <c r="I303" s="11">
        <v>4.8100000000000005</v>
      </c>
      <c r="J303" s="11">
        <v>4.9749999999999996</v>
      </c>
      <c r="K303" s="11">
        <v>5.0199999999999996</v>
      </c>
      <c r="L303" s="11">
        <v>5.0149999999999997</v>
      </c>
      <c r="M303" s="11">
        <v>4.7649999999999997</v>
      </c>
      <c r="N303" s="11">
        <v>5.036713880570499</v>
      </c>
      <c r="O303" s="11">
        <v>5.1050000000000004</v>
      </c>
      <c r="P303" s="11">
        <v>5.2663134856856004</v>
      </c>
      <c r="Q303" s="11">
        <v>5.0299999999999994</v>
      </c>
      <c r="R303" s="11">
        <v>4.7949999999999999</v>
      </c>
      <c r="S303" s="11">
        <v>5.09</v>
      </c>
      <c r="T303" s="11">
        <v>5.0250000000000004</v>
      </c>
      <c r="U303" s="11">
        <v>5.05</v>
      </c>
      <c r="V303" s="15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260</v>
      </c>
      <c r="C304" s="29"/>
      <c r="D304" s="24">
        <v>3.6696957185394445E-2</v>
      </c>
      <c r="E304" s="24">
        <v>3.3723415287700016E-2</v>
      </c>
      <c r="F304" s="24">
        <v>7.9650232865992793E-2</v>
      </c>
      <c r="G304" s="24">
        <v>3.3239782909237625E-2</v>
      </c>
      <c r="H304" s="24">
        <v>3.9200340134578876E-2</v>
      </c>
      <c r="I304" s="24">
        <v>9.0258886912406924E-2</v>
      </c>
      <c r="J304" s="24">
        <v>4.427188724235729E-2</v>
      </c>
      <c r="K304" s="24">
        <v>5.5856960175075784E-2</v>
      </c>
      <c r="L304" s="24">
        <v>5.7067211835402282E-2</v>
      </c>
      <c r="M304" s="24">
        <v>3.8858718455450685E-2</v>
      </c>
      <c r="N304" s="24">
        <v>6.7150994357115343E-2</v>
      </c>
      <c r="O304" s="24">
        <v>5.6803755744375448E-2</v>
      </c>
      <c r="P304" s="24">
        <v>8.6762520247912117E-2</v>
      </c>
      <c r="Q304" s="24">
        <v>6.1644140029689744E-2</v>
      </c>
      <c r="R304" s="24">
        <v>5.9217114643206503E-2</v>
      </c>
      <c r="S304" s="24">
        <v>6.8044103344816226E-2</v>
      </c>
      <c r="T304" s="24">
        <v>8.1649658092772581E-2</v>
      </c>
      <c r="U304" s="24">
        <v>0.12645157175772864</v>
      </c>
      <c r="V304" s="203"/>
      <c r="W304" s="204"/>
      <c r="X304" s="204"/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/>
      <c r="AW304" s="204"/>
      <c r="AX304" s="204"/>
      <c r="AY304" s="204"/>
      <c r="AZ304" s="204"/>
      <c r="BA304" s="204"/>
      <c r="BB304" s="204"/>
      <c r="BC304" s="204"/>
      <c r="BD304" s="204"/>
      <c r="BE304" s="204"/>
      <c r="BF304" s="204"/>
      <c r="BG304" s="204"/>
      <c r="BH304" s="204"/>
      <c r="BI304" s="204"/>
      <c r="BJ304" s="204"/>
      <c r="BK304" s="204"/>
      <c r="BL304" s="204"/>
      <c r="BM304" s="56"/>
    </row>
    <row r="305" spans="1:65">
      <c r="A305" s="30"/>
      <c r="B305" s="3" t="s">
        <v>86</v>
      </c>
      <c r="C305" s="29"/>
      <c r="D305" s="13">
        <v>7.0797988139024663E-3</v>
      </c>
      <c r="E305" s="13">
        <v>6.3293185725353685E-3</v>
      </c>
      <c r="F305" s="13">
        <v>1.5622102969267125E-2</v>
      </c>
      <c r="G305" s="13">
        <v>8.5513378519707917E-3</v>
      </c>
      <c r="H305" s="13">
        <v>7.5409439181620156E-3</v>
      </c>
      <c r="I305" s="13">
        <v>1.8661382545638924E-2</v>
      </c>
      <c r="J305" s="13">
        <v>8.9078243948405023E-3</v>
      </c>
      <c r="K305" s="13">
        <v>1.1149093847320515E-2</v>
      </c>
      <c r="L305" s="13">
        <v>1.1341612156754347E-2</v>
      </c>
      <c r="M305" s="13">
        <v>8.1721805374239086E-3</v>
      </c>
      <c r="N305" s="13">
        <v>1.3326667615790804E-2</v>
      </c>
      <c r="O305" s="13">
        <v>1.1108948320282029E-2</v>
      </c>
      <c r="P305" s="13">
        <v>1.6457491979124529E-2</v>
      </c>
      <c r="Q305" s="13">
        <v>1.2279709169260905E-2</v>
      </c>
      <c r="R305" s="13">
        <v>1.2371263504848157E-2</v>
      </c>
      <c r="S305" s="13">
        <v>1.3381337924250978E-2</v>
      </c>
      <c r="T305" s="13">
        <v>1.6286500949356231E-2</v>
      </c>
      <c r="U305" s="13">
        <v>2.4916565863591849E-2</v>
      </c>
      <c r="V305" s="15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2.6637736888533547E-2</v>
      </c>
      <c r="E306" s="13">
        <v>5.5316383411049053E-2</v>
      </c>
      <c r="F306" s="13">
        <v>9.8471382286575704E-3</v>
      </c>
      <c r="G306" s="13">
        <v>-0.23010375968996266</v>
      </c>
      <c r="H306" s="13">
        <v>2.9608714262165936E-2</v>
      </c>
      <c r="I306" s="13">
        <v>-4.2024851302082111E-2</v>
      </c>
      <c r="J306" s="13">
        <v>-1.561616353646067E-2</v>
      </c>
      <c r="K306" s="13">
        <v>-7.6935572067741154E-3</v>
      </c>
      <c r="L306" s="13">
        <v>-3.4021454448608379E-3</v>
      </c>
      <c r="M306" s="13">
        <v>-5.8200172558525276E-2</v>
      </c>
      <c r="N306" s="13">
        <v>-1.9806371023336489E-3</v>
      </c>
      <c r="O306" s="13">
        <v>1.2773175811582549E-2</v>
      </c>
      <c r="P306" s="13">
        <v>4.4182936512392468E-2</v>
      </c>
      <c r="Q306" s="13">
        <v>-5.712905624352671E-3</v>
      </c>
      <c r="R306" s="13">
        <v>-5.1928109214190221E-2</v>
      </c>
      <c r="S306" s="13">
        <v>7.1613296613877164E-3</v>
      </c>
      <c r="T306" s="13">
        <v>-7.0333400126336709E-3</v>
      </c>
      <c r="U306" s="13">
        <v>5.1806780789662721E-3</v>
      </c>
      <c r="V306" s="15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>
        <v>1.39</v>
      </c>
      <c r="E307" s="45">
        <v>2.76</v>
      </c>
      <c r="F307" s="45">
        <v>0.6</v>
      </c>
      <c r="G307" s="45">
        <v>10.8</v>
      </c>
      <c r="H307" s="45">
        <v>1.53</v>
      </c>
      <c r="I307" s="45">
        <v>1.87</v>
      </c>
      <c r="J307" s="45">
        <v>0.61</v>
      </c>
      <c r="K307" s="45">
        <v>0.24</v>
      </c>
      <c r="L307" s="45">
        <v>0.03</v>
      </c>
      <c r="M307" s="45">
        <v>2.64</v>
      </c>
      <c r="N307" s="45">
        <v>0.03</v>
      </c>
      <c r="O307" s="45">
        <v>0.73</v>
      </c>
      <c r="P307" s="45">
        <v>2.23</v>
      </c>
      <c r="Q307" s="45">
        <v>0.14000000000000001</v>
      </c>
      <c r="R307" s="45">
        <v>2.34</v>
      </c>
      <c r="S307" s="45">
        <v>0.47</v>
      </c>
      <c r="T307" s="45">
        <v>0.21</v>
      </c>
      <c r="U307" s="45">
        <v>0.37</v>
      </c>
      <c r="V307" s="15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BM308" s="55"/>
    </row>
    <row r="309" spans="1:65" ht="15">
      <c r="B309" s="8" t="s">
        <v>473</v>
      </c>
      <c r="BM309" s="28" t="s">
        <v>66</v>
      </c>
    </row>
    <row r="310" spans="1:65" ht="15">
      <c r="A310" s="25" t="s">
        <v>42</v>
      </c>
      <c r="B310" s="18" t="s">
        <v>110</v>
      </c>
      <c r="C310" s="15" t="s">
        <v>111</v>
      </c>
      <c r="D310" s="16" t="s">
        <v>229</v>
      </c>
      <c r="E310" s="17" t="s">
        <v>229</v>
      </c>
      <c r="F310" s="17" t="s">
        <v>229</v>
      </c>
      <c r="G310" s="17" t="s">
        <v>229</v>
      </c>
      <c r="H310" s="17" t="s">
        <v>229</v>
      </c>
      <c r="I310" s="17" t="s">
        <v>229</v>
      </c>
      <c r="J310" s="17" t="s">
        <v>229</v>
      </c>
      <c r="K310" s="17" t="s">
        <v>229</v>
      </c>
      <c r="L310" s="17" t="s">
        <v>229</v>
      </c>
      <c r="M310" s="17" t="s">
        <v>229</v>
      </c>
      <c r="N310" s="17" t="s">
        <v>229</v>
      </c>
      <c r="O310" s="17" t="s">
        <v>229</v>
      </c>
      <c r="P310" s="17" t="s">
        <v>229</v>
      </c>
      <c r="Q310" s="17" t="s">
        <v>229</v>
      </c>
      <c r="R310" s="17" t="s">
        <v>229</v>
      </c>
      <c r="S310" s="17" t="s">
        <v>229</v>
      </c>
      <c r="T310" s="15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51" t="s">
        <v>232</v>
      </c>
      <c r="E311" s="152" t="s">
        <v>233</v>
      </c>
      <c r="F311" s="152" t="s">
        <v>234</v>
      </c>
      <c r="G311" s="152" t="s">
        <v>238</v>
      </c>
      <c r="H311" s="152" t="s">
        <v>240</v>
      </c>
      <c r="I311" s="152" t="s">
        <v>241</v>
      </c>
      <c r="J311" s="152" t="s">
        <v>242</v>
      </c>
      <c r="K311" s="152" t="s">
        <v>243</v>
      </c>
      <c r="L311" s="152" t="s">
        <v>245</v>
      </c>
      <c r="M311" s="152" t="s">
        <v>246</v>
      </c>
      <c r="N311" s="152" t="s">
        <v>247</v>
      </c>
      <c r="O311" s="152" t="s">
        <v>248</v>
      </c>
      <c r="P311" s="152" t="s">
        <v>249</v>
      </c>
      <c r="Q311" s="152" t="s">
        <v>250</v>
      </c>
      <c r="R311" s="152" t="s">
        <v>251</v>
      </c>
      <c r="S311" s="152" t="s">
        <v>252</v>
      </c>
      <c r="T311" s="15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288</v>
      </c>
      <c r="E312" s="11" t="s">
        <v>114</v>
      </c>
      <c r="F312" s="11" t="s">
        <v>288</v>
      </c>
      <c r="G312" s="11" t="s">
        <v>288</v>
      </c>
      <c r="H312" s="11" t="s">
        <v>289</v>
      </c>
      <c r="I312" s="11" t="s">
        <v>288</v>
      </c>
      <c r="J312" s="11" t="s">
        <v>114</v>
      </c>
      <c r="K312" s="11" t="s">
        <v>289</v>
      </c>
      <c r="L312" s="11" t="s">
        <v>289</v>
      </c>
      <c r="M312" s="11" t="s">
        <v>289</v>
      </c>
      <c r="N312" s="11" t="s">
        <v>114</v>
      </c>
      <c r="O312" s="11" t="s">
        <v>289</v>
      </c>
      <c r="P312" s="11" t="s">
        <v>289</v>
      </c>
      <c r="Q312" s="11" t="s">
        <v>289</v>
      </c>
      <c r="R312" s="11" t="s">
        <v>289</v>
      </c>
      <c r="S312" s="11" t="s">
        <v>288</v>
      </c>
      <c r="T312" s="15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15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2</v>
      </c>
    </row>
    <row r="314" spans="1:65">
      <c r="A314" s="30"/>
      <c r="B314" s="18">
        <v>1</v>
      </c>
      <c r="C314" s="14">
        <v>1</v>
      </c>
      <c r="D314" s="226">
        <v>20.13</v>
      </c>
      <c r="E314" s="226">
        <v>17.78</v>
      </c>
      <c r="F314" s="226">
        <v>18.3441130713882</v>
      </c>
      <c r="G314" s="226">
        <v>21.2</v>
      </c>
      <c r="H314" s="230">
        <v>11.8</v>
      </c>
      <c r="I314" s="226">
        <v>20.52</v>
      </c>
      <c r="J314" s="226">
        <v>21.636966666666666</v>
      </c>
      <c r="K314" s="226">
        <v>19.05</v>
      </c>
      <c r="L314" s="226">
        <v>15.9357898</v>
      </c>
      <c r="M314" s="226">
        <v>16.75</v>
      </c>
      <c r="N314" s="226">
        <v>19.754821290314716</v>
      </c>
      <c r="O314" s="226">
        <v>20.010000000000002</v>
      </c>
      <c r="P314" s="232">
        <v>18.45</v>
      </c>
      <c r="Q314" s="226">
        <v>19.899999999999999</v>
      </c>
      <c r="R314" s="226">
        <v>19.100000000000001</v>
      </c>
      <c r="S314" s="226">
        <v>20.23</v>
      </c>
      <c r="T314" s="223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4"/>
      <c r="BA314" s="224"/>
      <c r="BB314" s="224"/>
      <c r="BC314" s="224"/>
      <c r="BD314" s="224"/>
      <c r="BE314" s="224"/>
      <c r="BF314" s="224"/>
      <c r="BG314" s="224"/>
      <c r="BH314" s="224"/>
      <c r="BI314" s="224"/>
      <c r="BJ314" s="224"/>
      <c r="BK314" s="224"/>
      <c r="BL314" s="224"/>
      <c r="BM314" s="227">
        <v>1</v>
      </c>
    </row>
    <row r="315" spans="1:65">
      <c r="A315" s="30"/>
      <c r="B315" s="19">
        <v>1</v>
      </c>
      <c r="C315" s="9">
        <v>2</v>
      </c>
      <c r="D315" s="222">
        <v>20.99</v>
      </c>
      <c r="E315" s="222">
        <v>17.579999999999998</v>
      </c>
      <c r="F315" s="222">
        <v>18.648292815483401</v>
      </c>
      <c r="G315" s="222">
        <v>21</v>
      </c>
      <c r="H315" s="231">
        <v>12.7</v>
      </c>
      <c r="I315" s="222">
        <v>20.260000000000002</v>
      </c>
      <c r="J315" s="222">
        <v>21.541</v>
      </c>
      <c r="K315" s="222">
        <v>19</v>
      </c>
      <c r="L315" s="222">
        <v>15.892235279999998</v>
      </c>
      <c r="M315" s="222">
        <v>17.5</v>
      </c>
      <c r="N315" s="222">
        <v>20.521878907642176</v>
      </c>
      <c r="O315" s="222">
        <v>19.36</v>
      </c>
      <c r="P315" s="222">
        <v>17.600000000000001</v>
      </c>
      <c r="Q315" s="222">
        <v>19</v>
      </c>
      <c r="R315" s="222">
        <v>18.75</v>
      </c>
      <c r="S315" s="222">
        <v>19.98</v>
      </c>
      <c r="T315" s="223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7">
        <v>32</v>
      </c>
    </row>
    <row r="316" spans="1:65">
      <c r="A316" s="30"/>
      <c r="B316" s="19">
        <v>1</v>
      </c>
      <c r="C316" s="9">
        <v>3</v>
      </c>
      <c r="D316" s="222">
        <v>20.52</v>
      </c>
      <c r="E316" s="222">
        <v>18.13</v>
      </c>
      <c r="F316" s="222">
        <v>19.272060099377853</v>
      </c>
      <c r="G316" s="222">
        <v>20.7</v>
      </c>
      <c r="H316" s="231">
        <v>13.4</v>
      </c>
      <c r="I316" s="222">
        <v>20.39</v>
      </c>
      <c r="J316" s="222">
        <v>20.936066666666669</v>
      </c>
      <c r="K316" s="222">
        <v>18.5</v>
      </c>
      <c r="L316" s="222">
        <v>15.988521540000002</v>
      </c>
      <c r="M316" s="222">
        <v>16.7</v>
      </c>
      <c r="N316" s="222">
        <v>19.819901534894612</v>
      </c>
      <c r="O316" s="222">
        <v>20</v>
      </c>
      <c r="P316" s="222">
        <v>17.649999999999999</v>
      </c>
      <c r="Q316" s="222">
        <v>20.3</v>
      </c>
      <c r="R316" s="222">
        <v>18.5</v>
      </c>
      <c r="S316" s="222">
        <v>20.84</v>
      </c>
      <c r="T316" s="223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7">
        <v>16</v>
      </c>
    </row>
    <row r="317" spans="1:65">
      <c r="A317" s="30"/>
      <c r="B317" s="19">
        <v>1</v>
      </c>
      <c r="C317" s="9">
        <v>4</v>
      </c>
      <c r="D317" s="222">
        <v>21.24</v>
      </c>
      <c r="E317" s="222">
        <v>18.059999999999999</v>
      </c>
      <c r="F317" s="222">
        <v>18.84674048476775</v>
      </c>
      <c r="G317" s="222">
        <v>21.3</v>
      </c>
      <c r="H317" s="231">
        <v>11.6</v>
      </c>
      <c r="I317" s="222">
        <v>20.41</v>
      </c>
      <c r="J317" s="222">
        <v>20.790333333333333</v>
      </c>
      <c r="K317" s="222">
        <v>18.649999999999999</v>
      </c>
      <c r="L317" s="222">
        <v>16.153827460000006</v>
      </c>
      <c r="M317" s="222">
        <v>17.399999999999999</v>
      </c>
      <c r="N317" s="222">
        <v>20.379937886680256</v>
      </c>
      <c r="O317" s="222">
        <v>20.37</v>
      </c>
      <c r="P317" s="222">
        <v>17.649999999999999</v>
      </c>
      <c r="Q317" s="222">
        <v>18.95</v>
      </c>
      <c r="R317" s="222">
        <v>18.3</v>
      </c>
      <c r="S317" s="222">
        <v>20.329999999999998</v>
      </c>
      <c r="T317" s="223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7">
        <v>19.249947339131303</v>
      </c>
    </row>
    <row r="318" spans="1:65">
      <c r="A318" s="30"/>
      <c r="B318" s="19">
        <v>1</v>
      </c>
      <c r="C318" s="9">
        <v>5</v>
      </c>
      <c r="D318" s="222">
        <v>19.87</v>
      </c>
      <c r="E318" s="222">
        <v>18.29</v>
      </c>
      <c r="F318" s="222">
        <v>18.963381704953051</v>
      </c>
      <c r="G318" s="222">
        <v>21.1</v>
      </c>
      <c r="H318" s="231">
        <v>12.5</v>
      </c>
      <c r="I318" s="222">
        <v>20.350000000000001</v>
      </c>
      <c r="J318" s="222">
        <v>21.001933333333334</v>
      </c>
      <c r="K318" s="222">
        <v>19.25</v>
      </c>
      <c r="L318" s="222">
        <v>16.020473879999997</v>
      </c>
      <c r="M318" s="222">
        <v>18.45</v>
      </c>
      <c r="N318" s="222">
        <v>19.878824746825135</v>
      </c>
      <c r="O318" s="222">
        <v>19.79</v>
      </c>
      <c r="P318" s="222">
        <v>17.899999999999999</v>
      </c>
      <c r="Q318" s="222">
        <v>20</v>
      </c>
      <c r="R318" s="222">
        <v>18.3</v>
      </c>
      <c r="S318" s="222">
        <v>20.21</v>
      </c>
      <c r="T318" s="223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7">
        <v>32</v>
      </c>
    </row>
    <row r="319" spans="1:65">
      <c r="A319" s="30"/>
      <c r="B319" s="19">
        <v>1</v>
      </c>
      <c r="C319" s="9">
        <v>6</v>
      </c>
      <c r="D319" s="222">
        <v>21.61</v>
      </c>
      <c r="E319" s="222">
        <v>16.920000000000002</v>
      </c>
      <c r="F319" s="222">
        <v>19.026838215762702</v>
      </c>
      <c r="G319" s="222">
        <v>21.2</v>
      </c>
      <c r="H319" s="231">
        <v>13.9</v>
      </c>
      <c r="I319" s="222">
        <v>20.46</v>
      </c>
      <c r="J319" s="222">
        <v>21.328766666666667</v>
      </c>
      <c r="K319" s="222">
        <v>19.149999999999999</v>
      </c>
      <c r="L319" s="222">
        <v>15.802162880000001</v>
      </c>
      <c r="M319" s="222">
        <v>18.600000000000001</v>
      </c>
      <c r="N319" s="222">
        <v>19.340392257060586</v>
      </c>
      <c r="O319" s="222">
        <v>19.75</v>
      </c>
      <c r="P319" s="222">
        <v>17.649999999999999</v>
      </c>
      <c r="Q319" s="222">
        <v>20.6</v>
      </c>
      <c r="R319" s="228">
        <v>20.2</v>
      </c>
      <c r="S319" s="222">
        <v>20.36</v>
      </c>
      <c r="T319" s="223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24"/>
      <c r="BL319" s="224"/>
      <c r="BM319" s="225"/>
    </row>
    <row r="320" spans="1:65">
      <c r="A320" s="30"/>
      <c r="B320" s="20" t="s">
        <v>258</v>
      </c>
      <c r="C320" s="12"/>
      <c r="D320" s="229">
        <v>20.726666666666667</v>
      </c>
      <c r="E320" s="229">
        <v>17.793333333333333</v>
      </c>
      <c r="F320" s="229">
        <v>18.850237731955492</v>
      </c>
      <c r="G320" s="229">
        <v>21.083333333333336</v>
      </c>
      <c r="H320" s="229">
        <v>12.65</v>
      </c>
      <c r="I320" s="229">
        <v>20.398333333333337</v>
      </c>
      <c r="J320" s="229">
        <v>21.205844444444448</v>
      </c>
      <c r="K320" s="229">
        <v>18.933333333333334</v>
      </c>
      <c r="L320" s="229">
        <v>15.965501806666666</v>
      </c>
      <c r="M320" s="229">
        <v>17.566666666666666</v>
      </c>
      <c r="N320" s="229">
        <v>19.949292770569581</v>
      </c>
      <c r="O320" s="229">
        <v>19.88</v>
      </c>
      <c r="P320" s="229">
        <v>17.816666666666666</v>
      </c>
      <c r="Q320" s="229">
        <v>19.791666666666668</v>
      </c>
      <c r="R320" s="229">
        <v>18.858333333333334</v>
      </c>
      <c r="S320" s="229">
        <v>20.324999999999999</v>
      </c>
      <c r="T320" s="223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  <c r="AY320" s="224"/>
      <c r="AZ320" s="224"/>
      <c r="BA320" s="224"/>
      <c r="BB320" s="224"/>
      <c r="BC320" s="224"/>
      <c r="BD320" s="224"/>
      <c r="BE320" s="224"/>
      <c r="BF320" s="224"/>
      <c r="BG320" s="224"/>
      <c r="BH320" s="224"/>
      <c r="BI320" s="224"/>
      <c r="BJ320" s="224"/>
      <c r="BK320" s="224"/>
      <c r="BL320" s="224"/>
      <c r="BM320" s="225"/>
    </row>
    <row r="321" spans="1:65">
      <c r="A321" s="30"/>
      <c r="B321" s="3" t="s">
        <v>259</v>
      </c>
      <c r="C321" s="29"/>
      <c r="D321" s="222">
        <v>20.754999999999999</v>
      </c>
      <c r="E321" s="222">
        <v>17.920000000000002</v>
      </c>
      <c r="F321" s="222">
        <v>18.9050610948604</v>
      </c>
      <c r="G321" s="222">
        <v>21.15</v>
      </c>
      <c r="H321" s="222">
        <v>12.6</v>
      </c>
      <c r="I321" s="222">
        <v>20.399999999999999</v>
      </c>
      <c r="J321" s="222">
        <v>21.16535</v>
      </c>
      <c r="K321" s="222">
        <v>19.024999999999999</v>
      </c>
      <c r="L321" s="222">
        <v>15.962155670000001</v>
      </c>
      <c r="M321" s="222">
        <v>17.45</v>
      </c>
      <c r="N321" s="222">
        <v>19.849363140859872</v>
      </c>
      <c r="O321" s="222">
        <v>19.895</v>
      </c>
      <c r="P321" s="222">
        <v>17.649999999999999</v>
      </c>
      <c r="Q321" s="222">
        <v>19.95</v>
      </c>
      <c r="R321" s="222">
        <v>18.625</v>
      </c>
      <c r="S321" s="222">
        <v>20.28</v>
      </c>
      <c r="T321" s="223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4"/>
      <c r="AR321" s="224"/>
      <c r="AS321" s="224"/>
      <c r="AT321" s="224"/>
      <c r="AU321" s="224"/>
      <c r="AV321" s="224"/>
      <c r="AW321" s="224"/>
      <c r="AX321" s="224"/>
      <c r="AY321" s="224"/>
      <c r="AZ321" s="224"/>
      <c r="BA321" s="224"/>
      <c r="BB321" s="224"/>
      <c r="BC321" s="224"/>
      <c r="BD321" s="224"/>
      <c r="BE321" s="224"/>
      <c r="BF321" s="224"/>
      <c r="BG321" s="224"/>
      <c r="BH321" s="224"/>
      <c r="BI321" s="224"/>
      <c r="BJ321" s="224"/>
      <c r="BK321" s="224"/>
      <c r="BL321" s="224"/>
      <c r="BM321" s="225"/>
    </row>
    <row r="322" spans="1:65">
      <c r="A322" s="30"/>
      <c r="B322" s="3" t="s">
        <v>260</v>
      </c>
      <c r="C322" s="29"/>
      <c r="D322" s="24">
        <v>0.67018405432139749</v>
      </c>
      <c r="E322" s="24">
        <v>0.49790226617948402</v>
      </c>
      <c r="F322" s="24">
        <v>0.3221426861580397</v>
      </c>
      <c r="G322" s="24">
        <v>0.21369760566432836</v>
      </c>
      <c r="H322" s="24">
        <v>0.89162772500635046</v>
      </c>
      <c r="I322" s="24">
        <v>8.975893641675213E-2</v>
      </c>
      <c r="J322" s="24">
        <v>0.34650101405441874</v>
      </c>
      <c r="K322" s="24">
        <v>0.29439202887759502</v>
      </c>
      <c r="L322" s="24">
        <v>0.11995730982921228</v>
      </c>
      <c r="M322" s="24">
        <v>0.81219866206899605</v>
      </c>
      <c r="N322" s="24">
        <v>0.43441844496330329</v>
      </c>
      <c r="O322" s="24">
        <v>0.33668976818430407</v>
      </c>
      <c r="P322" s="24">
        <v>0.32812599206199222</v>
      </c>
      <c r="Q322" s="24">
        <v>0.67854009952741001</v>
      </c>
      <c r="R322" s="24">
        <v>0.72416618718817993</v>
      </c>
      <c r="S322" s="24">
        <v>0.28556960622587246</v>
      </c>
      <c r="T322" s="15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86</v>
      </c>
      <c r="C323" s="29"/>
      <c r="D323" s="13">
        <v>3.2334386667162957E-2</v>
      </c>
      <c r="E323" s="13">
        <v>2.7982517769547622E-2</v>
      </c>
      <c r="F323" s="13">
        <v>1.7089582144204672E-2</v>
      </c>
      <c r="G323" s="13">
        <v>1.013585481411834E-2</v>
      </c>
      <c r="H323" s="13">
        <v>7.0484405138841938E-2</v>
      </c>
      <c r="I323" s="13">
        <v>4.4003073658020484E-3</v>
      </c>
      <c r="J323" s="13">
        <v>1.6339882854568229E-2</v>
      </c>
      <c r="K323" s="13">
        <v>1.554887476466171E-2</v>
      </c>
      <c r="L323" s="13">
        <v>7.5135320694475179E-3</v>
      </c>
      <c r="M323" s="13">
        <v>4.6235217954591804E-2</v>
      </c>
      <c r="N323" s="13">
        <v>2.1776132615797989E-2</v>
      </c>
      <c r="O323" s="13">
        <v>1.6936105039451917E-2</v>
      </c>
      <c r="P323" s="13">
        <v>1.8416800302824634E-2</v>
      </c>
      <c r="Q323" s="13">
        <v>3.428413134454282E-2</v>
      </c>
      <c r="R323" s="13">
        <v>3.8400328087751477E-2</v>
      </c>
      <c r="S323" s="13">
        <v>1.4050165127964205E-2</v>
      </c>
      <c r="T323" s="15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261</v>
      </c>
      <c r="C324" s="29"/>
      <c r="D324" s="13">
        <v>7.6712902197580979E-2</v>
      </c>
      <c r="E324" s="13">
        <v>-7.5668467042346865E-2</v>
      </c>
      <c r="F324" s="13">
        <v>-2.076419224084225E-2</v>
      </c>
      <c r="G324" s="13">
        <v>9.5241091411981449E-2</v>
      </c>
      <c r="H324" s="13">
        <v>-0.34285534515281124</v>
      </c>
      <c r="I324" s="13">
        <v>5.9656578481521061E-2</v>
      </c>
      <c r="J324" s="13">
        <v>0.10160532238637332</v>
      </c>
      <c r="K324" s="13">
        <v>-1.6447525815011299E-2</v>
      </c>
      <c r="L324" s="13">
        <v>-0.17062101389690632</v>
      </c>
      <c r="M324" s="13">
        <v>-8.7443391029068618E-2</v>
      </c>
      <c r="N324" s="13">
        <v>3.6329732186677122E-2</v>
      </c>
      <c r="O324" s="13">
        <v>3.2730097894238197E-2</v>
      </c>
      <c r="P324" s="13">
        <v>-7.4456342514301999E-2</v>
      </c>
      <c r="Q324" s="13">
        <v>2.8141340752354083E-2</v>
      </c>
      <c r="R324" s="13">
        <v>-2.0343640369441252E-2</v>
      </c>
      <c r="S324" s="13">
        <v>5.5847044250522559E-2</v>
      </c>
      <c r="T324" s="15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262</v>
      </c>
      <c r="C325" s="47"/>
      <c r="D325" s="45">
        <v>0.77</v>
      </c>
      <c r="E325" s="45">
        <v>0.88</v>
      </c>
      <c r="F325" s="45">
        <v>0.28999999999999998</v>
      </c>
      <c r="G325" s="45">
        <v>0.97</v>
      </c>
      <c r="H325" s="45">
        <v>3.77</v>
      </c>
      <c r="I325" s="45">
        <v>0.57999999999999996</v>
      </c>
      <c r="J325" s="45">
        <v>1.04</v>
      </c>
      <c r="K325" s="45">
        <v>0.24</v>
      </c>
      <c r="L325" s="45">
        <v>1.91</v>
      </c>
      <c r="M325" s="45">
        <v>1.01</v>
      </c>
      <c r="N325" s="45">
        <v>0.33</v>
      </c>
      <c r="O325" s="45">
        <v>0.28999999999999998</v>
      </c>
      <c r="P325" s="45">
        <v>0.87</v>
      </c>
      <c r="Q325" s="45">
        <v>0.24</v>
      </c>
      <c r="R325" s="45">
        <v>0.28000000000000003</v>
      </c>
      <c r="S325" s="45">
        <v>0.54</v>
      </c>
      <c r="T325" s="15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5"/>
    </row>
    <row r="327" spans="1:65" ht="15">
      <c r="B327" s="8" t="s">
        <v>474</v>
      </c>
      <c r="BM327" s="28" t="s">
        <v>66</v>
      </c>
    </row>
    <row r="328" spans="1:65" ht="15">
      <c r="A328" s="25" t="s">
        <v>5</v>
      </c>
      <c r="B328" s="18" t="s">
        <v>110</v>
      </c>
      <c r="C328" s="15" t="s">
        <v>111</v>
      </c>
      <c r="D328" s="16" t="s">
        <v>229</v>
      </c>
      <c r="E328" s="17" t="s">
        <v>229</v>
      </c>
      <c r="F328" s="17" t="s">
        <v>229</v>
      </c>
      <c r="G328" s="17" t="s">
        <v>229</v>
      </c>
      <c r="H328" s="17" t="s">
        <v>229</v>
      </c>
      <c r="I328" s="17" t="s">
        <v>229</v>
      </c>
      <c r="J328" s="17" t="s">
        <v>229</v>
      </c>
      <c r="K328" s="15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230</v>
      </c>
      <c r="C329" s="9" t="s">
        <v>230</v>
      </c>
      <c r="D329" s="151" t="s">
        <v>232</v>
      </c>
      <c r="E329" s="152" t="s">
        <v>233</v>
      </c>
      <c r="F329" s="152" t="s">
        <v>234</v>
      </c>
      <c r="G329" s="152" t="s">
        <v>240</v>
      </c>
      <c r="H329" s="152" t="s">
        <v>241</v>
      </c>
      <c r="I329" s="152" t="s">
        <v>245</v>
      </c>
      <c r="J329" s="152" t="s">
        <v>252</v>
      </c>
      <c r="K329" s="15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288</v>
      </c>
      <c r="E330" s="11" t="s">
        <v>288</v>
      </c>
      <c r="F330" s="11" t="s">
        <v>288</v>
      </c>
      <c r="G330" s="11" t="s">
        <v>289</v>
      </c>
      <c r="H330" s="11" t="s">
        <v>288</v>
      </c>
      <c r="I330" s="11" t="s">
        <v>289</v>
      </c>
      <c r="J330" s="11" t="s">
        <v>288</v>
      </c>
      <c r="K330" s="15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26"/>
      <c r="K331" s="15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5.97</v>
      </c>
      <c r="E332" s="22">
        <v>6.8853878800219901</v>
      </c>
      <c r="F332" s="22">
        <v>6.2485395362899796</v>
      </c>
      <c r="G332" s="154">
        <v>4.9000000000000004</v>
      </c>
      <c r="H332" s="22">
        <v>5.95</v>
      </c>
      <c r="I332" s="147">
        <v>3.0551101000000003</v>
      </c>
      <c r="J332" s="22">
        <v>7.16</v>
      </c>
      <c r="K332" s="15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6.07</v>
      </c>
      <c r="E333" s="11">
        <v>6.77389546482779</v>
      </c>
      <c r="F333" s="11">
        <v>6.4682016867953598</v>
      </c>
      <c r="G333" s="11">
        <v>5.8</v>
      </c>
      <c r="H333" s="11">
        <v>6</v>
      </c>
      <c r="I333" s="148">
        <v>2.8802176799999999</v>
      </c>
      <c r="J333" s="11">
        <v>6.86</v>
      </c>
      <c r="K333" s="15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6</v>
      </c>
    </row>
    <row r="334" spans="1:65">
      <c r="A334" s="30"/>
      <c r="B334" s="19">
        <v>1</v>
      </c>
      <c r="C334" s="9">
        <v>3</v>
      </c>
      <c r="D334" s="11">
        <v>5.89</v>
      </c>
      <c r="E334" s="11">
        <v>6.7389955120947604</v>
      </c>
      <c r="F334" s="11">
        <v>6.4553783919415002</v>
      </c>
      <c r="G334" s="11">
        <v>5.6</v>
      </c>
      <c r="H334" s="11">
        <v>6.01</v>
      </c>
      <c r="I334" s="148">
        <v>2.9882577400000021</v>
      </c>
      <c r="J334" s="11">
        <v>6.91</v>
      </c>
      <c r="K334" s="15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6.01</v>
      </c>
      <c r="E335" s="11">
        <v>6.7213595204748398</v>
      </c>
      <c r="F335" s="11">
        <v>6.2764667136400396</v>
      </c>
      <c r="G335" s="11">
        <v>5.7</v>
      </c>
      <c r="H335" s="11">
        <v>6.05</v>
      </c>
      <c r="I335" s="148">
        <v>3.1164422600000008</v>
      </c>
      <c r="J335" s="11">
        <v>6.69</v>
      </c>
      <c r="K335" s="15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6.3213765504515278</v>
      </c>
    </row>
    <row r="336" spans="1:65">
      <c r="A336" s="30"/>
      <c r="B336" s="19">
        <v>1</v>
      </c>
      <c r="C336" s="9">
        <v>5</v>
      </c>
      <c r="D336" s="11">
        <v>5.99</v>
      </c>
      <c r="E336" s="11">
        <v>7.0921975658538097</v>
      </c>
      <c r="F336" s="11">
        <v>6.1693864237440703</v>
      </c>
      <c r="G336" s="11">
        <v>5.9</v>
      </c>
      <c r="H336" s="11">
        <v>6.01</v>
      </c>
      <c r="I336" s="148">
        <v>3.1589801799999977</v>
      </c>
      <c r="J336" s="11">
        <v>6.87</v>
      </c>
      <c r="K336" s="15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33</v>
      </c>
    </row>
    <row r="337" spans="1:65">
      <c r="A337" s="30"/>
      <c r="B337" s="19">
        <v>1</v>
      </c>
      <c r="C337" s="9">
        <v>6</v>
      </c>
      <c r="D337" s="11">
        <v>6.23</v>
      </c>
      <c r="E337" s="11">
        <v>6.93574400926473</v>
      </c>
      <c r="F337" s="11">
        <v>6.4240031113060896</v>
      </c>
      <c r="G337" s="11">
        <v>5.8</v>
      </c>
      <c r="H337" s="11">
        <v>6.02</v>
      </c>
      <c r="I337" s="148">
        <v>3.0679107800000005</v>
      </c>
      <c r="J337" s="11">
        <v>7.13</v>
      </c>
      <c r="K337" s="15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258</v>
      </c>
      <c r="C338" s="12"/>
      <c r="D338" s="23">
        <v>6.0266666666666664</v>
      </c>
      <c r="E338" s="23">
        <v>6.8579299920896526</v>
      </c>
      <c r="F338" s="23">
        <v>6.3403293106195067</v>
      </c>
      <c r="G338" s="23">
        <v>5.6166666666666663</v>
      </c>
      <c r="H338" s="23">
        <v>6.0066666666666677</v>
      </c>
      <c r="I338" s="23">
        <v>3.0444864566666667</v>
      </c>
      <c r="J338" s="23">
        <v>6.9366666666666674</v>
      </c>
      <c r="K338" s="15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259</v>
      </c>
      <c r="C339" s="29"/>
      <c r="D339" s="11">
        <v>6</v>
      </c>
      <c r="E339" s="11">
        <v>6.8296416724248896</v>
      </c>
      <c r="F339" s="11">
        <v>6.3502349124730646</v>
      </c>
      <c r="G339" s="11">
        <v>5.75</v>
      </c>
      <c r="H339" s="11">
        <v>6.01</v>
      </c>
      <c r="I339" s="11">
        <v>3.0615104400000002</v>
      </c>
      <c r="J339" s="11">
        <v>6.8900000000000006</v>
      </c>
      <c r="K339" s="15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260</v>
      </c>
      <c r="C340" s="29"/>
      <c r="D340" s="24">
        <v>0.11552777443830002</v>
      </c>
      <c r="E340" s="24">
        <v>0.14251242683839563</v>
      </c>
      <c r="F340" s="24">
        <v>0.12515127259518152</v>
      </c>
      <c r="G340" s="24">
        <v>0.36560452221856687</v>
      </c>
      <c r="H340" s="24">
        <v>3.2659863237108892E-2</v>
      </c>
      <c r="I340" s="24">
        <v>9.9089767991368857E-2</v>
      </c>
      <c r="J340" s="24">
        <v>0.17840029895341156</v>
      </c>
      <c r="K340" s="203"/>
      <c r="L340" s="204"/>
      <c r="M340" s="204"/>
      <c r="N340" s="204"/>
      <c r="O340" s="204"/>
      <c r="P340" s="204"/>
      <c r="Q340" s="204"/>
      <c r="R340" s="204"/>
      <c r="S340" s="204"/>
      <c r="T340" s="204"/>
      <c r="U340" s="204"/>
      <c r="V340" s="204"/>
      <c r="W340" s="204"/>
      <c r="X340" s="204"/>
      <c r="Y340" s="204"/>
      <c r="Z340" s="204"/>
      <c r="AA340" s="204"/>
      <c r="AB340" s="204"/>
      <c r="AC340" s="204"/>
      <c r="AD340" s="204"/>
      <c r="AE340" s="204"/>
      <c r="AF340" s="204"/>
      <c r="AG340" s="204"/>
      <c r="AH340" s="204"/>
      <c r="AI340" s="204"/>
      <c r="AJ340" s="204"/>
      <c r="AK340" s="204"/>
      <c r="AL340" s="204"/>
      <c r="AM340" s="204"/>
      <c r="AN340" s="204"/>
      <c r="AO340" s="204"/>
      <c r="AP340" s="204"/>
      <c r="AQ340" s="204"/>
      <c r="AR340" s="204"/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4"/>
      <c r="BC340" s="204"/>
      <c r="BD340" s="204"/>
      <c r="BE340" s="204"/>
      <c r="BF340" s="204"/>
      <c r="BG340" s="204"/>
      <c r="BH340" s="204"/>
      <c r="BI340" s="204"/>
      <c r="BJ340" s="204"/>
      <c r="BK340" s="204"/>
      <c r="BL340" s="204"/>
      <c r="BM340" s="56"/>
    </row>
    <row r="341" spans="1:65">
      <c r="A341" s="30"/>
      <c r="B341" s="3" t="s">
        <v>86</v>
      </c>
      <c r="C341" s="29"/>
      <c r="D341" s="13">
        <v>1.9169431599275446E-2</v>
      </c>
      <c r="E341" s="13">
        <v>2.0780676822711518E-2</v>
      </c>
      <c r="F341" s="13">
        <v>1.9738923084888334E-2</v>
      </c>
      <c r="G341" s="13">
        <v>6.509279327333535E-2</v>
      </c>
      <c r="H341" s="13">
        <v>5.4372691293743981E-3</v>
      </c>
      <c r="I341" s="13">
        <v>3.2547284871110839E-2</v>
      </c>
      <c r="J341" s="13">
        <v>2.5718447710727278E-2</v>
      </c>
      <c r="K341" s="15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261</v>
      </c>
      <c r="C342" s="29"/>
      <c r="D342" s="13">
        <v>-4.6621156235948424E-2</v>
      </c>
      <c r="E342" s="13">
        <v>8.4879209038702053E-2</v>
      </c>
      <c r="F342" s="13">
        <v>2.9982014228571163E-3</v>
      </c>
      <c r="G342" s="13">
        <v>-0.11148044704511784</v>
      </c>
      <c r="H342" s="13">
        <v>-4.9785024080297946E-2</v>
      </c>
      <c r="I342" s="13">
        <v>-0.51838235985970438</v>
      </c>
      <c r="J342" s="13">
        <v>9.7334830681964357E-2</v>
      </c>
      <c r="K342" s="15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262</v>
      </c>
      <c r="C343" s="47"/>
      <c r="D343" s="45">
        <v>0</v>
      </c>
      <c r="E343" s="45">
        <v>1.37</v>
      </c>
      <c r="F343" s="45">
        <v>0.52</v>
      </c>
      <c r="G343" s="45">
        <v>0.67</v>
      </c>
      <c r="H343" s="45">
        <v>0.03</v>
      </c>
      <c r="I343" s="45">
        <v>4.9000000000000004</v>
      </c>
      <c r="J343" s="45">
        <v>1.5</v>
      </c>
      <c r="K343" s="15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J344" s="20"/>
      <c r="BM344" s="55"/>
    </row>
    <row r="345" spans="1:65" ht="15">
      <c r="B345" s="8" t="s">
        <v>475</v>
      </c>
      <c r="BM345" s="28" t="s">
        <v>307</v>
      </c>
    </row>
    <row r="346" spans="1:65" ht="15">
      <c r="A346" s="25" t="s">
        <v>81</v>
      </c>
      <c r="B346" s="18" t="s">
        <v>110</v>
      </c>
      <c r="C346" s="15" t="s">
        <v>111</v>
      </c>
      <c r="D346" s="16" t="s">
        <v>229</v>
      </c>
      <c r="E346" s="17" t="s">
        <v>229</v>
      </c>
      <c r="F346" s="17" t="s">
        <v>229</v>
      </c>
      <c r="G346" s="17" t="s">
        <v>229</v>
      </c>
      <c r="H346" s="17" t="s">
        <v>229</v>
      </c>
      <c r="I346" s="17" t="s">
        <v>229</v>
      </c>
      <c r="J346" s="17" t="s">
        <v>229</v>
      </c>
      <c r="K346" s="17" t="s">
        <v>229</v>
      </c>
      <c r="L346" s="17" t="s">
        <v>229</v>
      </c>
      <c r="M346" s="17" t="s">
        <v>229</v>
      </c>
      <c r="N346" s="17" t="s">
        <v>229</v>
      </c>
      <c r="O346" s="17" t="s">
        <v>229</v>
      </c>
      <c r="P346" s="17" t="s">
        <v>229</v>
      </c>
      <c r="Q346" s="15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230</v>
      </c>
      <c r="C347" s="9" t="s">
        <v>230</v>
      </c>
      <c r="D347" s="151" t="s">
        <v>232</v>
      </c>
      <c r="E347" s="152" t="s">
        <v>234</v>
      </c>
      <c r="F347" s="152" t="s">
        <v>238</v>
      </c>
      <c r="G347" s="152" t="s">
        <v>240</v>
      </c>
      <c r="H347" s="152" t="s">
        <v>241</v>
      </c>
      <c r="I347" s="152" t="s">
        <v>243</v>
      </c>
      <c r="J347" s="152" t="s">
        <v>244</v>
      </c>
      <c r="K347" s="152" t="s">
        <v>245</v>
      </c>
      <c r="L347" s="152" t="s">
        <v>246</v>
      </c>
      <c r="M347" s="152" t="s">
        <v>247</v>
      </c>
      <c r="N347" s="152" t="s">
        <v>249</v>
      </c>
      <c r="O347" s="152" t="s">
        <v>250</v>
      </c>
      <c r="P347" s="152" t="s">
        <v>251</v>
      </c>
      <c r="Q347" s="15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288</v>
      </c>
      <c r="E348" s="11" t="s">
        <v>288</v>
      </c>
      <c r="F348" s="11" t="s">
        <v>288</v>
      </c>
      <c r="G348" s="11" t="s">
        <v>289</v>
      </c>
      <c r="H348" s="11" t="s">
        <v>288</v>
      </c>
      <c r="I348" s="11" t="s">
        <v>289</v>
      </c>
      <c r="J348" s="11" t="s">
        <v>288</v>
      </c>
      <c r="K348" s="11" t="s">
        <v>289</v>
      </c>
      <c r="L348" s="11" t="s">
        <v>289</v>
      </c>
      <c r="M348" s="11" t="s">
        <v>114</v>
      </c>
      <c r="N348" s="11" t="s">
        <v>289</v>
      </c>
      <c r="O348" s="11" t="s">
        <v>289</v>
      </c>
      <c r="P348" s="11" t="s">
        <v>289</v>
      </c>
      <c r="Q348" s="15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1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147">
        <v>1.4</v>
      </c>
      <c r="E350" s="147" t="s">
        <v>97</v>
      </c>
      <c r="F350" s="147">
        <v>1.7</v>
      </c>
      <c r="G350" s="22">
        <v>0.1</v>
      </c>
      <c r="H350" s="22">
        <v>0.18</v>
      </c>
      <c r="I350" s="22">
        <v>0.25</v>
      </c>
      <c r="J350" s="22">
        <v>0.15</v>
      </c>
      <c r="K350" s="22">
        <v>0.26140000000000002</v>
      </c>
      <c r="L350" s="22">
        <v>0.12</v>
      </c>
      <c r="M350" s="22">
        <v>0.18776929200320153</v>
      </c>
      <c r="N350" s="22">
        <v>0.14000000000000001</v>
      </c>
      <c r="O350" s="22">
        <v>0.27</v>
      </c>
      <c r="P350" s="22">
        <v>0.12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48">
        <v>1.5</v>
      </c>
      <c r="E351" s="148" t="s">
        <v>97</v>
      </c>
      <c r="F351" s="148">
        <v>1.7</v>
      </c>
      <c r="G351" s="148" t="s">
        <v>105</v>
      </c>
      <c r="H351" s="11">
        <v>0.18</v>
      </c>
      <c r="I351" s="11">
        <v>0.23</v>
      </c>
      <c r="J351" s="11">
        <v>0.23</v>
      </c>
      <c r="K351" s="149">
        <v>0.36959999999999998</v>
      </c>
      <c r="L351" s="11">
        <v>0.13</v>
      </c>
      <c r="M351" s="11">
        <v>0.20693324826209655</v>
      </c>
      <c r="N351" s="11">
        <v>0.14000000000000001</v>
      </c>
      <c r="O351" s="11">
        <v>0.27</v>
      </c>
      <c r="P351" s="11">
        <v>0.12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3</v>
      </c>
      <c r="D352" s="148">
        <v>1.5</v>
      </c>
      <c r="E352" s="148" t="s">
        <v>97</v>
      </c>
      <c r="F352" s="148">
        <v>1.7</v>
      </c>
      <c r="G352" s="148" t="s">
        <v>105</v>
      </c>
      <c r="H352" s="11">
        <v>0.17</v>
      </c>
      <c r="I352" s="11">
        <v>0.17</v>
      </c>
      <c r="J352" s="11">
        <v>0.24</v>
      </c>
      <c r="K352" s="11">
        <v>0.19950000000000001</v>
      </c>
      <c r="L352" s="11">
        <v>0.12</v>
      </c>
      <c r="M352" s="11">
        <v>0.19946786613864431</v>
      </c>
      <c r="N352" s="11">
        <v>0.13</v>
      </c>
      <c r="O352" s="11">
        <v>0.3</v>
      </c>
      <c r="P352" s="11">
        <v>0.14000000000000001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48">
        <v>1.5</v>
      </c>
      <c r="E353" s="148" t="s">
        <v>97</v>
      </c>
      <c r="F353" s="148">
        <v>1.7</v>
      </c>
      <c r="G353" s="148" t="s">
        <v>105</v>
      </c>
      <c r="H353" s="11">
        <v>0.16</v>
      </c>
      <c r="I353" s="11">
        <v>0.15</v>
      </c>
      <c r="J353" s="11">
        <v>0.11</v>
      </c>
      <c r="K353" s="11">
        <v>0.24919999999999998</v>
      </c>
      <c r="L353" s="11">
        <v>0.12</v>
      </c>
      <c r="M353" s="11">
        <v>0.18969594448264773</v>
      </c>
      <c r="N353" s="11">
        <v>0.14000000000000001</v>
      </c>
      <c r="O353" s="11">
        <v>0.27</v>
      </c>
      <c r="P353" s="149">
        <v>0.21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0.16682171478694</v>
      </c>
    </row>
    <row r="354" spans="1:65">
      <c r="A354" s="30"/>
      <c r="B354" s="19">
        <v>1</v>
      </c>
      <c r="C354" s="9">
        <v>5</v>
      </c>
      <c r="D354" s="148">
        <v>1.3</v>
      </c>
      <c r="E354" s="148" t="s">
        <v>97</v>
      </c>
      <c r="F354" s="148">
        <v>1.8</v>
      </c>
      <c r="G354" s="148" t="s">
        <v>105</v>
      </c>
      <c r="H354" s="11">
        <v>0.18</v>
      </c>
      <c r="I354" s="11">
        <v>0.17</v>
      </c>
      <c r="J354" s="11">
        <v>0.06</v>
      </c>
      <c r="K354" s="11">
        <v>0.1003</v>
      </c>
      <c r="L354" s="11">
        <v>0.13</v>
      </c>
      <c r="M354" s="11">
        <v>0.20211227417099234</v>
      </c>
      <c r="N354" s="11">
        <v>0.13</v>
      </c>
      <c r="O354" s="11">
        <v>0.28999999999999998</v>
      </c>
      <c r="P354" s="11">
        <v>0.11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7</v>
      </c>
    </row>
    <row r="355" spans="1:65">
      <c r="A355" s="30"/>
      <c r="B355" s="19">
        <v>1</v>
      </c>
      <c r="C355" s="9">
        <v>6</v>
      </c>
      <c r="D355" s="148">
        <v>1.6</v>
      </c>
      <c r="E355" s="148" t="s">
        <v>97</v>
      </c>
      <c r="F355" s="148">
        <v>1.8</v>
      </c>
      <c r="G355" s="148" t="s">
        <v>105</v>
      </c>
      <c r="H355" s="11">
        <v>0.18</v>
      </c>
      <c r="I355" s="11">
        <v>0.26</v>
      </c>
      <c r="J355" s="11">
        <v>0.13</v>
      </c>
      <c r="K355" s="11">
        <v>6.83E-2</v>
      </c>
      <c r="L355" s="11">
        <v>0.13</v>
      </c>
      <c r="M355" s="11">
        <v>0.20688426215884437</v>
      </c>
      <c r="N355" s="11">
        <v>0.12</v>
      </c>
      <c r="O355" s="11">
        <v>0.28000000000000003</v>
      </c>
      <c r="P355" s="11">
        <v>0.12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258</v>
      </c>
      <c r="C356" s="12"/>
      <c r="D356" s="23">
        <v>1.4666666666666668</v>
      </c>
      <c r="E356" s="23" t="s">
        <v>646</v>
      </c>
      <c r="F356" s="23">
        <v>1.7333333333333334</v>
      </c>
      <c r="G356" s="23">
        <v>0.1</v>
      </c>
      <c r="H356" s="23">
        <v>0.17500000000000002</v>
      </c>
      <c r="I356" s="23">
        <v>0.20499999999999999</v>
      </c>
      <c r="J356" s="23">
        <v>0.15333333333333335</v>
      </c>
      <c r="K356" s="23">
        <v>0.20804999999999998</v>
      </c>
      <c r="L356" s="23">
        <v>0.125</v>
      </c>
      <c r="M356" s="23">
        <v>0.19881048120273781</v>
      </c>
      <c r="N356" s="23">
        <v>0.13333333333333333</v>
      </c>
      <c r="O356" s="23">
        <v>0.28000000000000003</v>
      </c>
      <c r="P356" s="23">
        <v>0.13666666666666666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259</v>
      </c>
      <c r="C357" s="29"/>
      <c r="D357" s="11">
        <v>1.5</v>
      </c>
      <c r="E357" s="11" t="s">
        <v>646</v>
      </c>
      <c r="F357" s="11">
        <v>1.7</v>
      </c>
      <c r="G357" s="11">
        <v>0.1</v>
      </c>
      <c r="H357" s="11">
        <v>0.18</v>
      </c>
      <c r="I357" s="11">
        <v>0.2</v>
      </c>
      <c r="J357" s="11">
        <v>0.14000000000000001</v>
      </c>
      <c r="K357" s="11">
        <v>0.22434999999999999</v>
      </c>
      <c r="L357" s="11">
        <v>0.125</v>
      </c>
      <c r="M357" s="11">
        <v>0.20079007015481831</v>
      </c>
      <c r="N357" s="11">
        <v>0.13500000000000001</v>
      </c>
      <c r="O357" s="11">
        <v>0.27500000000000002</v>
      </c>
      <c r="P357" s="11">
        <v>0.12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260</v>
      </c>
      <c r="C358" s="29"/>
      <c r="D358" s="24">
        <v>0.10327955589886448</v>
      </c>
      <c r="E358" s="24" t="s">
        <v>646</v>
      </c>
      <c r="F358" s="24">
        <v>5.1639777949432274E-2</v>
      </c>
      <c r="G358" s="24" t="s">
        <v>646</v>
      </c>
      <c r="H358" s="24">
        <v>8.3666002653407495E-3</v>
      </c>
      <c r="I358" s="24">
        <v>4.7222875812470484E-2</v>
      </c>
      <c r="J358" s="24">
        <v>7.0047602861673039E-2</v>
      </c>
      <c r="K358" s="24">
        <v>0.11122155816207578</v>
      </c>
      <c r="L358" s="24">
        <v>5.4772255750516656E-3</v>
      </c>
      <c r="M358" s="24">
        <v>8.3364490515901481E-3</v>
      </c>
      <c r="N358" s="24">
        <v>8.1649658092772665E-3</v>
      </c>
      <c r="O358" s="24">
        <v>1.2649110640673502E-2</v>
      </c>
      <c r="P358" s="24">
        <v>3.7237973450050546E-2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86</v>
      </c>
      <c r="C359" s="29"/>
      <c r="D359" s="13">
        <v>7.0417879021953053E-2</v>
      </c>
      <c r="E359" s="13" t="s">
        <v>646</v>
      </c>
      <c r="F359" s="13">
        <v>2.9792179586210926E-2</v>
      </c>
      <c r="G359" s="13" t="s">
        <v>646</v>
      </c>
      <c r="H359" s="13">
        <v>4.7809144373375703E-2</v>
      </c>
      <c r="I359" s="13">
        <v>0.23035549176814871</v>
      </c>
      <c r="J359" s="13">
        <v>0.45683219257612845</v>
      </c>
      <c r="K359" s="13">
        <v>0.53459052228827586</v>
      </c>
      <c r="L359" s="13">
        <v>4.3817804600413325E-2</v>
      </c>
      <c r="M359" s="13">
        <v>4.1931637613657903E-2</v>
      </c>
      <c r="N359" s="13">
        <v>6.1237243569579498E-2</v>
      </c>
      <c r="O359" s="13">
        <v>4.5175395145262504E-2</v>
      </c>
      <c r="P359" s="13">
        <v>0.27247297646378449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261</v>
      </c>
      <c r="C360" s="29"/>
      <c r="D360" s="13">
        <v>7.7918210680177467</v>
      </c>
      <c r="E360" s="13" t="s">
        <v>646</v>
      </c>
      <c r="F360" s="13">
        <v>9.3903339894755185</v>
      </c>
      <c r="G360" s="13">
        <v>-0.40055765445333547</v>
      </c>
      <c r="H360" s="13">
        <v>4.9024104706663074E-2</v>
      </c>
      <c r="I360" s="13">
        <v>0.22885680837066213</v>
      </c>
      <c r="J360" s="13">
        <v>-8.0855070161780951E-2</v>
      </c>
      <c r="K360" s="13">
        <v>0.24713979990983548</v>
      </c>
      <c r="L360" s="13">
        <v>-0.25069706806666936</v>
      </c>
      <c r="M360" s="13">
        <v>0.19175421171430207</v>
      </c>
      <c r="N360" s="13">
        <v>-0.20074353927111399</v>
      </c>
      <c r="O360" s="13">
        <v>0.67843856753066079</v>
      </c>
      <c r="P360" s="13">
        <v>-0.18076212775289191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262</v>
      </c>
      <c r="C361" s="47"/>
      <c r="D361" s="45">
        <v>20.9</v>
      </c>
      <c r="E361" s="45">
        <v>1.21</v>
      </c>
      <c r="F361" s="45">
        <v>25.22</v>
      </c>
      <c r="G361" s="45">
        <v>1.89</v>
      </c>
      <c r="H361" s="45">
        <v>0</v>
      </c>
      <c r="I361" s="45">
        <v>0.49</v>
      </c>
      <c r="J361" s="45">
        <v>0.35</v>
      </c>
      <c r="K361" s="45">
        <v>0.53</v>
      </c>
      <c r="L361" s="45">
        <v>0.81</v>
      </c>
      <c r="M361" s="45">
        <v>0.39</v>
      </c>
      <c r="N361" s="45">
        <v>0.67</v>
      </c>
      <c r="O361" s="45">
        <v>1.7</v>
      </c>
      <c r="P361" s="45">
        <v>0.62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BM362" s="55"/>
    </row>
    <row r="363" spans="1:65" ht="15">
      <c r="B363" s="8" t="s">
        <v>476</v>
      </c>
      <c r="BM363" s="28" t="s">
        <v>66</v>
      </c>
    </row>
    <row r="364" spans="1:65" ht="15">
      <c r="A364" s="25" t="s">
        <v>8</v>
      </c>
      <c r="B364" s="18" t="s">
        <v>110</v>
      </c>
      <c r="C364" s="15" t="s">
        <v>111</v>
      </c>
      <c r="D364" s="16" t="s">
        <v>229</v>
      </c>
      <c r="E364" s="17" t="s">
        <v>229</v>
      </c>
      <c r="F364" s="17" t="s">
        <v>229</v>
      </c>
      <c r="G364" s="17" t="s">
        <v>229</v>
      </c>
      <c r="H364" s="17" t="s">
        <v>229</v>
      </c>
      <c r="I364" s="17" t="s">
        <v>229</v>
      </c>
      <c r="J364" s="17" t="s">
        <v>229</v>
      </c>
      <c r="K364" s="17" t="s">
        <v>229</v>
      </c>
      <c r="L364" s="17" t="s">
        <v>229</v>
      </c>
      <c r="M364" s="17" t="s">
        <v>229</v>
      </c>
      <c r="N364" s="17" t="s">
        <v>229</v>
      </c>
      <c r="O364" s="17" t="s">
        <v>229</v>
      </c>
      <c r="P364" s="17" t="s">
        <v>229</v>
      </c>
      <c r="Q364" s="17" t="s">
        <v>229</v>
      </c>
      <c r="R364" s="17" t="s">
        <v>229</v>
      </c>
      <c r="S364" s="17" t="s">
        <v>229</v>
      </c>
      <c r="T364" s="15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230</v>
      </c>
      <c r="C365" s="9" t="s">
        <v>230</v>
      </c>
      <c r="D365" s="151" t="s">
        <v>232</v>
      </c>
      <c r="E365" s="152" t="s">
        <v>233</v>
      </c>
      <c r="F365" s="152" t="s">
        <v>234</v>
      </c>
      <c r="G365" s="152" t="s">
        <v>238</v>
      </c>
      <c r="H365" s="152" t="s">
        <v>240</v>
      </c>
      <c r="I365" s="152" t="s">
        <v>241</v>
      </c>
      <c r="J365" s="152" t="s">
        <v>243</v>
      </c>
      <c r="K365" s="152" t="s">
        <v>244</v>
      </c>
      <c r="L365" s="152" t="s">
        <v>245</v>
      </c>
      <c r="M365" s="152" t="s">
        <v>246</v>
      </c>
      <c r="N365" s="152" t="s">
        <v>247</v>
      </c>
      <c r="O365" s="152" t="s">
        <v>248</v>
      </c>
      <c r="P365" s="152" t="s">
        <v>249</v>
      </c>
      <c r="Q365" s="152" t="s">
        <v>250</v>
      </c>
      <c r="R365" s="152" t="s">
        <v>251</v>
      </c>
      <c r="S365" s="152" t="s">
        <v>252</v>
      </c>
      <c r="T365" s="15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288</v>
      </c>
      <c r="E366" s="11" t="s">
        <v>288</v>
      </c>
      <c r="F366" s="11" t="s">
        <v>288</v>
      </c>
      <c r="G366" s="11" t="s">
        <v>288</v>
      </c>
      <c r="H366" s="11" t="s">
        <v>289</v>
      </c>
      <c r="I366" s="11" t="s">
        <v>288</v>
      </c>
      <c r="J366" s="11" t="s">
        <v>289</v>
      </c>
      <c r="K366" s="11" t="s">
        <v>288</v>
      </c>
      <c r="L366" s="11" t="s">
        <v>289</v>
      </c>
      <c r="M366" s="11" t="s">
        <v>289</v>
      </c>
      <c r="N366" s="11" t="s">
        <v>114</v>
      </c>
      <c r="O366" s="11" t="s">
        <v>289</v>
      </c>
      <c r="P366" s="11" t="s">
        <v>289</v>
      </c>
      <c r="Q366" s="11" t="s">
        <v>289</v>
      </c>
      <c r="R366" s="11" t="s">
        <v>289</v>
      </c>
      <c r="S366" s="11" t="s">
        <v>288</v>
      </c>
      <c r="T366" s="15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15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">
        <v>5.25</v>
      </c>
      <c r="E368" s="22">
        <v>5.4228250349989704</v>
      </c>
      <c r="F368" s="22">
        <v>4.961022272703917</v>
      </c>
      <c r="G368" s="22">
        <v>5</v>
      </c>
      <c r="H368" s="22">
        <v>4.8</v>
      </c>
      <c r="I368" s="22">
        <v>4.5</v>
      </c>
      <c r="J368" s="22">
        <v>4.9000000000000004</v>
      </c>
      <c r="K368" s="22">
        <v>4.9000000000000004</v>
      </c>
      <c r="L368" s="22">
        <v>5.2967000000000004</v>
      </c>
      <c r="M368" s="22">
        <v>4.3</v>
      </c>
      <c r="N368" s="22">
        <v>4.8331107475626203</v>
      </c>
      <c r="O368" s="22">
        <v>4.74</v>
      </c>
      <c r="P368" s="22">
        <v>4.7</v>
      </c>
      <c r="Q368" s="22">
        <v>5.3</v>
      </c>
      <c r="R368" s="22">
        <v>4.8</v>
      </c>
      <c r="S368" s="22">
        <v>4.8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5.22</v>
      </c>
      <c r="E369" s="11">
        <v>5.5014935764723996</v>
      </c>
      <c r="F369" s="11">
        <v>5.3203341874891912</v>
      </c>
      <c r="G369" s="11">
        <v>5</v>
      </c>
      <c r="H369" s="11">
        <v>4.0999999999999996</v>
      </c>
      <c r="I369" s="11">
        <v>4.5999999999999996</v>
      </c>
      <c r="J369" s="11">
        <v>5.0999999999999996</v>
      </c>
      <c r="K369" s="11">
        <v>5.7</v>
      </c>
      <c r="L369" s="11">
        <v>5.2035</v>
      </c>
      <c r="M369" s="11">
        <v>4.4000000000000004</v>
      </c>
      <c r="N369" s="11">
        <v>5.2261060232986098</v>
      </c>
      <c r="O369" s="11">
        <v>4.8099999999999996</v>
      </c>
      <c r="P369" s="11">
        <v>4.7</v>
      </c>
      <c r="Q369" s="11">
        <v>5.3</v>
      </c>
      <c r="R369" s="11">
        <v>4.5</v>
      </c>
      <c r="S369" s="11">
        <v>4.6500000000000004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7</v>
      </c>
    </row>
    <row r="370" spans="1:65">
      <c r="A370" s="30"/>
      <c r="B370" s="19">
        <v>1</v>
      </c>
      <c r="C370" s="9">
        <v>3</v>
      </c>
      <c r="D370" s="11">
        <v>5.22</v>
      </c>
      <c r="E370" s="11">
        <v>5.2193429258738204</v>
      </c>
      <c r="F370" s="11">
        <v>5.1111940467057817</v>
      </c>
      <c r="G370" s="11">
        <v>5</v>
      </c>
      <c r="H370" s="149">
        <v>0.7</v>
      </c>
      <c r="I370" s="11">
        <v>4.7</v>
      </c>
      <c r="J370" s="11">
        <v>5</v>
      </c>
      <c r="K370" s="11">
        <v>5.8</v>
      </c>
      <c r="L370" s="11">
        <v>5.3349000000000002</v>
      </c>
      <c r="M370" s="11">
        <v>4.2</v>
      </c>
      <c r="N370" s="11">
        <v>5.0012627490989798</v>
      </c>
      <c r="O370" s="11">
        <v>4.67</v>
      </c>
      <c r="P370" s="11">
        <v>4.7</v>
      </c>
      <c r="Q370" s="11">
        <v>5.3</v>
      </c>
      <c r="R370" s="11">
        <v>4.9000000000000004</v>
      </c>
      <c r="S370" s="11">
        <v>4.8600000000000003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5.39</v>
      </c>
      <c r="E371" s="11">
        <v>5.4553090943390901</v>
      </c>
      <c r="F371" s="11">
        <v>4.9535222477377934</v>
      </c>
      <c r="G371" s="11">
        <v>4.9000000000000004</v>
      </c>
      <c r="H371" s="11">
        <v>4.5999999999999996</v>
      </c>
      <c r="I371" s="11">
        <v>4.7</v>
      </c>
      <c r="J371" s="11">
        <v>5.0999999999999996</v>
      </c>
      <c r="K371" s="11">
        <v>5.4</v>
      </c>
      <c r="L371" s="11">
        <v>5.2946999999999997</v>
      </c>
      <c r="M371" s="11">
        <v>4.5999999999999996</v>
      </c>
      <c r="N371" s="11">
        <v>5.2093275713085605</v>
      </c>
      <c r="O371" s="11">
        <v>4.72</v>
      </c>
      <c r="P371" s="11">
        <v>4.8</v>
      </c>
      <c r="Q371" s="11">
        <v>5</v>
      </c>
      <c r="R371" s="11">
        <v>4.7</v>
      </c>
      <c r="S371" s="11">
        <v>4.6399999999999997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4.9572611866014498</v>
      </c>
    </row>
    <row r="372" spans="1:65">
      <c r="A372" s="30"/>
      <c r="B372" s="19">
        <v>1</v>
      </c>
      <c r="C372" s="9">
        <v>5</v>
      </c>
      <c r="D372" s="11">
        <v>5.27</v>
      </c>
      <c r="E372" s="11">
        <v>5.2525965490369</v>
      </c>
      <c r="F372" s="11">
        <v>4.7176455879746992</v>
      </c>
      <c r="G372" s="11">
        <v>5</v>
      </c>
      <c r="H372" s="11">
        <v>4.4000000000000004</v>
      </c>
      <c r="I372" s="11">
        <v>4.7</v>
      </c>
      <c r="J372" s="11">
        <v>5.0999999999999996</v>
      </c>
      <c r="K372" s="11">
        <v>4.9000000000000004</v>
      </c>
      <c r="L372" s="11">
        <v>5.5707000000000004</v>
      </c>
      <c r="M372" s="11">
        <v>4.8</v>
      </c>
      <c r="N372" s="11">
        <v>5.0499111349045602</v>
      </c>
      <c r="O372" s="11">
        <v>4.7300000000000004</v>
      </c>
      <c r="P372" s="11">
        <v>4.5999999999999996</v>
      </c>
      <c r="Q372" s="11">
        <v>5.5</v>
      </c>
      <c r="R372" s="11">
        <v>4.5999999999999996</v>
      </c>
      <c r="S372" s="11">
        <v>4.7300000000000004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34</v>
      </c>
    </row>
    <row r="373" spans="1:65">
      <c r="A373" s="30"/>
      <c r="B373" s="19">
        <v>1</v>
      </c>
      <c r="C373" s="9">
        <v>6</v>
      </c>
      <c r="D373" s="149">
        <v>5.65</v>
      </c>
      <c r="E373" s="11">
        <v>5.59382664473838</v>
      </c>
      <c r="F373" s="11">
        <v>4.9987969014438134</v>
      </c>
      <c r="G373" s="11">
        <v>5</v>
      </c>
      <c r="H373" s="11">
        <v>4.0999999999999996</v>
      </c>
      <c r="I373" s="11">
        <v>4.8</v>
      </c>
      <c r="J373" s="11">
        <v>5</v>
      </c>
      <c r="K373" s="11">
        <v>5.7</v>
      </c>
      <c r="L373" s="11">
        <v>5.1505000000000001</v>
      </c>
      <c r="M373" s="11">
        <v>4.8</v>
      </c>
      <c r="N373" s="11">
        <v>4.8384466180511101</v>
      </c>
      <c r="O373" s="11">
        <v>4.6900000000000004</v>
      </c>
      <c r="P373" s="11">
        <v>4.7</v>
      </c>
      <c r="Q373" s="11">
        <v>5.6</v>
      </c>
      <c r="R373" s="11">
        <v>5.2</v>
      </c>
      <c r="S373" s="11">
        <v>4.82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258</v>
      </c>
      <c r="C374" s="12"/>
      <c r="D374" s="23">
        <v>5.333333333333333</v>
      </c>
      <c r="E374" s="23">
        <v>5.4075656375765933</v>
      </c>
      <c r="F374" s="23">
        <v>5.0104192073425322</v>
      </c>
      <c r="G374" s="23">
        <v>4.9833333333333334</v>
      </c>
      <c r="H374" s="23">
        <v>3.7833333333333328</v>
      </c>
      <c r="I374" s="23">
        <v>4.666666666666667</v>
      </c>
      <c r="J374" s="23">
        <v>5.0333333333333341</v>
      </c>
      <c r="K374" s="23">
        <v>5.4000000000000012</v>
      </c>
      <c r="L374" s="23">
        <v>5.3084999999999996</v>
      </c>
      <c r="M374" s="23">
        <v>4.5166666666666666</v>
      </c>
      <c r="N374" s="23">
        <v>5.0263608073707395</v>
      </c>
      <c r="O374" s="23">
        <v>4.7266666666666675</v>
      </c>
      <c r="P374" s="23">
        <v>4.7</v>
      </c>
      <c r="Q374" s="23">
        <v>5.333333333333333</v>
      </c>
      <c r="R374" s="23">
        <v>4.7833333333333332</v>
      </c>
      <c r="S374" s="23">
        <v>4.75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259</v>
      </c>
      <c r="C375" s="29"/>
      <c r="D375" s="11">
        <v>5.26</v>
      </c>
      <c r="E375" s="11">
        <v>5.4390670646690307</v>
      </c>
      <c r="F375" s="11">
        <v>4.9799095870738652</v>
      </c>
      <c r="G375" s="11">
        <v>5</v>
      </c>
      <c r="H375" s="11">
        <v>4.25</v>
      </c>
      <c r="I375" s="11">
        <v>4.7</v>
      </c>
      <c r="J375" s="11">
        <v>5.05</v>
      </c>
      <c r="K375" s="11">
        <v>5.5500000000000007</v>
      </c>
      <c r="L375" s="11">
        <v>5.2957000000000001</v>
      </c>
      <c r="M375" s="11">
        <v>4.5</v>
      </c>
      <c r="N375" s="11">
        <v>5.0255869420017696</v>
      </c>
      <c r="O375" s="11">
        <v>4.7249999999999996</v>
      </c>
      <c r="P375" s="11">
        <v>4.7</v>
      </c>
      <c r="Q375" s="11">
        <v>5.3</v>
      </c>
      <c r="R375" s="11">
        <v>4.75</v>
      </c>
      <c r="S375" s="11">
        <v>4.7650000000000006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260</v>
      </c>
      <c r="C376" s="29"/>
      <c r="D376" s="24">
        <v>0.16741166825125045</v>
      </c>
      <c r="E376" s="24">
        <v>0.14523850382803616</v>
      </c>
      <c r="F376" s="24">
        <v>0.1988625930254817</v>
      </c>
      <c r="G376" s="24">
        <v>4.0824829046386159E-2</v>
      </c>
      <c r="H376" s="24">
        <v>1.5354695264532836</v>
      </c>
      <c r="I376" s="24">
        <v>0.10327955589886449</v>
      </c>
      <c r="J376" s="24">
        <v>8.1649658092772318E-2</v>
      </c>
      <c r="K376" s="24">
        <v>0.40987803063838379</v>
      </c>
      <c r="L376" s="24">
        <v>0.14544035203477762</v>
      </c>
      <c r="M376" s="24">
        <v>0.25625508125043411</v>
      </c>
      <c r="N376" s="24">
        <v>0.17159070290164788</v>
      </c>
      <c r="O376" s="24">
        <v>4.8442405665559719E-2</v>
      </c>
      <c r="P376" s="24">
        <v>6.3245553203367638E-2</v>
      </c>
      <c r="Q376" s="24">
        <v>0.20655911179772884</v>
      </c>
      <c r="R376" s="24">
        <v>0.24832774042918915</v>
      </c>
      <c r="S376" s="24">
        <v>9.1651513899116882E-2</v>
      </c>
      <c r="T376" s="203"/>
      <c r="U376" s="204"/>
      <c r="V376" s="204"/>
      <c r="W376" s="204"/>
      <c r="X376" s="204"/>
      <c r="Y376" s="204"/>
      <c r="Z376" s="204"/>
      <c r="AA376" s="204"/>
      <c r="AB376" s="204"/>
      <c r="AC376" s="204"/>
      <c r="AD376" s="204"/>
      <c r="AE376" s="204"/>
      <c r="AF376" s="204"/>
      <c r="AG376" s="204"/>
      <c r="AH376" s="204"/>
      <c r="AI376" s="204"/>
      <c r="AJ376" s="204"/>
      <c r="AK376" s="204"/>
      <c r="AL376" s="204"/>
      <c r="AM376" s="204"/>
      <c r="AN376" s="204"/>
      <c r="AO376" s="204"/>
      <c r="AP376" s="204"/>
      <c r="AQ376" s="204"/>
      <c r="AR376" s="204"/>
      <c r="AS376" s="204"/>
      <c r="AT376" s="204"/>
      <c r="AU376" s="204"/>
      <c r="AV376" s="204"/>
      <c r="AW376" s="204"/>
      <c r="AX376" s="204"/>
      <c r="AY376" s="204"/>
      <c r="AZ376" s="204"/>
      <c r="BA376" s="204"/>
      <c r="BB376" s="204"/>
      <c r="BC376" s="204"/>
      <c r="BD376" s="204"/>
      <c r="BE376" s="204"/>
      <c r="BF376" s="204"/>
      <c r="BG376" s="204"/>
      <c r="BH376" s="204"/>
      <c r="BI376" s="204"/>
      <c r="BJ376" s="204"/>
      <c r="BK376" s="204"/>
      <c r="BL376" s="204"/>
      <c r="BM376" s="56"/>
    </row>
    <row r="377" spans="1:65">
      <c r="A377" s="30"/>
      <c r="B377" s="3" t="s">
        <v>86</v>
      </c>
      <c r="C377" s="29"/>
      <c r="D377" s="13">
        <v>3.1389687797109461E-2</v>
      </c>
      <c r="E377" s="13">
        <v>2.6858389442152932E-2</v>
      </c>
      <c r="F377" s="13">
        <v>3.9689811330368918E-2</v>
      </c>
      <c r="G377" s="13">
        <v>8.19227338723468E-3</v>
      </c>
      <c r="H377" s="13">
        <v>0.405850976155053</v>
      </c>
      <c r="I377" s="13">
        <v>2.2131333406899531E-2</v>
      </c>
      <c r="J377" s="13">
        <v>1.6221786376047476E-2</v>
      </c>
      <c r="K377" s="13">
        <v>7.5903339007108092E-2</v>
      </c>
      <c r="L377" s="13">
        <v>2.739763625031132E-2</v>
      </c>
      <c r="M377" s="13">
        <v>5.6735442343269549E-2</v>
      </c>
      <c r="N377" s="13">
        <v>3.4138158695258089E-2</v>
      </c>
      <c r="O377" s="13">
        <v>1.0248745909497823E-2</v>
      </c>
      <c r="P377" s="13">
        <v>1.3456500681567582E-2</v>
      </c>
      <c r="Q377" s="13">
        <v>3.8729833462074162E-2</v>
      </c>
      <c r="R377" s="13">
        <v>5.1915207058367073E-2</v>
      </c>
      <c r="S377" s="13">
        <v>1.9295055557708819E-2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261</v>
      </c>
      <c r="C378" s="29"/>
      <c r="D378" s="13">
        <v>7.586288730324231E-2</v>
      </c>
      <c r="E378" s="13">
        <v>9.0837346273428654E-2</v>
      </c>
      <c r="F378" s="13">
        <v>1.0723264064592453E-2</v>
      </c>
      <c r="G378" s="13">
        <v>5.2593853239670807E-3</v>
      </c>
      <c r="H378" s="13">
        <v>-0.23680976431926248</v>
      </c>
      <c r="I378" s="13">
        <v>-5.8619973609662868E-2</v>
      </c>
      <c r="J378" s="13">
        <v>1.5345599892435224E-2</v>
      </c>
      <c r="K378" s="13">
        <v>8.9311173394533094E-2</v>
      </c>
      <c r="L378" s="13">
        <v>7.0853400734236516E-2</v>
      </c>
      <c r="M378" s="13">
        <v>-8.8878617315066633E-2</v>
      </c>
      <c r="N378" s="13">
        <v>1.3939072033576361E-2</v>
      </c>
      <c r="O378" s="13">
        <v>-4.6516516127501295E-2</v>
      </c>
      <c r="P378" s="13">
        <v>-5.1895830564017587E-2</v>
      </c>
      <c r="Q378" s="13">
        <v>7.586288730324231E-2</v>
      </c>
      <c r="R378" s="13">
        <v>-3.5085472949904495E-2</v>
      </c>
      <c r="S378" s="13">
        <v>-4.1809615995549776E-2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262</v>
      </c>
      <c r="C379" s="47"/>
      <c r="D379" s="45">
        <v>0.75</v>
      </c>
      <c r="E379" s="45">
        <v>0.91</v>
      </c>
      <c r="F379" s="45">
        <v>0.03</v>
      </c>
      <c r="G379" s="45">
        <v>0.03</v>
      </c>
      <c r="H379" s="45">
        <v>2.69</v>
      </c>
      <c r="I379" s="45">
        <v>0.73</v>
      </c>
      <c r="J379" s="45">
        <v>0.08</v>
      </c>
      <c r="K379" s="45">
        <v>0.89</v>
      </c>
      <c r="L379" s="45">
        <v>0.69</v>
      </c>
      <c r="M379" s="45">
        <v>1.06</v>
      </c>
      <c r="N379" s="45">
        <v>7.0000000000000007E-2</v>
      </c>
      <c r="O379" s="45">
        <v>0.6</v>
      </c>
      <c r="P379" s="45">
        <v>0.66</v>
      </c>
      <c r="Q379" s="45">
        <v>0.75</v>
      </c>
      <c r="R379" s="45">
        <v>0.47</v>
      </c>
      <c r="S379" s="45">
        <v>0.55000000000000004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BM380" s="55"/>
    </row>
    <row r="381" spans="1:65" ht="15">
      <c r="B381" s="8" t="s">
        <v>477</v>
      </c>
      <c r="BM381" s="28" t="s">
        <v>307</v>
      </c>
    </row>
    <row r="382" spans="1:65" ht="15">
      <c r="A382" s="25" t="s">
        <v>53</v>
      </c>
      <c r="B382" s="18" t="s">
        <v>110</v>
      </c>
      <c r="C382" s="15" t="s">
        <v>111</v>
      </c>
      <c r="D382" s="16" t="s">
        <v>229</v>
      </c>
      <c r="E382" s="17" t="s">
        <v>229</v>
      </c>
      <c r="F382" s="17" t="s">
        <v>229</v>
      </c>
      <c r="G382" s="15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230</v>
      </c>
      <c r="C383" s="9" t="s">
        <v>230</v>
      </c>
      <c r="D383" s="151" t="s">
        <v>234</v>
      </c>
      <c r="E383" s="152" t="s">
        <v>241</v>
      </c>
      <c r="F383" s="152" t="s">
        <v>245</v>
      </c>
      <c r="G383" s="15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288</v>
      </c>
      <c r="E384" s="11" t="s">
        <v>289</v>
      </c>
      <c r="F384" s="11" t="s">
        <v>289</v>
      </c>
      <c r="G384" s="15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/>
      <c r="E385" s="26"/>
      <c r="F385" s="26"/>
      <c r="G385" s="15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147" t="s">
        <v>102</v>
      </c>
      <c r="E386" s="147" t="s">
        <v>103</v>
      </c>
      <c r="F386" s="22">
        <v>0.1817</v>
      </c>
      <c r="G386" s="15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48" t="s">
        <v>102</v>
      </c>
      <c r="E387" s="148" t="s">
        <v>103</v>
      </c>
      <c r="F387" s="11">
        <v>0.18079999999999999</v>
      </c>
      <c r="G387" s="15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>
        <v>1</v>
      </c>
      <c r="C388" s="9">
        <v>3</v>
      </c>
      <c r="D388" s="148" t="s">
        <v>102</v>
      </c>
      <c r="E388" s="148" t="s">
        <v>103</v>
      </c>
      <c r="F388" s="11">
        <v>0.1794</v>
      </c>
      <c r="G388" s="15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48" t="s">
        <v>102</v>
      </c>
      <c r="E389" s="148" t="s">
        <v>103</v>
      </c>
      <c r="F389" s="11">
        <v>0.17799999999999999</v>
      </c>
      <c r="G389" s="15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0.179666666666667</v>
      </c>
    </row>
    <row r="390" spans="1:65">
      <c r="A390" s="30"/>
      <c r="B390" s="19">
        <v>1</v>
      </c>
      <c r="C390" s="9">
        <v>5</v>
      </c>
      <c r="D390" s="148" t="s">
        <v>102</v>
      </c>
      <c r="E390" s="148" t="s">
        <v>103</v>
      </c>
      <c r="F390" s="11">
        <v>0.18060000000000001</v>
      </c>
      <c r="G390" s="15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7</v>
      </c>
    </row>
    <row r="391" spans="1:65">
      <c r="A391" s="30"/>
      <c r="B391" s="19">
        <v>1</v>
      </c>
      <c r="C391" s="9">
        <v>6</v>
      </c>
      <c r="D391" s="148" t="s">
        <v>102</v>
      </c>
      <c r="E391" s="148" t="s">
        <v>103</v>
      </c>
      <c r="F391" s="11">
        <v>0.17749999999999999</v>
      </c>
      <c r="G391" s="15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258</v>
      </c>
      <c r="C392" s="12"/>
      <c r="D392" s="23" t="s">
        <v>646</v>
      </c>
      <c r="E392" s="23" t="s">
        <v>646</v>
      </c>
      <c r="F392" s="23">
        <v>0.17966666666666664</v>
      </c>
      <c r="G392" s="15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259</v>
      </c>
      <c r="C393" s="29"/>
      <c r="D393" s="11" t="s">
        <v>646</v>
      </c>
      <c r="E393" s="11" t="s">
        <v>646</v>
      </c>
      <c r="F393" s="11">
        <v>0.18</v>
      </c>
      <c r="G393" s="15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260</v>
      </c>
      <c r="C394" s="29"/>
      <c r="D394" s="24" t="s">
        <v>646</v>
      </c>
      <c r="E394" s="24" t="s">
        <v>646</v>
      </c>
      <c r="F394" s="24">
        <v>1.6633299933166235E-3</v>
      </c>
      <c r="G394" s="15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86</v>
      </c>
      <c r="C395" s="29"/>
      <c r="D395" s="13" t="s">
        <v>646</v>
      </c>
      <c r="E395" s="13" t="s">
        <v>646</v>
      </c>
      <c r="F395" s="13">
        <v>9.2578663820962366E-3</v>
      </c>
      <c r="G395" s="15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261</v>
      </c>
      <c r="C396" s="29"/>
      <c r="D396" s="13" t="s">
        <v>646</v>
      </c>
      <c r="E396" s="13" t="s">
        <v>646</v>
      </c>
      <c r="F396" s="13">
        <v>-1.9984014443252818E-15</v>
      </c>
      <c r="G396" s="15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262</v>
      </c>
      <c r="C397" s="47"/>
      <c r="D397" s="45">
        <v>0</v>
      </c>
      <c r="E397" s="45">
        <v>1.05</v>
      </c>
      <c r="F397" s="45">
        <v>0.67</v>
      </c>
      <c r="G397" s="15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BM398" s="55"/>
    </row>
    <row r="399" spans="1:65" ht="15">
      <c r="B399" s="8" t="s">
        <v>478</v>
      </c>
      <c r="BM399" s="28" t="s">
        <v>66</v>
      </c>
    </row>
    <row r="400" spans="1:65" ht="15">
      <c r="A400" s="25" t="s">
        <v>11</v>
      </c>
      <c r="B400" s="18" t="s">
        <v>110</v>
      </c>
      <c r="C400" s="15" t="s">
        <v>111</v>
      </c>
      <c r="D400" s="16" t="s">
        <v>229</v>
      </c>
      <c r="E400" s="17" t="s">
        <v>229</v>
      </c>
      <c r="F400" s="17" t="s">
        <v>229</v>
      </c>
      <c r="G400" s="17" t="s">
        <v>229</v>
      </c>
      <c r="H400" s="17" t="s">
        <v>229</v>
      </c>
      <c r="I400" s="17" t="s">
        <v>229</v>
      </c>
      <c r="J400" s="17" t="s">
        <v>229</v>
      </c>
      <c r="K400" s="15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230</v>
      </c>
      <c r="C401" s="9" t="s">
        <v>230</v>
      </c>
      <c r="D401" s="151" t="s">
        <v>232</v>
      </c>
      <c r="E401" s="152" t="s">
        <v>233</v>
      </c>
      <c r="F401" s="152" t="s">
        <v>234</v>
      </c>
      <c r="G401" s="152" t="s">
        <v>240</v>
      </c>
      <c r="H401" s="152" t="s">
        <v>241</v>
      </c>
      <c r="I401" s="152" t="s">
        <v>245</v>
      </c>
      <c r="J401" s="152" t="s">
        <v>252</v>
      </c>
      <c r="K401" s="15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288</v>
      </c>
      <c r="E402" s="11" t="s">
        <v>288</v>
      </c>
      <c r="F402" s="11" t="s">
        <v>288</v>
      </c>
      <c r="G402" s="11" t="s">
        <v>289</v>
      </c>
      <c r="H402" s="11" t="s">
        <v>288</v>
      </c>
      <c r="I402" s="11" t="s">
        <v>289</v>
      </c>
      <c r="J402" s="11" t="s">
        <v>288</v>
      </c>
      <c r="K402" s="15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26"/>
      <c r="J403" s="26"/>
      <c r="K403" s="15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">
        <v>0.78</v>
      </c>
      <c r="E404" s="22">
        <v>0.74989837057759201</v>
      </c>
      <c r="F404" s="22">
        <v>0.80665550026634547</v>
      </c>
      <c r="G404" s="147">
        <v>0.7</v>
      </c>
      <c r="H404" s="22">
        <v>0.75</v>
      </c>
      <c r="I404" s="22">
        <v>0.75549999999999995</v>
      </c>
      <c r="J404" s="147">
        <v>0.98</v>
      </c>
      <c r="K404" s="15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0.77</v>
      </c>
      <c r="E405" s="149">
        <v>0.89835514345712297</v>
      </c>
      <c r="F405" s="11">
        <v>0.88315164447888628</v>
      </c>
      <c r="G405" s="148">
        <v>0.8</v>
      </c>
      <c r="H405" s="11">
        <v>0.75</v>
      </c>
      <c r="I405" s="11">
        <v>0.73160000000000003</v>
      </c>
      <c r="J405" s="148">
        <v>0.95</v>
      </c>
      <c r="K405" s="15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9">
        <v>1</v>
      </c>
      <c r="C406" s="9">
        <v>3</v>
      </c>
      <c r="D406" s="11">
        <v>0.75</v>
      </c>
      <c r="E406" s="11">
        <v>0.70525723918096594</v>
      </c>
      <c r="F406" s="11">
        <v>0.83508476565305223</v>
      </c>
      <c r="G406" s="148">
        <v>0.8</v>
      </c>
      <c r="H406" s="11">
        <v>0.76</v>
      </c>
      <c r="I406" s="11">
        <v>0.76</v>
      </c>
      <c r="J406" s="148">
        <v>0.98</v>
      </c>
      <c r="K406" s="15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0.77</v>
      </c>
      <c r="E407" s="11">
        <v>0.74734207597143498</v>
      </c>
      <c r="F407" s="11">
        <v>0.78454781882124236</v>
      </c>
      <c r="G407" s="148">
        <v>0.8</v>
      </c>
      <c r="H407" s="11">
        <v>0.78</v>
      </c>
      <c r="I407" s="11">
        <v>0.76580000000000004</v>
      </c>
      <c r="J407" s="148">
        <v>0.92</v>
      </c>
      <c r="K407" s="15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0.76802138979299484</v>
      </c>
    </row>
    <row r="408" spans="1:65">
      <c r="A408" s="30"/>
      <c r="B408" s="19">
        <v>1</v>
      </c>
      <c r="C408" s="9">
        <v>5</v>
      </c>
      <c r="D408" s="11">
        <v>0.75</v>
      </c>
      <c r="E408" s="11">
        <v>0.74426728421657695</v>
      </c>
      <c r="F408" s="11">
        <v>0.80728117431930002</v>
      </c>
      <c r="G408" s="148">
        <v>0.8</v>
      </c>
      <c r="H408" s="11">
        <v>0.74</v>
      </c>
      <c r="I408" s="11">
        <v>0.76980000000000004</v>
      </c>
      <c r="J408" s="148">
        <v>0.96</v>
      </c>
      <c r="K408" s="15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35</v>
      </c>
    </row>
    <row r="409" spans="1:65">
      <c r="A409" s="30"/>
      <c r="B409" s="19">
        <v>1</v>
      </c>
      <c r="C409" s="9">
        <v>6</v>
      </c>
      <c r="D409" s="11">
        <v>0.78</v>
      </c>
      <c r="E409" s="11">
        <v>0.73513220467280704</v>
      </c>
      <c r="F409" s="149">
        <v>0.92444357812919753</v>
      </c>
      <c r="G409" s="148">
        <v>0.8</v>
      </c>
      <c r="H409" s="11">
        <v>0.76</v>
      </c>
      <c r="I409" s="11">
        <v>0.75960000000000005</v>
      </c>
      <c r="J409" s="148">
        <v>0.98</v>
      </c>
      <c r="K409" s="15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258</v>
      </c>
      <c r="C410" s="12"/>
      <c r="D410" s="23">
        <v>0.76666666666666661</v>
      </c>
      <c r="E410" s="23">
        <v>0.76337538634608337</v>
      </c>
      <c r="F410" s="23">
        <v>0.84019408027800413</v>
      </c>
      <c r="G410" s="23">
        <v>0.78333333333333321</v>
      </c>
      <c r="H410" s="23">
        <v>0.75666666666666671</v>
      </c>
      <c r="I410" s="23">
        <v>0.75705</v>
      </c>
      <c r="J410" s="23">
        <v>0.96166666666666656</v>
      </c>
      <c r="K410" s="15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259</v>
      </c>
      <c r="C411" s="29"/>
      <c r="D411" s="11">
        <v>0.77</v>
      </c>
      <c r="E411" s="11">
        <v>0.74580468009400591</v>
      </c>
      <c r="F411" s="11">
        <v>0.82118296998617613</v>
      </c>
      <c r="G411" s="11">
        <v>0.8</v>
      </c>
      <c r="H411" s="11">
        <v>0.755</v>
      </c>
      <c r="I411" s="11">
        <v>0.75980000000000003</v>
      </c>
      <c r="J411" s="11">
        <v>0.97</v>
      </c>
      <c r="K411" s="15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260</v>
      </c>
      <c r="C412" s="29"/>
      <c r="D412" s="24">
        <v>1.3662601021279476E-2</v>
      </c>
      <c r="E412" s="24">
        <v>6.8115707048047008E-2</v>
      </c>
      <c r="F412" s="24">
        <v>5.3430398553907715E-2</v>
      </c>
      <c r="G412" s="24">
        <v>4.0824829046386332E-2</v>
      </c>
      <c r="H412" s="24">
        <v>1.3662601021279476E-2</v>
      </c>
      <c r="I412" s="24">
        <v>1.3449423779478442E-2</v>
      </c>
      <c r="J412" s="24">
        <v>2.401388487243715E-2</v>
      </c>
      <c r="K412" s="203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3" t="s">
        <v>86</v>
      </c>
      <c r="C413" s="29"/>
      <c r="D413" s="13">
        <v>1.7820783940799317E-2</v>
      </c>
      <c r="E413" s="13">
        <v>8.9229634942887867E-2</v>
      </c>
      <c r="F413" s="13">
        <v>6.3592924311283675E-2</v>
      </c>
      <c r="G413" s="13">
        <v>5.2116803037940009E-2</v>
      </c>
      <c r="H413" s="13">
        <v>1.8056300909179923E-2</v>
      </c>
      <c r="I413" s="13">
        <v>1.776556869358489E-2</v>
      </c>
      <c r="J413" s="13">
        <v>2.4971110785896519E-2</v>
      </c>
      <c r="K413" s="15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261</v>
      </c>
      <c r="C414" s="29"/>
      <c r="D414" s="13">
        <v>-1.7639132768078047E-3</v>
      </c>
      <c r="E414" s="13">
        <v>-6.049315173583536E-3</v>
      </c>
      <c r="F414" s="13">
        <v>9.3972240153965103E-2</v>
      </c>
      <c r="G414" s="13">
        <v>1.9936871217174579E-2</v>
      </c>
      <c r="H414" s="13">
        <v>-1.4784383973197146E-2</v>
      </c>
      <c r="I414" s="13">
        <v>-1.4285265929835589E-2</v>
      </c>
      <c r="J414" s="13">
        <v>0.25213526530278663</v>
      </c>
      <c r="K414" s="15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262</v>
      </c>
      <c r="C415" s="47"/>
      <c r="D415" s="45">
        <v>0.14000000000000001</v>
      </c>
      <c r="E415" s="45">
        <v>0.14000000000000001</v>
      </c>
      <c r="F415" s="45">
        <v>6.21</v>
      </c>
      <c r="G415" s="45" t="s">
        <v>263</v>
      </c>
      <c r="H415" s="45">
        <v>0.69</v>
      </c>
      <c r="I415" s="45">
        <v>0.66</v>
      </c>
      <c r="J415" s="45">
        <v>16.239999999999998</v>
      </c>
      <c r="K415" s="15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 t="s">
        <v>294</v>
      </c>
      <c r="C416" s="20"/>
      <c r="D416" s="20"/>
      <c r="E416" s="20"/>
      <c r="F416" s="20"/>
      <c r="G416" s="20"/>
      <c r="H416" s="20"/>
      <c r="I416" s="20"/>
      <c r="J416" s="20"/>
      <c r="BM416" s="55"/>
    </row>
    <row r="417" spans="1:65">
      <c r="BM417" s="55"/>
    </row>
    <row r="418" spans="1:65" ht="15">
      <c r="B418" s="8" t="s">
        <v>479</v>
      </c>
      <c r="BM418" s="28" t="s">
        <v>66</v>
      </c>
    </row>
    <row r="419" spans="1:65" ht="15">
      <c r="A419" s="25" t="s">
        <v>14</v>
      </c>
      <c r="B419" s="18" t="s">
        <v>110</v>
      </c>
      <c r="C419" s="15" t="s">
        <v>111</v>
      </c>
      <c r="D419" s="16" t="s">
        <v>229</v>
      </c>
      <c r="E419" s="17" t="s">
        <v>229</v>
      </c>
      <c r="F419" s="17" t="s">
        <v>229</v>
      </c>
      <c r="G419" s="17" t="s">
        <v>229</v>
      </c>
      <c r="H419" s="17" t="s">
        <v>229</v>
      </c>
      <c r="I419" s="17" t="s">
        <v>229</v>
      </c>
      <c r="J419" s="17" t="s">
        <v>229</v>
      </c>
      <c r="K419" s="17" t="s">
        <v>229</v>
      </c>
      <c r="L419" s="17" t="s">
        <v>229</v>
      </c>
      <c r="M419" s="17" t="s">
        <v>229</v>
      </c>
      <c r="N419" s="17" t="s">
        <v>229</v>
      </c>
      <c r="O419" s="17" t="s">
        <v>229</v>
      </c>
      <c r="P419" s="17" t="s">
        <v>229</v>
      </c>
      <c r="Q419" s="17" t="s">
        <v>229</v>
      </c>
      <c r="R419" s="15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230</v>
      </c>
      <c r="C420" s="9" t="s">
        <v>230</v>
      </c>
      <c r="D420" s="151" t="s">
        <v>232</v>
      </c>
      <c r="E420" s="152" t="s">
        <v>238</v>
      </c>
      <c r="F420" s="152" t="s">
        <v>240</v>
      </c>
      <c r="G420" s="152" t="s">
        <v>242</v>
      </c>
      <c r="H420" s="152" t="s">
        <v>243</v>
      </c>
      <c r="I420" s="152" t="s">
        <v>244</v>
      </c>
      <c r="J420" s="152" t="s">
        <v>245</v>
      </c>
      <c r="K420" s="152" t="s">
        <v>246</v>
      </c>
      <c r="L420" s="152" t="s">
        <v>247</v>
      </c>
      <c r="M420" s="152" t="s">
        <v>248</v>
      </c>
      <c r="N420" s="152" t="s">
        <v>249</v>
      </c>
      <c r="O420" s="152" t="s">
        <v>250</v>
      </c>
      <c r="P420" s="152" t="s">
        <v>251</v>
      </c>
      <c r="Q420" s="152" t="s">
        <v>252</v>
      </c>
      <c r="R420" s="15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288</v>
      </c>
      <c r="E421" s="11" t="s">
        <v>288</v>
      </c>
      <c r="F421" s="11" t="s">
        <v>289</v>
      </c>
      <c r="G421" s="11" t="s">
        <v>114</v>
      </c>
      <c r="H421" s="11" t="s">
        <v>289</v>
      </c>
      <c r="I421" s="11" t="s">
        <v>288</v>
      </c>
      <c r="J421" s="11" t="s">
        <v>289</v>
      </c>
      <c r="K421" s="11" t="s">
        <v>289</v>
      </c>
      <c r="L421" s="11" t="s">
        <v>114</v>
      </c>
      <c r="M421" s="11" t="s">
        <v>289</v>
      </c>
      <c r="N421" s="11" t="s">
        <v>289</v>
      </c>
      <c r="O421" s="11" t="s">
        <v>289</v>
      </c>
      <c r="P421" s="11" t="s">
        <v>289</v>
      </c>
      <c r="Q421" s="11" t="s">
        <v>288</v>
      </c>
      <c r="R421" s="15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9"/>
      <c r="C422" s="9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15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3</v>
      </c>
    </row>
    <row r="423" spans="1:65">
      <c r="A423" s="30"/>
      <c r="B423" s="18">
        <v>1</v>
      </c>
      <c r="C423" s="14">
        <v>1</v>
      </c>
      <c r="D423" s="215">
        <v>0.09</v>
      </c>
      <c r="E423" s="215">
        <v>0.08</v>
      </c>
      <c r="F423" s="216" t="s">
        <v>105</v>
      </c>
      <c r="G423" s="216" t="s">
        <v>103</v>
      </c>
      <c r="H423" s="215">
        <v>0.08</v>
      </c>
      <c r="I423" s="215">
        <v>7.0000000000000007E-2</v>
      </c>
      <c r="J423" s="216">
        <v>0.09</v>
      </c>
      <c r="K423" s="215">
        <v>0.08</v>
      </c>
      <c r="L423" s="215">
        <v>8.2790633347568837E-2</v>
      </c>
      <c r="M423" s="216" t="s">
        <v>105</v>
      </c>
      <c r="N423" s="215">
        <v>7.5999999999999998E-2</v>
      </c>
      <c r="O423" s="215">
        <v>7.6999999999999999E-2</v>
      </c>
      <c r="P423" s="215">
        <v>8.1000000000000003E-2</v>
      </c>
      <c r="Q423" s="215">
        <v>7.8E-2</v>
      </c>
      <c r="R423" s="203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4"/>
      <c r="AT423" s="204"/>
      <c r="AU423" s="204"/>
      <c r="AV423" s="204"/>
      <c r="AW423" s="204"/>
      <c r="AX423" s="204"/>
      <c r="AY423" s="204"/>
      <c r="AZ423" s="204"/>
      <c r="BA423" s="204"/>
      <c r="BB423" s="204"/>
      <c r="BC423" s="204"/>
      <c r="BD423" s="204"/>
      <c r="BE423" s="204"/>
      <c r="BF423" s="204"/>
      <c r="BG423" s="204"/>
      <c r="BH423" s="204"/>
      <c r="BI423" s="204"/>
      <c r="BJ423" s="204"/>
      <c r="BK423" s="204"/>
      <c r="BL423" s="204"/>
      <c r="BM423" s="217">
        <v>1</v>
      </c>
    </row>
    <row r="424" spans="1:65">
      <c r="A424" s="30"/>
      <c r="B424" s="19">
        <v>1</v>
      </c>
      <c r="C424" s="9">
        <v>2</v>
      </c>
      <c r="D424" s="24">
        <v>0.09</v>
      </c>
      <c r="E424" s="24">
        <v>0.08</v>
      </c>
      <c r="F424" s="218" t="s">
        <v>105</v>
      </c>
      <c r="G424" s="218" t="s">
        <v>103</v>
      </c>
      <c r="H424" s="24">
        <v>7.3999999999999996E-2</v>
      </c>
      <c r="I424" s="24">
        <v>7.0000000000000007E-2</v>
      </c>
      <c r="J424" s="218">
        <v>9.5100000000000004E-2</v>
      </c>
      <c r="K424" s="24">
        <v>8.4000000000000005E-2</v>
      </c>
      <c r="L424" s="24">
        <v>8.6019518537706743E-2</v>
      </c>
      <c r="M424" s="218" t="s">
        <v>105</v>
      </c>
      <c r="N424" s="24">
        <v>7.5999999999999998E-2</v>
      </c>
      <c r="O424" s="24">
        <v>7.6999999999999999E-2</v>
      </c>
      <c r="P424" s="24">
        <v>7.0999999999999994E-2</v>
      </c>
      <c r="Q424" s="24">
        <v>0.08</v>
      </c>
      <c r="R424" s="203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4"/>
      <c r="AT424" s="204"/>
      <c r="AU424" s="204"/>
      <c r="AV424" s="204"/>
      <c r="AW424" s="204"/>
      <c r="AX424" s="204"/>
      <c r="AY424" s="204"/>
      <c r="AZ424" s="204"/>
      <c r="BA424" s="204"/>
      <c r="BB424" s="204"/>
      <c r="BC424" s="204"/>
      <c r="BD424" s="204"/>
      <c r="BE424" s="204"/>
      <c r="BF424" s="204"/>
      <c r="BG424" s="204"/>
      <c r="BH424" s="204"/>
      <c r="BI424" s="204"/>
      <c r="BJ424" s="204"/>
      <c r="BK424" s="204"/>
      <c r="BL424" s="204"/>
      <c r="BM424" s="217">
        <v>20</v>
      </c>
    </row>
    <row r="425" spans="1:65">
      <c r="A425" s="30"/>
      <c r="B425" s="19">
        <v>1</v>
      </c>
      <c r="C425" s="9">
        <v>3</v>
      </c>
      <c r="D425" s="24">
        <v>7.0000000000000007E-2</v>
      </c>
      <c r="E425" s="24">
        <v>0.08</v>
      </c>
      <c r="F425" s="218" t="s">
        <v>105</v>
      </c>
      <c r="G425" s="218" t="s">
        <v>103</v>
      </c>
      <c r="H425" s="24">
        <v>7.6999999999999999E-2</v>
      </c>
      <c r="I425" s="24">
        <v>0.08</v>
      </c>
      <c r="J425" s="218">
        <v>8.8999999999999996E-2</v>
      </c>
      <c r="K425" s="24">
        <v>7.1999999999999995E-2</v>
      </c>
      <c r="L425" s="24">
        <v>8.7616220444980672E-2</v>
      </c>
      <c r="M425" s="218" t="s">
        <v>105</v>
      </c>
      <c r="N425" s="24">
        <v>7.3999999999999996E-2</v>
      </c>
      <c r="O425" s="24">
        <v>7.5999999999999998E-2</v>
      </c>
      <c r="P425" s="24">
        <v>8.5000000000000006E-2</v>
      </c>
      <c r="Q425" s="24">
        <v>8.1000000000000003E-2</v>
      </c>
      <c r="R425" s="203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/>
      <c r="AR425" s="204"/>
      <c r="AS425" s="204"/>
      <c r="AT425" s="204"/>
      <c r="AU425" s="204"/>
      <c r="AV425" s="204"/>
      <c r="AW425" s="204"/>
      <c r="AX425" s="204"/>
      <c r="AY425" s="204"/>
      <c r="AZ425" s="204"/>
      <c r="BA425" s="204"/>
      <c r="BB425" s="204"/>
      <c r="BC425" s="204"/>
      <c r="BD425" s="204"/>
      <c r="BE425" s="204"/>
      <c r="BF425" s="204"/>
      <c r="BG425" s="204"/>
      <c r="BH425" s="204"/>
      <c r="BI425" s="204"/>
      <c r="BJ425" s="204"/>
      <c r="BK425" s="204"/>
      <c r="BL425" s="204"/>
      <c r="BM425" s="217">
        <v>16</v>
      </c>
    </row>
    <row r="426" spans="1:65">
      <c r="A426" s="30"/>
      <c r="B426" s="19">
        <v>1</v>
      </c>
      <c r="C426" s="9">
        <v>4</v>
      </c>
      <c r="D426" s="24">
        <v>0.08</v>
      </c>
      <c r="E426" s="24">
        <v>7.0000000000000007E-2</v>
      </c>
      <c r="F426" s="218" t="s">
        <v>105</v>
      </c>
      <c r="G426" s="218" t="s">
        <v>103</v>
      </c>
      <c r="H426" s="24">
        <v>8.5999999999999993E-2</v>
      </c>
      <c r="I426" s="24">
        <v>7.0000000000000007E-2</v>
      </c>
      <c r="J426" s="218">
        <v>9.0800000000000006E-2</v>
      </c>
      <c r="K426" s="24">
        <v>7.9000000000000001E-2</v>
      </c>
      <c r="L426" s="24">
        <v>8.3576897073727757E-2</v>
      </c>
      <c r="M426" s="218" t="s">
        <v>105</v>
      </c>
      <c r="N426" s="24">
        <v>7.2999999999999995E-2</v>
      </c>
      <c r="O426" s="24">
        <v>7.6999999999999999E-2</v>
      </c>
      <c r="P426" s="24">
        <v>7.6999999999999999E-2</v>
      </c>
      <c r="Q426" s="24">
        <v>8.3000000000000004E-2</v>
      </c>
      <c r="R426" s="203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17">
        <v>7.8563526763096678E-2</v>
      </c>
    </row>
    <row r="427" spans="1:65">
      <c r="A427" s="30"/>
      <c r="B427" s="19">
        <v>1</v>
      </c>
      <c r="C427" s="9">
        <v>5</v>
      </c>
      <c r="D427" s="24">
        <v>7.0000000000000007E-2</v>
      </c>
      <c r="E427" s="24">
        <v>0.08</v>
      </c>
      <c r="F427" s="218" t="s">
        <v>105</v>
      </c>
      <c r="G427" s="218" t="s">
        <v>103</v>
      </c>
      <c r="H427" s="24">
        <v>8.3000000000000004E-2</v>
      </c>
      <c r="I427" s="24">
        <v>0.08</v>
      </c>
      <c r="J427" s="218">
        <v>9.5899999999999999E-2</v>
      </c>
      <c r="K427" s="24">
        <v>8.5000000000000006E-2</v>
      </c>
      <c r="L427" s="24">
        <v>8.0996315236160896E-2</v>
      </c>
      <c r="M427" s="218" t="s">
        <v>105</v>
      </c>
      <c r="N427" s="24">
        <v>7.6999999999999999E-2</v>
      </c>
      <c r="O427" s="24">
        <v>7.5999999999999998E-2</v>
      </c>
      <c r="P427" s="24">
        <v>7.8E-2</v>
      </c>
      <c r="Q427" s="24">
        <v>7.9000000000000001E-2</v>
      </c>
      <c r="R427" s="203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17">
        <v>36</v>
      </c>
    </row>
    <row r="428" spans="1:65">
      <c r="A428" s="30"/>
      <c r="B428" s="19">
        <v>1</v>
      </c>
      <c r="C428" s="9">
        <v>6</v>
      </c>
      <c r="D428" s="24">
        <v>7.0000000000000007E-2</v>
      </c>
      <c r="E428" s="24">
        <v>0.08</v>
      </c>
      <c r="F428" s="218" t="s">
        <v>105</v>
      </c>
      <c r="G428" s="218" t="s">
        <v>103</v>
      </c>
      <c r="H428" s="24">
        <v>7.5999999999999998E-2</v>
      </c>
      <c r="I428" s="24">
        <v>0.08</v>
      </c>
      <c r="J428" s="218">
        <v>8.8499999999999995E-2</v>
      </c>
      <c r="K428" s="24">
        <v>8.7999999999999995E-2</v>
      </c>
      <c r="L428" s="24">
        <v>7.8812021145655164E-2</v>
      </c>
      <c r="M428" s="218" t="s">
        <v>105</v>
      </c>
      <c r="N428" s="24">
        <v>7.6999999999999999E-2</v>
      </c>
      <c r="O428" s="24">
        <v>7.8E-2</v>
      </c>
      <c r="P428" s="24">
        <v>7.2999999999999995E-2</v>
      </c>
      <c r="Q428" s="24">
        <v>0.08</v>
      </c>
      <c r="R428" s="203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56"/>
    </row>
    <row r="429" spans="1:65">
      <c r="A429" s="30"/>
      <c r="B429" s="20" t="s">
        <v>258</v>
      </c>
      <c r="C429" s="12"/>
      <c r="D429" s="220">
        <v>7.8333333333333338E-2</v>
      </c>
      <c r="E429" s="220">
        <v>7.8333333333333338E-2</v>
      </c>
      <c r="F429" s="220" t="s">
        <v>646</v>
      </c>
      <c r="G429" s="220" t="s">
        <v>646</v>
      </c>
      <c r="H429" s="220">
        <v>7.9333333333333325E-2</v>
      </c>
      <c r="I429" s="220">
        <v>7.5000000000000011E-2</v>
      </c>
      <c r="J429" s="220">
        <v>9.1550000000000006E-2</v>
      </c>
      <c r="K429" s="220">
        <v>8.1333333333333327E-2</v>
      </c>
      <c r="L429" s="220">
        <v>8.3301934297633357E-2</v>
      </c>
      <c r="M429" s="220" t="s">
        <v>646</v>
      </c>
      <c r="N429" s="220">
        <v>7.5499999999999998E-2</v>
      </c>
      <c r="O429" s="220">
        <v>7.6833333333333337E-2</v>
      </c>
      <c r="P429" s="220">
        <v>7.7499999999999999E-2</v>
      </c>
      <c r="Q429" s="220">
        <v>8.0166666666666678E-2</v>
      </c>
      <c r="R429" s="203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56"/>
    </row>
    <row r="430" spans="1:65">
      <c r="A430" s="30"/>
      <c r="B430" s="3" t="s">
        <v>259</v>
      </c>
      <c r="C430" s="29"/>
      <c r="D430" s="24">
        <v>7.5000000000000011E-2</v>
      </c>
      <c r="E430" s="24">
        <v>0.08</v>
      </c>
      <c r="F430" s="24" t="s">
        <v>646</v>
      </c>
      <c r="G430" s="24" t="s">
        <v>646</v>
      </c>
      <c r="H430" s="24">
        <v>7.85E-2</v>
      </c>
      <c r="I430" s="24">
        <v>7.5000000000000011E-2</v>
      </c>
      <c r="J430" s="24">
        <v>9.0400000000000008E-2</v>
      </c>
      <c r="K430" s="24">
        <v>8.2000000000000003E-2</v>
      </c>
      <c r="L430" s="24">
        <v>8.3183765210648297E-2</v>
      </c>
      <c r="M430" s="24" t="s">
        <v>646</v>
      </c>
      <c r="N430" s="24">
        <v>7.5999999999999998E-2</v>
      </c>
      <c r="O430" s="24">
        <v>7.6999999999999999E-2</v>
      </c>
      <c r="P430" s="24">
        <v>7.7499999999999999E-2</v>
      </c>
      <c r="Q430" s="24">
        <v>0.08</v>
      </c>
      <c r="R430" s="203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56"/>
    </row>
    <row r="431" spans="1:65">
      <c r="A431" s="30"/>
      <c r="B431" s="3" t="s">
        <v>260</v>
      </c>
      <c r="C431" s="29"/>
      <c r="D431" s="24">
        <v>9.8319208025017032E-3</v>
      </c>
      <c r="E431" s="24">
        <v>4.082482904638628E-3</v>
      </c>
      <c r="F431" s="24" t="s">
        <v>646</v>
      </c>
      <c r="G431" s="24" t="s">
        <v>646</v>
      </c>
      <c r="H431" s="24">
        <v>4.5460605656619515E-3</v>
      </c>
      <c r="I431" s="24">
        <v>5.4772255750516587E-3</v>
      </c>
      <c r="J431" s="24">
        <v>3.1715926598477324E-3</v>
      </c>
      <c r="K431" s="24">
        <v>5.6450568346710812E-3</v>
      </c>
      <c r="L431" s="24">
        <v>3.2190235047850923E-3</v>
      </c>
      <c r="M431" s="24" t="s">
        <v>646</v>
      </c>
      <c r="N431" s="24">
        <v>1.6431676725154997E-3</v>
      </c>
      <c r="O431" s="24">
        <v>7.5277265270908163E-4</v>
      </c>
      <c r="P431" s="24">
        <v>5.1283525619832387E-3</v>
      </c>
      <c r="Q431" s="24">
        <v>1.7224014243685099E-3</v>
      </c>
      <c r="R431" s="203"/>
      <c r="S431" s="204"/>
      <c r="T431" s="204"/>
      <c r="U431" s="204"/>
      <c r="V431" s="204"/>
      <c r="W431" s="204"/>
      <c r="X431" s="204"/>
      <c r="Y431" s="204"/>
      <c r="Z431" s="204"/>
      <c r="AA431" s="204"/>
      <c r="AB431" s="204"/>
      <c r="AC431" s="204"/>
      <c r="AD431" s="204"/>
      <c r="AE431" s="204"/>
      <c r="AF431" s="204"/>
      <c r="AG431" s="204"/>
      <c r="AH431" s="204"/>
      <c r="AI431" s="204"/>
      <c r="AJ431" s="204"/>
      <c r="AK431" s="204"/>
      <c r="AL431" s="204"/>
      <c r="AM431" s="204"/>
      <c r="AN431" s="204"/>
      <c r="AO431" s="204"/>
      <c r="AP431" s="204"/>
      <c r="AQ431" s="204"/>
      <c r="AR431" s="204"/>
      <c r="AS431" s="204"/>
      <c r="AT431" s="204"/>
      <c r="AU431" s="204"/>
      <c r="AV431" s="204"/>
      <c r="AW431" s="204"/>
      <c r="AX431" s="204"/>
      <c r="AY431" s="204"/>
      <c r="AZ431" s="204"/>
      <c r="BA431" s="204"/>
      <c r="BB431" s="204"/>
      <c r="BC431" s="204"/>
      <c r="BD431" s="204"/>
      <c r="BE431" s="204"/>
      <c r="BF431" s="204"/>
      <c r="BG431" s="204"/>
      <c r="BH431" s="204"/>
      <c r="BI431" s="204"/>
      <c r="BJ431" s="204"/>
      <c r="BK431" s="204"/>
      <c r="BL431" s="204"/>
      <c r="BM431" s="56"/>
    </row>
    <row r="432" spans="1:65">
      <c r="A432" s="30"/>
      <c r="B432" s="3" t="s">
        <v>86</v>
      </c>
      <c r="C432" s="29"/>
      <c r="D432" s="13">
        <v>0.12551388258512811</v>
      </c>
      <c r="E432" s="13">
        <v>5.2116803037939932E-2</v>
      </c>
      <c r="F432" s="13" t="s">
        <v>646</v>
      </c>
      <c r="G432" s="13" t="s">
        <v>646</v>
      </c>
      <c r="H432" s="13">
        <v>5.7303284441117042E-2</v>
      </c>
      <c r="I432" s="13">
        <v>7.3029674334022104E-2</v>
      </c>
      <c r="J432" s="13">
        <v>3.4643284105382109E-2</v>
      </c>
      <c r="K432" s="13">
        <v>6.9406436491857557E-2</v>
      </c>
      <c r="L432" s="13">
        <v>3.8642842233215062E-2</v>
      </c>
      <c r="M432" s="13" t="s">
        <v>646</v>
      </c>
      <c r="N432" s="13">
        <v>2.1763810231993374E-2</v>
      </c>
      <c r="O432" s="13">
        <v>9.7974748725693922E-3</v>
      </c>
      <c r="P432" s="13">
        <v>6.6172291122364377E-2</v>
      </c>
      <c r="Q432" s="13">
        <v>2.1485256852829641E-2</v>
      </c>
      <c r="R432" s="15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261</v>
      </c>
      <c r="C433" s="29"/>
      <c r="D433" s="13">
        <v>-2.9300292291800645E-3</v>
      </c>
      <c r="E433" s="13">
        <v>-2.9300292291800645E-3</v>
      </c>
      <c r="F433" s="13" t="s">
        <v>646</v>
      </c>
      <c r="G433" s="13" t="s">
        <v>646</v>
      </c>
      <c r="H433" s="13">
        <v>9.7985235891706601E-3</v>
      </c>
      <c r="I433" s="13">
        <v>-4.5358538623682887E-2</v>
      </c>
      <c r="J433" s="13">
        <v>0.16529901052002427</v>
      </c>
      <c r="K433" s="13">
        <v>3.5255629225872553E-2</v>
      </c>
      <c r="L433" s="13">
        <v>6.0313070578221994E-2</v>
      </c>
      <c r="M433" s="13" t="s">
        <v>646</v>
      </c>
      <c r="N433" s="13">
        <v>-3.8994262214507636E-2</v>
      </c>
      <c r="O433" s="13">
        <v>-2.2022858456706373E-2</v>
      </c>
      <c r="P433" s="13">
        <v>-1.3537156577805853E-2</v>
      </c>
      <c r="Q433" s="13">
        <v>2.0405650937796782E-2</v>
      </c>
      <c r="R433" s="15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262</v>
      </c>
      <c r="C434" s="47"/>
      <c r="D434" s="45">
        <v>0</v>
      </c>
      <c r="E434" s="45">
        <v>0</v>
      </c>
      <c r="F434" s="45">
        <v>6.55</v>
      </c>
      <c r="G434" s="45">
        <v>213.08</v>
      </c>
      <c r="H434" s="45">
        <v>0.23</v>
      </c>
      <c r="I434" s="45">
        <v>0.77</v>
      </c>
      <c r="J434" s="45">
        <v>3.06</v>
      </c>
      <c r="K434" s="45">
        <v>0.69</v>
      </c>
      <c r="L434" s="45">
        <v>1.1499999999999999</v>
      </c>
      <c r="M434" s="45">
        <v>6.55</v>
      </c>
      <c r="N434" s="45">
        <v>0.66</v>
      </c>
      <c r="O434" s="45">
        <v>0.35</v>
      </c>
      <c r="P434" s="45">
        <v>0.19</v>
      </c>
      <c r="Q434" s="45">
        <v>0.42</v>
      </c>
      <c r="R434" s="15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BM435" s="55"/>
    </row>
    <row r="436" spans="1:65" ht="15">
      <c r="B436" s="8" t="s">
        <v>480</v>
      </c>
      <c r="BM436" s="28" t="s">
        <v>66</v>
      </c>
    </row>
    <row r="437" spans="1:65" ht="15">
      <c r="A437" s="25" t="s">
        <v>54</v>
      </c>
      <c r="B437" s="18" t="s">
        <v>110</v>
      </c>
      <c r="C437" s="15" t="s">
        <v>111</v>
      </c>
      <c r="D437" s="16" t="s">
        <v>229</v>
      </c>
      <c r="E437" s="17" t="s">
        <v>229</v>
      </c>
      <c r="F437" s="17" t="s">
        <v>229</v>
      </c>
      <c r="G437" s="17" t="s">
        <v>229</v>
      </c>
      <c r="H437" s="17" t="s">
        <v>229</v>
      </c>
      <c r="I437" s="17" t="s">
        <v>229</v>
      </c>
      <c r="J437" s="17" t="s">
        <v>229</v>
      </c>
      <c r="K437" s="17" t="s">
        <v>229</v>
      </c>
      <c r="L437" s="17" t="s">
        <v>229</v>
      </c>
      <c r="M437" s="17" t="s">
        <v>229</v>
      </c>
      <c r="N437" s="17" t="s">
        <v>229</v>
      </c>
      <c r="O437" s="17" t="s">
        <v>229</v>
      </c>
      <c r="P437" s="17" t="s">
        <v>229</v>
      </c>
      <c r="Q437" s="17" t="s">
        <v>229</v>
      </c>
      <c r="R437" s="17" t="s">
        <v>229</v>
      </c>
      <c r="S437" s="17" t="s">
        <v>229</v>
      </c>
      <c r="T437" s="17" t="s">
        <v>229</v>
      </c>
      <c r="U437" s="17" t="s">
        <v>229</v>
      </c>
      <c r="V437" s="15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230</v>
      </c>
      <c r="C438" s="9" t="s">
        <v>230</v>
      </c>
      <c r="D438" s="151" t="s">
        <v>232</v>
      </c>
      <c r="E438" s="152" t="s">
        <v>233</v>
      </c>
      <c r="F438" s="152" t="s">
        <v>234</v>
      </c>
      <c r="G438" s="152" t="s">
        <v>237</v>
      </c>
      <c r="H438" s="152" t="s">
        <v>238</v>
      </c>
      <c r="I438" s="152" t="s">
        <v>240</v>
      </c>
      <c r="J438" s="152" t="s">
        <v>241</v>
      </c>
      <c r="K438" s="152" t="s">
        <v>242</v>
      </c>
      <c r="L438" s="152" t="s">
        <v>243</v>
      </c>
      <c r="M438" s="152" t="s">
        <v>244</v>
      </c>
      <c r="N438" s="152" t="s">
        <v>245</v>
      </c>
      <c r="O438" s="152" t="s">
        <v>246</v>
      </c>
      <c r="P438" s="152" t="s">
        <v>247</v>
      </c>
      <c r="Q438" s="152" t="s">
        <v>248</v>
      </c>
      <c r="R438" s="152" t="s">
        <v>249</v>
      </c>
      <c r="S438" s="152" t="s">
        <v>250</v>
      </c>
      <c r="T438" s="152" t="s">
        <v>251</v>
      </c>
      <c r="U438" s="152" t="s">
        <v>252</v>
      </c>
      <c r="V438" s="15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1</v>
      </c>
    </row>
    <row r="439" spans="1:65">
      <c r="A439" s="30"/>
      <c r="B439" s="19"/>
      <c r="C439" s="9"/>
      <c r="D439" s="10" t="s">
        <v>114</v>
      </c>
      <c r="E439" s="11" t="s">
        <v>114</v>
      </c>
      <c r="F439" s="11" t="s">
        <v>288</v>
      </c>
      <c r="G439" s="11" t="s">
        <v>114</v>
      </c>
      <c r="H439" s="11" t="s">
        <v>114</v>
      </c>
      <c r="I439" s="11" t="s">
        <v>289</v>
      </c>
      <c r="J439" s="11" t="s">
        <v>288</v>
      </c>
      <c r="K439" s="11" t="s">
        <v>114</v>
      </c>
      <c r="L439" s="11" t="s">
        <v>289</v>
      </c>
      <c r="M439" s="11" t="s">
        <v>288</v>
      </c>
      <c r="N439" s="11" t="s">
        <v>289</v>
      </c>
      <c r="O439" s="11" t="s">
        <v>289</v>
      </c>
      <c r="P439" s="11" t="s">
        <v>114</v>
      </c>
      <c r="Q439" s="11" t="s">
        <v>289</v>
      </c>
      <c r="R439" s="11" t="s">
        <v>289</v>
      </c>
      <c r="S439" s="11" t="s">
        <v>289</v>
      </c>
      <c r="T439" s="11" t="s">
        <v>289</v>
      </c>
      <c r="U439" s="11" t="s">
        <v>114</v>
      </c>
      <c r="V439" s="15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15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2">
        <v>1.4982</v>
      </c>
      <c r="E441" s="147">
        <v>1.6138440000000001</v>
      </c>
      <c r="F441" s="22">
        <v>1.5106193462726052</v>
      </c>
      <c r="G441" s="147">
        <v>1.42633079</v>
      </c>
      <c r="H441" s="22">
        <v>1.49</v>
      </c>
      <c r="I441" s="147">
        <v>1.31</v>
      </c>
      <c r="J441" s="22">
        <v>1.49</v>
      </c>
      <c r="K441" s="22">
        <v>1.54</v>
      </c>
      <c r="L441" s="22">
        <v>1.46</v>
      </c>
      <c r="M441" s="22">
        <v>1.55</v>
      </c>
      <c r="N441" s="22">
        <v>1.5045072878000001</v>
      </c>
      <c r="O441" s="22">
        <v>1.5</v>
      </c>
      <c r="P441" s="22">
        <v>1.5315698089025573</v>
      </c>
      <c r="Q441" s="22">
        <v>1.52</v>
      </c>
      <c r="R441" s="147">
        <v>1.43</v>
      </c>
      <c r="S441" s="22">
        <v>1.55</v>
      </c>
      <c r="T441" s="22">
        <v>1.53</v>
      </c>
      <c r="U441" s="22">
        <v>1.48</v>
      </c>
      <c r="V441" s="15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>
        <v>1</v>
      </c>
      <c r="C442" s="9">
        <v>2</v>
      </c>
      <c r="D442" s="11">
        <v>1.5076000000000001</v>
      </c>
      <c r="E442" s="148">
        <v>1.6269120000000001</v>
      </c>
      <c r="F442" s="11">
        <v>1.4670678658699003</v>
      </c>
      <c r="G442" s="148">
        <v>1.40192352</v>
      </c>
      <c r="H442" s="11">
        <v>1.5</v>
      </c>
      <c r="I442" s="148">
        <v>1.25</v>
      </c>
      <c r="J442" s="11">
        <v>1.52</v>
      </c>
      <c r="K442" s="11">
        <v>1.54</v>
      </c>
      <c r="L442" s="11">
        <v>1.46</v>
      </c>
      <c r="M442" s="149">
        <v>1.33</v>
      </c>
      <c r="N442" s="11">
        <v>1.50680830388</v>
      </c>
      <c r="O442" s="11">
        <v>1.49</v>
      </c>
      <c r="P442" s="11">
        <v>1.5566840746533575</v>
      </c>
      <c r="Q442" s="11">
        <v>1.49</v>
      </c>
      <c r="R442" s="148">
        <v>1.4</v>
      </c>
      <c r="S442" s="11">
        <v>1.52</v>
      </c>
      <c r="T442" s="11">
        <v>1.51</v>
      </c>
      <c r="U442" s="11">
        <v>1.48</v>
      </c>
      <c r="V442" s="15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 t="e">
        <v>#N/A</v>
      </c>
    </row>
    <row r="443" spans="1:65">
      <c r="A443" s="30"/>
      <c r="B443" s="19">
        <v>1</v>
      </c>
      <c r="C443" s="9">
        <v>3</v>
      </c>
      <c r="D443" s="11">
        <v>1.5214000000000001</v>
      </c>
      <c r="E443" s="148">
        <v>1.608876</v>
      </c>
      <c r="F443" s="11">
        <v>1.5452915269834742</v>
      </c>
      <c r="G443" s="148">
        <v>1.43385206</v>
      </c>
      <c r="H443" s="11">
        <v>1.51</v>
      </c>
      <c r="I443" s="148">
        <v>1.36</v>
      </c>
      <c r="J443" s="11">
        <v>1.51</v>
      </c>
      <c r="K443" s="11">
        <v>1.54</v>
      </c>
      <c r="L443" s="11">
        <v>1.49</v>
      </c>
      <c r="M443" s="11">
        <v>1.5</v>
      </c>
      <c r="N443" s="11">
        <v>1.4991058129199999</v>
      </c>
      <c r="O443" s="11">
        <v>1.5</v>
      </c>
      <c r="P443" s="11">
        <v>1.5342434516753987</v>
      </c>
      <c r="Q443" s="11">
        <v>1.49</v>
      </c>
      <c r="R443" s="148">
        <v>1.39</v>
      </c>
      <c r="S443" s="11">
        <v>1.49</v>
      </c>
      <c r="T443" s="11">
        <v>1.47</v>
      </c>
      <c r="U443" s="11">
        <v>1.48</v>
      </c>
      <c r="V443" s="15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16</v>
      </c>
    </row>
    <row r="444" spans="1:65">
      <c r="A444" s="30"/>
      <c r="B444" s="19">
        <v>1</v>
      </c>
      <c r="C444" s="9">
        <v>4</v>
      </c>
      <c r="D444" s="11">
        <v>1.5254000000000001</v>
      </c>
      <c r="E444" s="148">
        <v>1.591164</v>
      </c>
      <c r="F444" s="11">
        <v>1.5115949212533906</v>
      </c>
      <c r="G444" s="148">
        <v>1.42622757</v>
      </c>
      <c r="H444" s="11">
        <v>1.5</v>
      </c>
      <c r="I444" s="148">
        <v>1.38</v>
      </c>
      <c r="J444" s="11">
        <v>1.51</v>
      </c>
      <c r="K444" s="11">
        <v>1.51</v>
      </c>
      <c r="L444" s="11">
        <v>1.49</v>
      </c>
      <c r="M444" s="11">
        <v>1.46</v>
      </c>
      <c r="N444" s="11">
        <v>1.5197071121799999</v>
      </c>
      <c r="O444" s="11">
        <v>1.52</v>
      </c>
      <c r="P444" s="11">
        <v>1.5188535544690835</v>
      </c>
      <c r="Q444" s="11">
        <v>1.52</v>
      </c>
      <c r="R444" s="148">
        <v>1.45</v>
      </c>
      <c r="S444" s="11">
        <v>1.51</v>
      </c>
      <c r="T444" s="11">
        <v>1.44</v>
      </c>
      <c r="U444" s="11">
        <v>1.5</v>
      </c>
      <c r="V444" s="15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1.5080170744584751</v>
      </c>
    </row>
    <row r="445" spans="1:65">
      <c r="A445" s="30"/>
      <c r="B445" s="19">
        <v>1</v>
      </c>
      <c r="C445" s="9">
        <v>5</v>
      </c>
      <c r="D445" s="11">
        <v>1.5039</v>
      </c>
      <c r="E445" s="148">
        <v>1.6046640000000001</v>
      </c>
      <c r="F445" s="11">
        <v>1.5746475112466158</v>
      </c>
      <c r="G445" s="148">
        <v>1.37297756</v>
      </c>
      <c r="H445" s="11">
        <v>1.48</v>
      </c>
      <c r="I445" s="148">
        <v>1.41</v>
      </c>
      <c r="J445" s="11">
        <v>1.53</v>
      </c>
      <c r="K445" s="11">
        <v>1.55</v>
      </c>
      <c r="L445" s="11">
        <v>1.47</v>
      </c>
      <c r="M445" s="11">
        <v>1.49</v>
      </c>
      <c r="N445" s="11">
        <v>1.5457018808</v>
      </c>
      <c r="O445" s="11">
        <v>1.49</v>
      </c>
      <c r="P445" s="11">
        <v>1.5604543988692434</v>
      </c>
      <c r="Q445" s="11">
        <v>1.5</v>
      </c>
      <c r="R445" s="148">
        <v>1.42</v>
      </c>
      <c r="S445" s="11">
        <v>1.52</v>
      </c>
      <c r="T445" s="11">
        <v>1.5</v>
      </c>
      <c r="U445" s="11">
        <v>1.46</v>
      </c>
      <c r="V445" s="15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37</v>
      </c>
    </row>
    <row r="446" spans="1:65">
      <c r="A446" s="30"/>
      <c r="B446" s="19">
        <v>1</v>
      </c>
      <c r="C446" s="9">
        <v>6</v>
      </c>
      <c r="D446" s="11">
        <v>1.5187000000000002</v>
      </c>
      <c r="E446" s="148">
        <v>1.640088</v>
      </c>
      <c r="F446" s="11">
        <v>1.5225170883017138</v>
      </c>
      <c r="G446" s="148">
        <v>1.40739295</v>
      </c>
      <c r="H446" s="11">
        <v>1.5</v>
      </c>
      <c r="I446" s="148">
        <v>1.45</v>
      </c>
      <c r="J446" s="11">
        <v>1.5</v>
      </c>
      <c r="K446" s="11">
        <v>1.55</v>
      </c>
      <c r="L446" s="11">
        <v>1.44</v>
      </c>
      <c r="M446" s="11">
        <v>1.51</v>
      </c>
      <c r="N446" s="11">
        <v>1.5215102761600001</v>
      </c>
      <c r="O446" s="11">
        <v>1.53</v>
      </c>
      <c r="P446" s="11">
        <v>1.5353500322745679</v>
      </c>
      <c r="Q446" s="11">
        <v>1.5</v>
      </c>
      <c r="R446" s="148">
        <v>1.44</v>
      </c>
      <c r="S446" s="11">
        <v>1.53</v>
      </c>
      <c r="T446" s="11">
        <v>1.51</v>
      </c>
      <c r="U446" s="11">
        <v>1.51</v>
      </c>
      <c r="V446" s="15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20" t="s">
        <v>258</v>
      </c>
      <c r="C447" s="12"/>
      <c r="D447" s="23">
        <v>1.5125333333333335</v>
      </c>
      <c r="E447" s="23">
        <v>1.6142580000000002</v>
      </c>
      <c r="F447" s="23">
        <v>1.5219563766546165</v>
      </c>
      <c r="G447" s="23">
        <v>1.4114507416666664</v>
      </c>
      <c r="H447" s="23">
        <v>1.4966666666666668</v>
      </c>
      <c r="I447" s="23">
        <v>1.36</v>
      </c>
      <c r="J447" s="23">
        <v>1.5099999999999998</v>
      </c>
      <c r="K447" s="23">
        <v>1.5383333333333333</v>
      </c>
      <c r="L447" s="23">
        <v>1.4683333333333335</v>
      </c>
      <c r="M447" s="23">
        <v>1.4733333333333334</v>
      </c>
      <c r="N447" s="23">
        <v>1.5162234456233332</v>
      </c>
      <c r="O447" s="23">
        <v>1.5049999999999999</v>
      </c>
      <c r="P447" s="23">
        <v>1.539525886807368</v>
      </c>
      <c r="Q447" s="23">
        <v>1.5033333333333332</v>
      </c>
      <c r="R447" s="23">
        <v>1.4216666666666666</v>
      </c>
      <c r="S447" s="23">
        <v>1.5199999999999998</v>
      </c>
      <c r="T447" s="23">
        <v>1.4933333333333332</v>
      </c>
      <c r="U447" s="23">
        <v>1.4850000000000001</v>
      </c>
      <c r="V447" s="15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259</v>
      </c>
      <c r="C448" s="29"/>
      <c r="D448" s="11">
        <v>1.51315</v>
      </c>
      <c r="E448" s="11">
        <v>1.6113599999999999</v>
      </c>
      <c r="F448" s="11">
        <v>1.5170560047775523</v>
      </c>
      <c r="G448" s="11">
        <v>1.4168102600000001</v>
      </c>
      <c r="H448" s="11">
        <v>1.5</v>
      </c>
      <c r="I448" s="11">
        <v>1.37</v>
      </c>
      <c r="J448" s="11">
        <v>1.51</v>
      </c>
      <c r="K448" s="11">
        <v>1.54</v>
      </c>
      <c r="L448" s="11">
        <v>1.4649999999999999</v>
      </c>
      <c r="M448" s="11">
        <v>1.4950000000000001</v>
      </c>
      <c r="N448" s="11">
        <v>1.5132577080299998</v>
      </c>
      <c r="O448" s="11">
        <v>1.5</v>
      </c>
      <c r="P448" s="11">
        <v>1.5347967419749833</v>
      </c>
      <c r="Q448" s="11">
        <v>1.5</v>
      </c>
      <c r="R448" s="11">
        <v>1.4249999999999998</v>
      </c>
      <c r="S448" s="11">
        <v>1.52</v>
      </c>
      <c r="T448" s="11">
        <v>1.5049999999999999</v>
      </c>
      <c r="U448" s="11">
        <v>1.48</v>
      </c>
      <c r="V448" s="15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260</v>
      </c>
      <c r="C449" s="29"/>
      <c r="D449" s="24">
        <v>1.0830635561529517E-2</v>
      </c>
      <c r="E449" s="24">
        <v>1.7215270012404686E-2</v>
      </c>
      <c r="F449" s="24">
        <v>3.6248685314344602E-2</v>
      </c>
      <c r="G449" s="24">
        <v>2.2490037307744414E-2</v>
      </c>
      <c r="H449" s="24">
        <v>1.0327955589886454E-2</v>
      </c>
      <c r="I449" s="24">
        <v>7.1554175279993235E-2</v>
      </c>
      <c r="J449" s="24">
        <v>1.4142135623730963E-2</v>
      </c>
      <c r="K449" s="24">
        <v>1.4719601443879758E-2</v>
      </c>
      <c r="L449" s="24">
        <v>1.9407902170679534E-2</v>
      </c>
      <c r="M449" s="24">
        <v>7.6070143069844845E-2</v>
      </c>
      <c r="N449" s="24">
        <v>1.6899652350394381E-2</v>
      </c>
      <c r="O449" s="24">
        <v>1.6431676725154998E-2</v>
      </c>
      <c r="P449" s="24">
        <v>1.5927287334739672E-2</v>
      </c>
      <c r="Q449" s="24">
        <v>1.3662601021279476E-2</v>
      </c>
      <c r="R449" s="24">
        <v>2.3166067138525426E-2</v>
      </c>
      <c r="S449" s="24">
        <v>2.0000000000000018E-2</v>
      </c>
      <c r="T449" s="24">
        <v>3.2659863237109073E-2</v>
      </c>
      <c r="U449" s="24">
        <v>1.7606816861659026E-2</v>
      </c>
      <c r="V449" s="203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3" t="s">
        <v>86</v>
      </c>
      <c r="C450" s="29"/>
      <c r="D450" s="13">
        <v>7.1605929752707482E-3</v>
      </c>
      <c r="E450" s="13">
        <v>1.0664509646168508E-2</v>
      </c>
      <c r="F450" s="13">
        <v>2.3817164453834184E-2</v>
      </c>
      <c r="G450" s="13">
        <v>1.5933986673305915E-2</v>
      </c>
      <c r="H450" s="13">
        <v>6.900638478766004E-3</v>
      </c>
      <c r="I450" s="13">
        <v>5.2613364176465609E-2</v>
      </c>
      <c r="J450" s="13">
        <v>9.3656527309476587E-3</v>
      </c>
      <c r="K450" s="13">
        <v>9.5685383167149023E-3</v>
      </c>
      <c r="L450" s="13">
        <v>1.3217640524866878E-2</v>
      </c>
      <c r="M450" s="13">
        <v>5.1631318825686542E-2</v>
      </c>
      <c r="N450" s="13">
        <v>1.1145885126084949E-2</v>
      </c>
      <c r="O450" s="13">
        <v>1.0918057624687706E-2</v>
      </c>
      <c r="P450" s="13">
        <v>1.0345579422356645E-2</v>
      </c>
      <c r="Q450" s="13">
        <v>9.0882046704741544E-3</v>
      </c>
      <c r="R450" s="13">
        <v>1.6295006193570053E-2</v>
      </c>
      <c r="S450" s="13">
        <v>1.3157894736842118E-2</v>
      </c>
      <c r="T450" s="13">
        <v>2.1870444131992683E-2</v>
      </c>
      <c r="U450" s="13">
        <v>1.1856442331083518E-2</v>
      </c>
      <c r="V450" s="15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261</v>
      </c>
      <c r="C451" s="29"/>
      <c r="D451" s="13">
        <v>2.994832718641538E-3</v>
      </c>
      <c r="E451" s="13">
        <v>7.0450744451733716E-2</v>
      </c>
      <c r="F451" s="13">
        <v>9.2434644356709228E-3</v>
      </c>
      <c r="G451" s="13">
        <v>-6.4035304657598435E-2</v>
      </c>
      <c r="H451" s="13">
        <v>-7.5267103960903192E-3</v>
      </c>
      <c r="I451" s="13">
        <v>-9.8153447308696795E-2</v>
      </c>
      <c r="J451" s="13">
        <v>1.314922473432123E-3</v>
      </c>
      <c r="K451" s="13">
        <v>2.0103392321167757E-2</v>
      </c>
      <c r="L451" s="13">
        <v>-2.6315180243825731E-2</v>
      </c>
      <c r="M451" s="13">
        <v>-2.2999567917754926E-2</v>
      </c>
      <c r="N451" s="13">
        <v>5.441829077303284E-3</v>
      </c>
      <c r="O451" s="13">
        <v>-2.0006898526389039E-3</v>
      </c>
      <c r="P451" s="13">
        <v>2.0894201320769357E-2</v>
      </c>
      <c r="Q451" s="13">
        <v>-3.1058939613292091E-3</v>
      </c>
      <c r="R451" s="13">
        <v>-5.7260895287154945E-2</v>
      </c>
      <c r="S451" s="13">
        <v>7.9461471255739546E-3</v>
      </c>
      <c r="T451" s="13">
        <v>-9.7371186134711518E-3</v>
      </c>
      <c r="U451" s="13">
        <v>-1.5263139156922567E-2</v>
      </c>
      <c r="V451" s="15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262</v>
      </c>
      <c r="C452" s="47"/>
      <c r="D452" s="45">
        <v>0.31</v>
      </c>
      <c r="E452" s="45">
        <v>4.0199999999999996</v>
      </c>
      <c r="F452" s="45">
        <v>0.65</v>
      </c>
      <c r="G452" s="45">
        <v>3.38</v>
      </c>
      <c r="H452" s="45">
        <v>0.27</v>
      </c>
      <c r="I452" s="45">
        <v>5.26</v>
      </c>
      <c r="J452" s="45">
        <v>0.21</v>
      </c>
      <c r="K452" s="45">
        <v>1.25</v>
      </c>
      <c r="L452" s="45">
        <v>1.31</v>
      </c>
      <c r="M452" s="45">
        <v>1.1299999999999999</v>
      </c>
      <c r="N452" s="45">
        <v>0.44</v>
      </c>
      <c r="O452" s="45">
        <v>0.03</v>
      </c>
      <c r="P452" s="45">
        <v>1.29</v>
      </c>
      <c r="Q452" s="45">
        <v>0.03</v>
      </c>
      <c r="R452" s="45">
        <v>3.01</v>
      </c>
      <c r="S452" s="45">
        <v>0.57999999999999996</v>
      </c>
      <c r="T452" s="45">
        <v>0.4</v>
      </c>
      <c r="U452" s="45">
        <v>0.7</v>
      </c>
      <c r="V452" s="15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BM453" s="55"/>
    </row>
    <row r="454" spans="1:65" ht="15">
      <c r="B454" s="8" t="s">
        <v>481</v>
      </c>
      <c r="BM454" s="28" t="s">
        <v>66</v>
      </c>
    </row>
    <row r="455" spans="1:65" ht="15">
      <c r="A455" s="25" t="s">
        <v>17</v>
      </c>
      <c r="B455" s="18" t="s">
        <v>110</v>
      </c>
      <c r="C455" s="15" t="s">
        <v>111</v>
      </c>
      <c r="D455" s="16" t="s">
        <v>229</v>
      </c>
      <c r="E455" s="17" t="s">
        <v>229</v>
      </c>
      <c r="F455" s="17" t="s">
        <v>229</v>
      </c>
      <c r="G455" s="17" t="s">
        <v>229</v>
      </c>
      <c r="H455" s="17" t="s">
        <v>229</v>
      </c>
      <c r="I455" s="17" t="s">
        <v>229</v>
      </c>
      <c r="J455" s="17" t="s">
        <v>229</v>
      </c>
      <c r="K455" s="17" t="s">
        <v>229</v>
      </c>
      <c r="L455" s="17" t="s">
        <v>229</v>
      </c>
      <c r="M455" s="17" t="s">
        <v>229</v>
      </c>
      <c r="N455" s="17" t="s">
        <v>229</v>
      </c>
      <c r="O455" s="17" t="s">
        <v>229</v>
      </c>
      <c r="P455" s="17" t="s">
        <v>229</v>
      </c>
      <c r="Q455" s="17" t="s">
        <v>229</v>
      </c>
      <c r="R455" s="17" t="s">
        <v>229</v>
      </c>
      <c r="S455" s="15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230</v>
      </c>
      <c r="C456" s="9" t="s">
        <v>230</v>
      </c>
      <c r="D456" s="151" t="s">
        <v>232</v>
      </c>
      <c r="E456" s="152" t="s">
        <v>233</v>
      </c>
      <c r="F456" s="152" t="s">
        <v>234</v>
      </c>
      <c r="G456" s="152" t="s">
        <v>240</v>
      </c>
      <c r="H456" s="152" t="s">
        <v>241</v>
      </c>
      <c r="I456" s="152" t="s">
        <v>242</v>
      </c>
      <c r="J456" s="152" t="s">
        <v>243</v>
      </c>
      <c r="K456" s="152" t="s">
        <v>244</v>
      </c>
      <c r="L456" s="152" t="s">
        <v>245</v>
      </c>
      <c r="M456" s="152" t="s">
        <v>246</v>
      </c>
      <c r="N456" s="152" t="s">
        <v>248</v>
      </c>
      <c r="O456" s="152" t="s">
        <v>249</v>
      </c>
      <c r="P456" s="152" t="s">
        <v>250</v>
      </c>
      <c r="Q456" s="152" t="s">
        <v>251</v>
      </c>
      <c r="R456" s="152" t="s">
        <v>252</v>
      </c>
      <c r="S456" s="15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3</v>
      </c>
    </row>
    <row r="457" spans="1:65">
      <c r="A457" s="30"/>
      <c r="B457" s="19"/>
      <c r="C457" s="9"/>
      <c r="D457" s="10" t="s">
        <v>288</v>
      </c>
      <c r="E457" s="11" t="s">
        <v>288</v>
      </c>
      <c r="F457" s="11" t="s">
        <v>288</v>
      </c>
      <c r="G457" s="11" t="s">
        <v>289</v>
      </c>
      <c r="H457" s="11" t="s">
        <v>289</v>
      </c>
      <c r="I457" s="11" t="s">
        <v>114</v>
      </c>
      <c r="J457" s="11" t="s">
        <v>289</v>
      </c>
      <c r="K457" s="11" t="s">
        <v>288</v>
      </c>
      <c r="L457" s="11" t="s">
        <v>289</v>
      </c>
      <c r="M457" s="11" t="s">
        <v>289</v>
      </c>
      <c r="N457" s="11" t="s">
        <v>289</v>
      </c>
      <c r="O457" s="11" t="s">
        <v>289</v>
      </c>
      <c r="P457" s="11" t="s">
        <v>289</v>
      </c>
      <c r="Q457" s="11" t="s">
        <v>289</v>
      </c>
      <c r="R457" s="11" t="s">
        <v>288</v>
      </c>
      <c r="S457" s="15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15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2</v>
      </c>
    </row>
    <row r="459" spans="1:65">
      <c r="A459" s="30"/>
      <c r="B459" s="18">
        <v>1</v>
      </c>
      <c r="C459" s="14">
        <v>1</v>
      </c>
      <c r="D459" s="226">
        <v>44.47</v>
      </c>
      <c r="E459" s="226">
        <v>45.4404870365424</v>
      </c>
      <c r="F459" s="226">
        <v>46.784067473709811</v>
      </c>
      <c r="G459" s="232">
        <v>34</v>
      </c>
      <c r="H459" s="230">
        <v>40</v>
      </c>
      <c r="I459" s="226">
        <v>45.155833333333334</v>
      </c>
      <c r="J459" s="226">
        <v>43.9</v>
      </c>
      <c r="K459" s="226">
        <v>44.6</v>
      </c>
      <c r="L459" s="230">
        <v>36.010886199999995</v>
      </c>
      <c r="M459" s="226">
        <v>42.7</v>
      </c>
      <c r="N459" s="226">
        <v>46.2</v>
      </c>
      <c r="O459" s="226">
        <v>44.8</v>
      </c>
      <c r="P459" s="226">
        <v>46.4</v>
      </c>
      <c r="Q459" s="226">
        <v>45.8</v>
      </c>
      <c r="R459" s="230">
        <v>64.61</v>
      </c>
      <c r="S459" s="223"/>
      <c r="T459" s="224"/>
      <c r="U459" s="224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  <c r="AI459" s="224"/>
      <c r="AJ459" s="224"/>
      <c r="AK459" s="224"/>
      <c r="AL459" s="224"/>
      <c r="AM459" s="224"/>
      <c r="AN459" s="224"/>
      <c r="AO459" s="224"/>
      <c r="AP459" s="224"/>
      <c r="AQ459" s="224"/>
      <c r="AR459" s="224"/>
      <c r="AS459" s="224"/>
      <c r="AT459" s="224"/>
      <c r="AU459" s="224"/>
      <c r="AV459" s="224"/>
      <c r="AW459" s="224"/>
      <c r="AX459" s="224"/>
      <c r="AY459" s="224"/>
      <c r="AZ459" s="224"/>
      <c r="BA459" s="224"/>
      <c r="BB459" s="224"/>
      <c r="BC459" s="224"/>
      <c r="BD459" s="224"/>
      <c r="BE459" s="224"/>
      <c r="BF459" s="224"/>
      <c r="BG459" s="224"/>
      <c r="BH459" s="224"/>
      <c r="BI459" s="224"/>
      <c r="BJ459" s="224"/>
      <c r="BK459" s="224"/>
      <c r="BL459" s="224"/>
      <c r="BM459" s="227">
        <v>1</v>
      </c>
    </row>
    <row r="460" spans="1:65">
      <c r="A460" s="30"/>
      <c r="B460" s="19">
        <v>1</v>
      </c>
      <c r="C460" s="9">
        <v>2</v>
      </c>
      <c r="D460" s="222">
        <v>44.33</v>
      </c>
      <c r="E460" s="222">
        <v>44.523357642218897</v>
      </c>
      <c r="F460" s="222">
        <v>45.725892573589732</v>
      </c>
      <c r="G460" s="231">
        <v>40.200000000000003</v>
      </c>
      <c r="H460" s="231">
        <v>40</v>
      </c>
      <c r="I460" s="222">
        <v>44.847866666666668</v>
      </c>
      <c r="J460" s="222">
        <v>44.3</v>
      </c>
      <c r="K460" s="222">
        <v>44</v>
      </c>
      <c r="L460" s="231">
        <v>35.638546899999987</v>
      </c>
      <c r="M460" s="222">
        <v>43.6</v>
      </c>
      <c r="N460" s="222">
        <v>44.8</v>
      </c>
      <c r="O460" s="222">
        <v>43.3</v>
      </c>
      <c r="P460" s="222">
        <v>45.8</v>
      </c>
      <c r="Q460" s="222">
        <v>43.9</v>
      </c>
      <c r="R460" s="231">
        <v>62.72</v>
      </c>
      <c r="S460" s="223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24"/>
      <c r="BL460" s="224"/>
      <c r="BM460" s="227">
        <v>21</v>
      </c>
    </row>
    <row r="461" spans="1:65">
      <c r="A461" s="30"/>
      <c r="B461" s="19">
        <v>1</v>
      </c>
      <c r="C461" s="9">
        <v>3</v>
      </c>
      <c r="D461" s="222">
        <v>43.94</v>
      </c>
      <c r="E461" s="222">
        <v>44.857015859380802</v>
      </c>
      <c r="F461" s="222">
        <v>47.530967071610128</v>
      </c>
      <c r="G461" s="231">
        <v>40.1</v>
      </c>
      <c r="H461" s="231">
        <v>41</v>
      </c>
      <c r="I461" s="222">
        <v>44.894649999999999</v>
      </c>
      <c r="J461" s="222">
        <v>44.5</v>
      </c>
      <c r="K461" s="222">
        <v>42.2</v>
      </c>
      <c r="L461" s="231">
        <v>36.471192000000009</v>
      </c>
      <c r="M461" s="222">
        <v>43.2</v>
      </c>
      <c r="N461" s="222">
        <v>45.9</v>
      </c>
      <c r="O461" s="222">
        <v>43.1</v>
      </c>
      <c r="P461" s="222">
        <v>44.4</v>
      </c>
      <c r="Q461" s="222">
        <v>44.9</v>
      </c>
      <c r="R461" s="231">
        <v>66.42</v>
      </c>
      <c r="S461" s="223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24"/>
      <c r="BL461" s="224"/>
      <c r="BM461" s="227">
        <v>16</v>
      </c>
    </row>
    <row r="462" spans="1:65">
      <c r="A462" s="30"/>
      <c r="B462" s="19">
        <v>1</v>
      </c>
      <c r="C462" s="9">
        <v>4</v>
      </c>
      <c r="D462" s="222">
        <v>45.14</v>
      </c>
      <c r="E462" s="222">
        <v>44.1716288346258</v>
      </c>
      <c r="F462" s="222">
        <v>46.727957071488596</v>
      </c>
      <c r="G462" s="231">
        <v>39.799999999999997</v>
      </c>
      <c r="H462" s="231">
        <v>41</v>
      </c>
      <c r="I462" s="222">
        <v>44.587949999999999</v>
      </c>
      <c r="J462" s="222">
        <v>44.7</v>
      </c>
      <c r="K462" s="222">
        <v>42.6</v>
      </c>
      <c r="L462" s="231">
        <v>36.271067800000004</v>
      </c>
      <c r="M462" s="222">
        <v>44.8</v>
      </c>
      <c r="N462" s="222">
        <v>46.5</v>
      </c>
      <c r="O462" s="222">
        <v>44.1</v>
      </c>
      <c r="P462" s="222">
        <v>45.3</v>
      </c>
      <c r="Q462" s="222">
        <v>44.8</v>
      </c>
      <c r="R462" s="231">
        <v>64.680000000000007</v>
      </c>
      <c r="S462" s="223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24"/>
      <c r="BL462" s="224"/>
      <c r="BM462" s="227">
        <v>44.868613113086511</v>
      </c>
    </row>
    <row r="463" spans="1:65">
      <c r="A463" s="30"/>
      <c r="B463" s="19">
        <v>1</v>
      </c>
      <c r="C463" s="9">
        <v>5</v>
      </c>
      <c r="D463" s="222">
        <v>44.45</v>
      </c>
      <c r="E463" s="222">
        <v>44.431342525412802</v>
      </c>
      <c r="F463" s="222">
        <v>47.409913447863048</v>
      </c>
      <c r="G463" s="231">
        <v>40</v>
      </c>
      <c r="H463" s="231">
        <v>41</v>
      </c>
      <c r="I463" s="222">
        <v>44.008100000000006</v>
      </c>
      <c r="J463" s="228">
        <v>45.9</v>
      </c>
      <c r="K463" s="222">
        <v>44</v>
      </c>
      <c r="L463" s="228">
        <v>37.950215499999999</v>
      </c>
      <c r="M463" s="222">
        <v>47.5</v>
      </c>
      <c r="N463" s="222">
        <v>45.8</v>
      </c>
      <c r="O463" s="222">
        <v>42.9</v>
      </c>
      <c r="P463" s="222">
        <v>44.1</v>
      </c>
      <c r="Q463" s="222">
        <v>46.7</v>
      </c>
      <c r="R463" s="231">
        <v>64.099999999999994</v>
      </c>
      <c r="S463" s="223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24"/>
      <c r="BL463" s="224"/>
      <c r="BM463" s="227">
        <v>38</v>
      </c>
    </row>
    <row r="464" spans="1:65">
      <c r="A464" s="30"/>
      <c r="B464" s="19">
        <v>1</v>
      </c>
      <c r="C464" s="9">
        <v>6</v>
      </c>
      <c r="D464" s="222">
        <v>44.48</v>
      </c>
      <c r="E464" s="222">
        <v>44.485662227432101</v>
      </c>
      <c r="F464" s="222">
        <v>47.168507033168467</v>
      </c>
      <c r="G464" s="231">
        <v>41</v>
      </c>
      <c r="H464" s="231">
        <v>41</v>
      </c>
      <c r="I464" s="222">
        <v>44.66726666666667</v>
      </c>
      <c r="J464" s="222">
        <v>44.6</v>
      </c>
      <c r="K464" s="222">
        <v>44.4</v>
      </c>
      <c r="L464" s="231">
        <v>35.7577748</v>
      </c>
      <c r="M464" s="222">
        <v>47.6</v>
      </c>
      <c r="N464" s="222">
        <v>45.1</v>
      </c>
      <c r="O464" s="222">
        <v>43.8</v>
      </c>
      <c r="P464" s="222">
        <v>44.7</v>
      </c>
      <c r="Q464" s="222">
        <v>46.4</v>
      </c>
      <c r="R464" s="231">
        <v>67.260000000000005</v>
      </c>
      <c r="S464" s="223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24"/>
      <c r="BL464" s="224"/>
      <c r="BM464" s="225"/>
    </row>
    <row r="465" spans="1:65">
      <c r="A465" s="30"/>
      <c r="B465" s="20" t="s">
        <v>258</v>
      </c>
      <c r="C465" s="12"/>
      <c r="D465" s="229">
        <v>44.468333333333334</v>
      </c>
      <c r="E465" s="229">
        <v>44.651582354268804</v>
      </c>
      <c r="F465" s="229">
        <v>46.89121744523829</v>
      </c>
      <c r="G465" s="229">
        <v>39.183333333333337</v>
      </c>
      <c r="H465" s="229">
        <v>40.666666666666664</v>
      </c>
      <c r="I465" s="229">
        <v>44.693611111111117</v>
      </c>
      <c r="J465" s="229">
        <v>44.65</v>
      </c>
      <c r="K465" s="229">
        <v>43.633333333333333</v>
      </c>
      <c r="L465" s="229">
        <v>36.349947199999995</v>
      </c>
      <c r="M465" s="229">
        <v>44.900000000000006</v>
      </c>
      <c r="N465" s="229">
        <v>45.716666666666669</v>
      </c>
      <c r="O465" s="229">
        <v>43.666666666666664</v>
      </c>
      <c r="P465" s="229">
        <v>45.116666666666667</v>
      </c>
      <c r="Q465" s="229">
        <v>45.416666666666657</v>
      </c>
      <c r="R465" s="229">
        <v>64.964999999999989</v>
      </c>
      <c r="S465" s="223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24"/>
      <c r="BL465" s="224"/>
      <c r="BM465" s="225"/>
    </row>
    <row r="466" spans="1:65">
      <c r="A466" s="30"/>
      <c r="B466" s="3" t="s">
        <v>259</v>
      </c>
      <c r="C466" s="29"/>
      <c r="D466" s="222">
        <v>44.46</v>
      </c>
      <c r="E466" s="222">
        <v>44.504509934825499</v>
      </c>
      <c r="F466" s="222">
        <v>46.976287253439139</v>
      </c>
      <c r="G466" s="222">
        <v>40.049999999999997</v>
      </c>
      <c r="H466" s="222">
        <v>41</v>
      </c>
      <c r="I466" s="222">
        <v>44.757566666666669</v>
      </c>
      <c r="J466" s="222">
        <v>44.55</v>
      </c>
      <c r="K466" s="222">
        <v>44</v>
      </c>
      <c r="L466" s="222">
        <v>36.140976999999999</v>
      </c>
      <c r="M466" s="222">
        <v>44.2</v>
      </c>
      <c r="N466" s="222">
        <v>45.849999999999994</v>
      </c>
      <c r="O466" s="222">
        <v>43.55</v>
      </c>
      <c r="P466" s="222">
        <v>45</v>
      </c>
      <c r="Q466" s="222">
        <v>45.349999999999994</v>
      </c>
      <c r="R466" s="222">
        <v>64.64500000000001</v>
      </c>
      <c r="S466" s="223"/>
      <c r="T466" s="224"/>
      <c r="U466" s="224"/>
      <c r="V466" s="224"/>
      <c r="W466" s="224"/>
      <c r="X466" s="224"/>
      <c r="Y466" s="224"/>
      <c r="Z466" s="224"/>
      <c r="AA466" s="224"/>
      <c r="AB466" s="224"/>
      <c r="AC466" s="224"/>
      <c r="AD466" s="224"/>
      <c r="AE466" s="224"/>
      <c r="AF466" s="224"/>
      <c r="AG466" s="224"/>
      <c r="AH466" s="224"/>
      <c r="AI466" s="224"/>
      <c r="AJ466" s="224"/>
      <c r="AK466" s="224"/>
      <c r="AL466" s="224"/>
      <c r="AM466" s="224"/>
      <c r="AN466" s="224"/>
      <c r="AO466" s="224"/>
      <c r="AP466" s="224"/>
      <c r="AQ466" s="224"/>
      <c r="AR466" s="224"/>
      <c r="AS466" s="224"/>
      <c r="AT466" s="224"/>
      <c r="AU466" s="224"/>
      <c r="AV466" s="224"/>
      <c r="AW466" s="224"/>
      <c r="AX466" s="224"/>
      <c r="AY466" s="224"/>
      <c r="AZ466" s="224"/>
      <c r="BA466" s="224"/>
      <c r="BB466" s="224"/>
      <c r="BC466" s="224"/>
      <c r="BD466" s="224"/>
      <c r="BE466" s="224"/>
      <c r="BF466" s="224"/>
      <c r="BG466" s="224"/>
      <c r="BH466" s="224"/>
      <c r="BI466" s="224"/>
      <c r="BJ466" s="224"/>
      <c r="BK466" s="224"/>
      <c r="BL466" s="224"/>
      <c r="BM466" s="225"/>
    </row>
    <row r="467" spans="1:65">
      <c r="A467" s="30"/>
      <c r="B467" s="3" t="s">
        <v>260</v>
      </c>
      <c r="C467" s="29"/>
      <c r="D467" s="24">
        <v>0.38726821024538971</v>
      </c>
      <c r="E467" s="24">
        <v>0.4443884677256652</v>
      </c>
      <c r="F467" s="24">
        <v>0.65594691335114419</v>
      </c>
      <c r="G467" s="24">
        <v>2.5724825882144797</v>
      </c>
      <c r="H467" s="24">
        <v>0.51639777949432231</v>
      </c>
      <c r="I467" s="24">
        <v>0.38978059920744756</v>
      </c>
      <c r="J467" s="24">
        <v>0.67453687816160213</v>
      </c>
      <c r="K467" s="24">
        <v>0.99129544872689934</v>
      </c>
      <c r="L467" s="24">
        <v>0.84303046126924253</v>
      </c>
      <c r="M467" s="24">
        <v>2.1670256112930453</v>
      </c>
      <c r="N467" s="24">
        <v>0.64935865795927272</v>
      </c>
      <c r="O467" s="24">
        <v>0.71180521680208686</v>
      </c>
      <c r="P467" s="24">
        <v>0.87958323464392174</v>
      </c>
      <c r="Q467" s="24">
        <v>1.0684880283216416</v>
      </c>
      <c r="R467" s="24">
        <v>1.6358208948414885</v>
      </c>
      <c r="S467" s="15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86</v>
      </c>
      <c r="C468" s="29"/>
      <c r="D468" s="13">
        <v>8.7088537216458844E-3</v>
      </c>
      <c r="E468" s="13">
        <v>9.9523565413618658E-3</v>
      </c>
      <c r="F468" s="13">
        <v>1.3988694452584624E-2</v>
      </c>
      <c r="G468" s="13">
        <v>6.5652469286630696E-2</v>
      </c>
      <c r="H468" s="13">
        <v>1.2698306053139074E-2</v>
      </c>
      <c r="I468" s="13">
        <v>8.7211704204976544E-3</v>
      </c>
      <c r="J468" s="13">
        <v>1.5107208917393105E-2</v>
      </c>
      <c r="K468" s="13">
        <v>2.2718765058676073E-2</v>
      </c>
      <c r="L468" s="13">
        <v>2.3192068385432005E-2</v>
      </c>
      <c r="M468" s="13">
        <v>4.8263376643497662E-2</v>
      </c>
      <c r="N468" s="13">
        <v>1.4203980852189706E-2</v>
      </c>
      <c r="O468" s="13">
        <v>1.6300882827528708E-2</v>
      </c>
      <c r="P468" s="13">
        <v>1.9495749567283081E-2</v>
      </c>
      <c r="Q468" s="13">
        <v>2.3526341907999453E-2</v>
      </c>
      <c r="R468" s="13">
        <v>2.5180033784984051E-2</v>
      </c>
      <c r="S468" s="15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261</v>
      </c>
      <c r="C469" s="29"/>
      <c r="D469" s="13">
        <v>-8.9211533849801183E-3</v>
      </c>
      <c r="E469" s="13">
        <v>-4.8370284651032547E-3</v>
      </c>
      <c r="F469" s="13">
        <v>4.5078378666486119E-2</v>
      </c>
      <c r="G469" s="13">
        <v>-0.12670950549383009</v>
      </c>
      <c r="H469" s="13">
        <v>-9.3650018462333451E-2</v>
      </c>
      <c r="I469" s="13">
        <v>-3.9003211785111347E-3</v>
      </c>
      <c r="J469" s="13">
        <v>-4.8722948608980188E-3</v>
      </c>
      <c r="K469" s="13">
        <v>-2.7531044399339621E-2</v>
      </c>
      <c r="L469" s="13">
        <v>-0.18985801704225036</v>
      </c>
      <c r="M469" s="13">
        <v>6.9952879609602725E-4</v>
      </c>
      <c r="N469" s="13">
        <v>1.8900819408942615E-2</v>
      </c>
      <c r="O469" s="13">
        <v>-2.678813457840723E-2</v>
      </c>
      <c r="P469" s="13">
        <v>5.5284426321571267E-3</v>
      </c>
      <c r="Q469" s="13">
        <v>1.2214631020549538E-2</v>
      </c>
      <c r="R469" s="13">
        <v>0.44789409550642234</v>
      </c>
      <c r="S469" s="15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262</v>
      </c>
      <c r="C470" s="47"/>
      <c r="D470" s="45">
        <v>0.13</v>
      </c>
      <c r="E470" s="45">
        <v>0</v>
      </c>
      <c r="F470" s="45">
        <v>1.53</v>
      </c>
      <c r="G470" s="45">
        <v>3.74</v>
      </c>
      <c r="H470" s="45">
        <v>2.73</v>
      </c>
      <c r="I470" s="45">
        <v>0.03</v>
      </c>
      <c r="J470" s="45">
        <v>0</v>
      </c>
      <c r="K470" s="45">
        <v>0.7</v>
      </c>
      <c r="L470" s="45">
        <v>5.68</v>
      </c>
      <c r="M470" s="45">
        <v>0.17</v>
      </c>
      <c r="N470" s="45">
        <v>0.73</v>
      </c>
      <c r="O470" s="45">
        <v>0.67</v>
      </c>
      <c r="P470" s="45">
        <v>0.32</v>
      </c>
      <c r="Q470" s="45">
        <v>0.52</v>
      </c>
      <c r="R470" s="45">
        <v>13.91</v>
      </c>
      <c r="S470" s="15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5"/>
    </row>
    <row r="472" spans="1:65" ht="15">
      <c r="B472" s="8" t="s">
        <v>482</v>
      </c>
      <c r="BM472" s="28" t="s">
        <v>66</v>
      </c>
    </row>
    <row r="473" spans="1:65" ht="15">
      <c r="A473" s="25" t="s">
        <v>20</v>
      </c>
      <c r="B473" s="18" t="s">
        <v>110</v>
      </c>
      <c r="C473" s="15" t="s">
        <v>111</v>
      </c>
      <c r="D473" s="16" t="s">
        <v>229</v>
      </c>
      <c r="E473" s="17" t="s">
        <v>229</v>
      </c>
      <c r="F473" s="17" t="s">
        <v>229</v>
      </c>
      <c r="G473" s="17" t="s">
        <v>229</v>
      </c>
      <c r="H473" s="17" t="s">
        <v>229</v>
      </c>
      <c r="I473" s="17" t="s">
        <v>229</v>
      </c>
      <c r="J473" s="17" t="s">
        <v>229</v>
      </c>
      <c r="K473" s="17" t="s">
        <v>229</v>
      </c>
      <c r="L473" s="17" t="s">
        <v>229</v>
      </c>
      <c r="M473" s="17" t="s">
        <v>229</v>
      </c>
      <c r="N473" s="17" t="s">
        <v>229</v>
      </c>
      <c r="O473" s="17" t="s">
        <v>229</v>
      </c>
      <c r="P473" s="17" t="s">
        <v>229</v>
      </c>
      <c r="Q473" s="17" t="s">
        <v>229</v>
      </c>
      <c r="R473" s="17" t="s">
        <v>229</v>
      </c>
      <c r="S473" s="17" t="s">
        <v>229</v>
      </c>
      <c r="T473" s="17" t="s">
        <v>229</v>
      </c>
      <c r="U473" s="17" t="s">
        <v>229</v>
      </c>
      <c r="V473" s="15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230</v>
      </c>
      <c r="C474" s="9" t="s">
        <v>230</v>
      </c>
      <c r="D474" s="151" t="s">
        <v>232</v>
      </c>
      <c r="E474" s="152" t="s">
        <v>233</v>
      </c>
      <c r="F474" s="152" t="s">
        <v>234</v>
      </c>
      <c r="G474" s="152" t="s">
        <v>237</v>
      </c>
      <c r="H474" s="152" t="s">
        <v>238</v>
      </c>
      <c r="I474" s="152" t="s">
        <v>240</v>
      </c>
      <c r="J474" s="152" t="s">
        <v>241</v>
      </c>
      <c r="K474" s="152" t="s">
        <v>242</v>
      </c>
      <c r="L474" s="152" t="s">
        <v>243</v>
      </c>
      <c r="M474" s="152" t="s">
        <v>244</v>
      </c>
      <c r="N474" s="152" t="s">
        <v>245</v>
      </c>
      <c r="O474" s="152" t="s">
        <v>246</v>
      </c>
      <c r="P474" s="152" t="s">
        <v>247</v>
      </c>
      <c r="Q474" s="152" t="s">
        <v>248</v>
      </c>
      <c r="R474" s="152" t="s">
        <v>249</v>
      </c>
      <c r="S474" s="152" t="s">
        <v>250</v>
      </c>
      <c r="T474" s="152" t="s">
        <v>251</v>
      </c>
      <c r="U474" s="152" t="s">
        <v>252</v>
      </c>
      <c r="V474" s="15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3</v>
      </c>
    </row>
    <row r="475" spans="1:65">
      <c r="A475" s="30"/>
      <c r="B475" s="19"/>
      <c r="C475" s="9"/>
      <c r="D475" s="10" t="s">
        <v>288</v>
      </c>
      <c r="E475" s="11" t="s">
        <v>288</v>
      </c>
      <c r="F475" s="11" t="s">
        <v>288</v>
      </c>
      <c r="G475" s="11" t="s">
        <v>114</v>
      </c>
      <c r="H475" s="11" t="s">
        <v>288</v>
      </c>
      <c r="I475" s="11" t="s">
        <v>289</v>
      </c>
      <c r="J475" s="11" t="s">
        <v>288</v>
      </c>
      <c r="K475" s="11" t="s">
        <v>114</v>
      </c>
      <c r="L475" s="11" t="s">
        <v>289</v>
      </c>
      <c r="M475" s="11" t="s">
        <v>288</v>
      </c>
      <c r="N475" s="11" t="s">
        <v>289</v>
      </c>
      <c r="O475" s="11" t="s">
        <v>289</v>
      </c>
      <c r="P475" s="11" t="s">
        <v>114</v>
      </c>
      <c r="Q475" s="11" t="s">
        <v>289</v>
      </c>
      <c r="R475" s="11" t="s">
        <v>289</v>
      </c>
      <c r="S475" s="11" t="s">
        <v>289</v>
      </c>
      <c r="T475" s="11" t="s">
        <v>289</v>
      </c>
      <c r="U475" s="11" t="s">
        <v>114</v>
      </c>
      <c r="V475" s="15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15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2</v>
      </c>
    </row>
    <row r="477" spans="1:65">
      <c r="A477" s="30"/>
      <c r="B477" s="18">
        <v>1</v>
      </c>
      <c r="C477" s="14">
        <v>1</v>
      </c>
      <c r="D477" s="226">
        <v>28.3</v>
      </c>
      <c r="E477" s="226">
        <v>30.904483884045803</v>
      </c>
      <c r="F477" s="226">
        <v>28.830540796651299</v>
      </c>
      <c r="G477" s="230">
        <v>50.243499999999997</v>
      </c>
      <c r="H477" s="226">
        <v>28.8</v>
      </c>
      <c r="I477" s="226">
        <v>30</v>
      </c>
      <c r="J477" s="226">
        <v>27.2</v>
      </c>
      <c r="K477" s="226">
        <v>29.676500000000001</v>
      </c>
      <c r="L477" s="226">
        <v>29.5</v>
      </c>
      <c r="M477" s="226">
        <v>29.2</v>
      </c>
      <c r="N477" s="226">
        <v>26.91</v>
      </c>
      <c r="O477" s="226">
        <v>31</v>
      </c>
      <c r="P477" s="226">
        <v>31.360551480517163</v>
      </c>
      <c r="Q477" s="226">
        <v>28.5</v>
      </c>
      <c r="R477" s="226">
        <v>29.4</v>
      </c>
      <c r="S477" s="226">
        <v>32.299999999999997</v>
      </c>
      <c r="T477" s="226">
        <v>30.1</v>
      </c>
      <c r="U477" s="226">
        <v>27</v>
      </c>
      <c r="V477" s="223"/>
      <c r="W477" s="224"/>
      <c r="X477" s="224"/>
      <c r="Y477" s="224"/>
      <c r="Z477" s="224"/>
      <c r="AA477" s="224"/>
      <c r="AB477" s="224"/>
      <c r="AC477" s="224"/>
      <c r="AD477" s="224"/>
      <c r="AE477" s="224"/>
      <c r="AF477" s="224"/>
      <c r="AG477" s="224"/>
      <c r="AH477" s="224"/>
      <c r="AI477" s="224"/>
      <c r="AJ477" s="224"/>
      <c r="AK477" s="224"/>
      <c r="AL477" s="224"/>
      <c r="AM477" s="224"/>
      <c r="AN477" s="224"/>
      <c r="AO477" s="224"/>
      <c r="AP477" s="224"/>
      <c r="AQ477" s="224"/>
      <c r="AR477" s="224"/>
      <c r="AS477" s="224"/>
      <c r="AT477" s="224"/>
      <c r="AU477" s="224"/>
      <c r="AV477" s="224"/>
      <c r="AW477" s="224"/>
      <c r="AX477" s="224"/>
      <c r="AY477" s="224"/>
      <c r="AZ477" s="224"/>
      <c r="BA477" s="224"/>
      <c r="BB477" s="224"/>
      <c r="BC477" s="224"/>
      <c r="BD477" s="224"/>
      <c r="BE477" s="224"/>
      <c r="BF477" s="224"/>
      <c r="BG477" s="224"/>
      <c r="BH477" s="224"/>
      <c r="BI477" s="224"/>
      <c r="BJ477" s="224"/>
      <c r="BK477" s="224"/>
      <c r="BL477" s="224"/>
      <c r="BM477" s="227">
        <v>1</v>
      </c>
    </row>
    <row r="478" spans="1:65">
      <c r="A478" s="30"/>
      <c r="B478" s="19">
        <v>1</v>
      </c>
      <c r="C478" s="9">
        <v>2</v>
      </c>
      <c r="D478" s="222">
        <v>28.9</v>
      </c>
      <c r="E478" s="222">
        <v>30.342411952993601</v>
      </c>
      <c r="F478" s="222">
        <v>28.174142109733403</v>
      </c>
      <c r="G478" s="231">
        <v>49.529400000000003</v>
      </c>
      <c r="H478" s="222">
        <v>28.3</v>
      </c>
      <c r="I478" s="222">
        <v>30</v>
      </c>
      <c r="J478" s="222">
        <v>26.5</v>
      </c>
      <c r="K478" s="222">
        <v>29.763733333333334</v>
      </c>
      <c r="L478" s="222">
        <v>29.5</v>
      </c>
      <c r="M478" s="222">
        <v>29.3</v>
      </c>
      <c r="N478" s="222">
        <v>26.832000000000001</v>
      </c>
      <c r="O478" s="222">
        <v>30.7</v>
      </c>
      <c r="P478" s="222">
        <v>31.736634388978416</v>
      </c>
      <c r="Q478" s="222">
        <v>27.5</v>
      </c>
      <c r="R478" s="222">
        <v>28.8</v>
      </c>
      <c r="S478" s="222">
        <v>31.6</v>
      </c>
      <c r="T478" s="222">
        <v>29.9</v>
      </c>
      <c r="U478" s="222">
        <v>31</v>
      </c>
      <c r="V478" s="223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7" t="e">
        <v>#N/A</v>
      </c>
    </row>
    <row r="479" spans="1:65">
      <c r="A479" s="30"/>
      <c r="B479" s="19">
        <v>1</v>
      </c>
      <c r="C479" s="9">
        <v>3</v>
      </c>
      <c r="D479" s="222">
        <v>29</v>
      </c>
      <c r="E479" s="222">
        <v>29.777974076314599</v>
      </c>
      <c r="F479" s="222">
        <v>29.591444905903046</v>
      </c>
      <c r="G479" s="231">
        <v>48.547400000000003</v>
      </c>
      <c r="H479" s="222">
        <v>28.5</v>
      </c>
      <c r="I479" s="222">
        <v>31</v>
      </c>
      <c r="J479" s="222">
        <v>26.4</v>
      </c>
      <c r="K479" s="228">
        <v>28.689800000000002</v>
      </c>
      <c r="L479" s="222">
        <v>29.7</v>
      </c>
      <c r="M479" s="222">
        <v>28.9</v>
      </c>
      <c r="N479" s="222">
        <v>27.066000000000003</v>
      </c>
      <c r="O479" s="222">
        <v>30.800000000000004</v>
      </c>
      <c r="P479" s="222">
        <v>31.740171222917752</v>
      </c>
      <c r="Q479" s="222">
        <v>28.2</v>
      </c>
      <c r="R479" s="222">
        <v>28.4</v>
      </c>
      <c r="S479" s="222">
        <v>31.100000000000005</v>
      </c>
      <c r="T479" s="222">
        <v>30.9</v>
      </c>
      <c r="U479" s="222">
        <v>32</v>
      </c>
      <c r="V479" s="223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>
        <v>16</v>
      </c>
    </row>
    <row r="480" spans="1:65">
      <c r="A480" s="30"/>
      <c r="B480" s="19">
        <v>1</v>
      </c>
      <c r="C480" s="9">
        <v>4</v>
      </c>
      <c r="D480" s="222">
        <v>29.4</v>
      </c>
      <c r="E480" s="222">
        <v>29.296766481814799</v>
      </c>
      <c r="F480" s="222">
        <v>29.131313724558147</v>
      </c>
      <c r="G480" s="231">
        <v>48.479399999999998</v>
      </c>
      <c r="H480" s="222">
        <v>28.7</v>
      </c>
      <c r="I480" s="222">
        <v>30</v>
      </c>
      <c r="J480" s="222">
        <v>26.4</v>
      </c>
      <c r="K480" s="222">
        <v>29.686266666666668</v>
      </c>
      <c r="L480" s="222">
        <v>29.7</v>
      </c>
      <c r="M480" s="222">
        <v>28.7</v>
      </c>
      <c r="N480" s="222">
        <v>26.988000000000003</v>
      </c>
      <c r="O480" s="222">
        <v>31.2</v>
      </c>
      <c r="P480" s="222">
        <v>31.911062252979185</v>
      </c>
      <c r="Q480" s="222">
        <v>28.4</v>
      </c>
      <c r="R480" s="222">
        <v>29.8</v>
      </c>
      <c r="S480" s="222">
        <v>31.3</v>
      </c>
      <c r="T480" s="222">
        <v>30.1</v>
      </c>
      <c r="U480" s="222">
        <v>27</v>
      </c>
      <c r="V480" s="223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29.382503317217616</v>
      </c>
    </row>
    <row r="481" spans="1:65">
      <c r="A481" s="30"/>
      <c r="B481" s="19">
        <v>1</v>
      </c>
      <c r="C481" s="9">
        <v>5</v>
      </c>
      <c r="D481" s="222">
        <v>28.9</v>
      </c>
      <c r="E481" s="222">
        <v>30.554866915199803</v>
      </c>
      <c r="F481" s="222">
        <v>30.13989724728355</v>
      </c>
      <c r="G481" s="231">
        <v>49.091099999999997</v>
      </c>
      <c r="H481" s="222">
        <v>29.3</v>
      </c>
      <c r="I481" s="222">
        <v>30</v>
      </c>
      <c r="J481" s="222">
        <v>26.2</v>
      </c>
      <c r="K481" s="222">
        <v>29.582066666666666</v>
      </c>
      <c r="L481" s="222">
        <v>29.5</v>
      </c>
      <c r="M481" s="222">
        <v>28</v>
      </c>
      <c r="N481" s="222">
        <v>27.533999999999999</v>
      </c>
      <c r="O481" s="222">
        <v>31</v>
      </c>
      <c r="P481" s="222">
        <v>31.434700559347529</v>
      </c>
      <c r="Q481" s="222">
        <v>27.9</v>
      </c>
      <c r="R481" s="222">
        <v>29</v>
      </c>
      <c r="S481" s="222">
        <v>31.4</v>
      </c>
      <c r="T481" s="222">
        <v>29.7</v>
      </c>
      <c r="U481" s="222">
        <v>27</v>
      </c>
      <c r="V481" s="223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39</v>
      </c>
    </row>
    <row r="482" spans="1:65">
      <c r="A482" s="30"/>
      <c r="B482" s="19">
        <v>1</v>
      </c>
      <c r="C482" s="9">
        <v>6</v>
      </c>
      <c r="D482" s="228">
        <v>30.3</v>
      </c>
      <c r="E482" s="222">
        <v>29.977867244508801</v>
      </c>
      <c r="F482" s="222">
        <v>29.247092123556548</v>
      </c>
      <c r="G482" s="231">
        <v>49.915500000000002</v>
      </c>
      <c r="H482" s="222">
        <v>29.3</v>
      </c>
      <c r="I482" s="222">
        <v>31</v>
      </c>
      <c r="J482" s="222">
        <v>26.6</v>
      </c>
      <c r="K482" s="222">
        <v>30.008966666666669</v>
      </c>
      <c r="L482" s="222">
        <v>29.4</v>
      </c>
      <c r="M482" s="222">
        <v>28.8</v>
      </c>
      <c r="N482" s="228">
        <v>25.661999999999999</v>
      </c>
      <c r="O482" s="222">
        <v>31.5</v>
      </c>
      <c r="P482" s="222">
        <v>31.666376988894331</v>
      </c>
      <c r="Q482" s="222">
        <v>27.7</v>
      </c>
      <c r="R482" s="222">
        <v>29.5</v>
      </c>
      <c r="S482" s="222">
        <v>31.7</v>
      </c>
      <c r="T482" s="228">
        <v>31.7</v>
      </c>
      <c r="U482" s="222">
        <v>29</v>
      </c>
      <c r="V482" s="223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5"/>
    </row>
    <row r="483" spans="1:65">
      <c r="A483" s="30"/>
      <c r="B483" s="20" t="s">
        <v>258</v>
      </c>
      <c r="C483" s="12"/>
      <c r="D483" s="229">
        <v>29.133333333333336</v>
      </c>
      <c r="E483" s="229">
        <v>30.142395092479564</v>
      </c>
      <c r="F483" s="229">
        <v>29.185738484614333</v>
      </c>
      <c r="G483" s="229">
        <v>49.301050000000004</v>
      </c>
      <c r="H483" s="229">
        <v>28.816666666666666</v>
      </c>
      <c r="I483" s="229">
        <v>30.333333333333332</v>
      </c>
      <c r="J483" s="229">
        <v>26.549999999999997</v>
      </c>
      <c r="K483" s="229">
        <v>29.567888888888891</v>
      </c>
      <c r="L483" s="229">
        <v>29.55</v>
      </c>
      <c r="M483" s="229">
        <v>28.816666666666674</v>
      </c>
      <c r="N483" s="229">
        <v>26.832000000000004</v>
      </c>
      <c r="O483" s="229">
        <v>31.033333333333331</v>
      </c>
      <c r="P483" s="229">
        <v>31.64158281560573</v>
      </c>
      <c r="Q483" s="229">
        <v>28.033333333333331</v>
      </c>
      <c r="R483" s="229">
        <v>29.149999999999995</v>
      </c>
      <c r="S483" s="229">
        <v>31.566666666666663</v>
      </c>
      <c r="T483" s="229">
        <v>30.399999999999995</v>
      </c>
      <c r="U483" s="229">
        <v>28.833333333333332</v>
      </c>
      <c r="V483" s="223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30"/>
      <c r="B484" s="3" t="s">
        <v>259</v>
      </c>
      <c r="C484" s="29"/>
      <c r="D484" s="222">
        <v>28.95</v>
      </c>
      <c r="E484" s="222">
        <v>30.160139598751201</v>
      </c>
      <c r="F484" s="222">
        <v>29.189202924057348</v>
      </c>
      <c r="G484" s="222">
        <v>49.310249999999996</v>
      </c>
      <c r="H484" s="222">
        <v>28.75</v>
      </c>
      <c r="I484" s="222">
        <v>30</v>
      </c>
      <c r="J484" s="222">
        <v>26.45</v>
      </c>
      <c r="K484" s="222">
        <v>29.681383333333336</v>
      </c>
      <c r="L484" s="222">
        <v>29.5</v>
      </c>
      <c r="M484" s="222">
        <v>28.85</v>
      </c>
      <c r="N484" s="222">
        <v>26.949000000000002</v>
      </c>
      <c r="O484" s="222">
        <v>31</v>
      </c>
      <c r="P484" s="222">
        <v>31.701505688936372</v>
      </c>
      <c r="Q484" s="222">
        <v>28.049999999999997</v>
      </c>
      <c r="R484" s="222">
        <v>29.2</v>
      </c>
      <c r="S484" s="222">
        <v>31.5</v>
      </c>
      <c r="T484" s="222">
        <v>30.1</v>
      </c>
      <c r="U484" s="222">
        <v>28</v>
      </c>
      <c r="V484" s="223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3" t="s">
        <v>260</v>
      </c>
      <c r="C485" s="29"/>
      <c r="D485" s="24">
        <v>0.67131711334261912</v>
      </c>
      <c r="E485" s="24">
        <v>0.57721380998973915</v>
      </c>
      <c r="F485" s="24">
        <v>0.66801730387445735</v>
      </c>
      <c r="G485" s="24">
        <v>0.72181446023199025</v>
      </c>
      <c r="H485" s="24">
        <v>0.41190613817551547</v>
      </c>
      <c r="I485" s="24">
        <v>0.5163977794943222</v>
      </c>
      <c r="J485" s="24">
        <v>0.34496376621320696</v>
      </c>
      <c r="K485" s="24">
        <v>0.45386240874749056</v>
      </c>
      <c r="L485" s="24">
        <v>0.1224744871391589</v>
      </c>
      <c r="M485" s="24">
        <v>0.46224091842530202</v>
      </c>
      <c r="N485" s="24">
        <v>0.62400000000000044</v>
      </c>
      <c r="O485" s="24">
        <v>0.28751811537130367</v>
      </c>
      <c r="P485" s="24">
        <v>0.20676908526627943</v>
      </c>
      <c r="Q485" s="24">
        <v>0.39832984656772408</v>
      </c>
      <c r="R485" s="24">
        <v>0.51283525619832371</v>
      </c>
      <c r="S485" s="24">
        <v>0.41793141383086402</v>
      </c>
      <c r="T485" s="24">
        <v>0.75630681604756111</v>
      </c>
      <c r="U485" s="24">
        <v>2.228601953392904</v>
      </c>
      <c r="V485" s="15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86</v>
      </c>
      <c r="C486" s="29"/>
      <c r="D486" s="13">
        <v>2.3042921510616213E-2</v>
      </c>
      <c r="E486" s="13">
        <v>1.914956685488315E-2</v>
      </c>
      <c r="F486" s="13">
        <v>2.2888483847225999E-2</v>
      </c>
      <c r="G486" s="13">
        <v>1.4640955116209295E-2</v>
      </c>
      <c r="H486" s="13">
        <v>1.4294024459532057E-2</v>
      </c>
      <c r="I486" s="13">
        <v>1.7024102620691942E-2</v>
      </c>
      <c r="J486" s="13">
        <v>1.2992985544753559E-2</v>
      </c>
      <c r="K486" s="13">
        <v>1.5349841527510755E-2</v>
      </c>
      <c r="L486" s="13">
        <v>4.1446526950645992E-3</v>
      </c>
      <c r="M486" s="13">
        <v>1.6040749048882658E-2</v>
      </c>
      <c r="N486" s="13">
        <v>2.3255813953488386E-2</v>
      </c>
      <c r="O486" s="13">
        <v>9.2648157477326649E-3</v>
      </c>
      <c r="P486" s="13">
        <v>6.5347263590208341E-3</v>
      </c>
      <c r="Q486" s="13">
        <v>1.4209150293735699E-2</v>
      </c>
      <c r="R486" s="13">
        <v>1.7592976198913337E-2</v>
      </c>
      <c r="S486" s="13">
        <v>1.3239643521569084E-2</v>
      </c>
      <c r="T486" s="13">
        <v>2.4878513685775042E-2</v>
      </c>
      <c r="U486" s="13">
        <v>7.7292553296863728E-2</v>
      </c>
      <c r="V486" s="15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261</v>
      </c>
      <c r="C487" s="29"/>
      <c r="D487" s="13">
        <v>-8.4802163108501638E-3</v>
      </c>
      <c r="E487" s="13">
        <v>2.5862050181975738E-2</v>
      </c>
      <c r="F487" s="13">
        <v>-6.6966667366282762E-3</v>
      </c>
      <c r="G487" s="13">
        <v>0.67790502625793891</v>
      </c>
      <c r="H487" s="13">
        <v>-1.9257605263993227E-2</v>
      </c>
      <c r="I487" s="13">
        <v>3.2360415511585972E-2</v>
      </c>
      <c r="J487" s="13">
        <v>-9.6401020928595371E-2</v>
      </c>
      <c r="K487" s="13">
        <v>6.3093865648486958E-3</v>
      </c>
      <c r="L487" s="13">
        <v>5.7005586274956332E-3</v>
      </c>
      <c r="M487" s="13">
        <v>-1.9257605263993005E-2</v>
      </c>
      <c r="N487" s="13">
        <v>-8.6803472450322605E-2</v>
      </c>
      <c r="O487" s="13">
        <v>5.6184117408007106E-2</v>
      </c>
      <c r="P487" s="13">
        <v>7.6885195042736054E-2</v>
      </c>
      <c r="Q487" s="13">
        <v>-4.5917462148083676E-2</v>
      </c>
      <c r="R487" s="13">
        <v>-7.9129853133166339E-3</v>
      </c>
      <c r="S487" s="13">
        <v>7.4335509329090055E-2</v>
      </c>
      <c r="T487" s="13">
        <v>3.4629339501721201E-2</v>
      </c>
      <c r="U487" s="13">
        <v>-1.8690374266459475E-2</v>
      </c>
      <c r="V487" s="15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262</v>
      </c>
      <c r="C488" s="47"/>
      <c r="D488" s="45">
        <v>0.18</v>
      </c>
      <c r="E488" s="45">
        <v>0.6</v>
      </c>
      <c r="F488" s="45">
        <v>0.14000000000000001</v>
      </c>
      <c r="G488" s="45">
        <v>15.45</v>
      </c>
      <c r="H488" s="45">
        <v>0.43</v>
      </c>
      <c r="I488" s="45">
        <v>0.75</v>
      </c>
      <c r="J488" s="45">
        <v>2.1800000000000002</v>
      </c>
      <c r="K488" s="45">
        <v>0.16</v>
      </c>
      <c r="L488" s="45">
        <v>0.14000000000000001</v>
      </c>
      <c r="M488" s="45">
        <v>0.43</v>
      </c>
      <c r="N488" s="45">
        <v>1.97</v>
      </c>
      <c r="O488" s="45">
        <v>1.29</v>
      </c>
      <c r="P488" s="45">
        <v>1.76</v>
      </c>
      <c r="Q488" s="45">
        <v>1.03</v>
      </c>
      <c r="R488" s="45">
        <v>0.17</v>
      </c>
      <c r="S488" s="45">
        <v>1.7</v>
      </c>
      <c r="T488" s="45">
        <v>0.8</v>
      </c>
      <c r="U488" s="45">
        <v>0.41</v>
      </c>
      <c r="V488" s="15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BM489" s="55"/>
    </row>
    <row r="490" spans="1:65" ht="15">
      <c r="B490" s="8" t="s">
        <v>483</v>
      </c>
      <c r="BM490" s="28" t="s">
        <v>66</v>
      </c>
    </row>
    <row r="491" spans="1:65" ht="15">
      <c r="A491" s="25" t="s">
        <v>23</v>
      </c>
      <c r="B491" s="18" t="s">
        <v>110</v>
      </c>
      <c r="C491" s="15" t="s">
        <v>111</v>
      </c>
      <c r="D491" s="16" t="s">
        <v>229</v>
      </c>
      <c r="E491" s="17" t="s">
        <v>229</v>
      </c>
      <c r="F491" s="17" t="s">
        <v>229</v>
      </c>
      <c r="G491" s="17" t="s">
        <v>229</v>
      </c>
      <c r="H491" s="17" t="s">
        <v>229</v>
      </c>
      <c r="I491" s="17" t="s">
        <v>229</v>
      </c>
      <c r="J491" s="17" t="s">
        <v>229</v>
      </c>
      <c r="K491" s="15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230</v>
      </c>
      <c r="C492" s="9" t="s">
        <v>230</v>
      </c>
      <c r="D492" s="151" t="s">
        <v>232</v>
      </c>
      <c r="E492" s="152" t="s">
        <v>233</v>
      </c>
      <c r="F492" s="152" t="s">
        <v>234</v>
      </c>
      <c r="G492" s="152" t="s">
        <v>240</v>
      </c>
      <c r="H492" s="152" t="s">
        <v>241</v>
      </c>
      <c r="I492" s="152" t="s">
        <v>245</v>
      </c>
      <c r="J492" s="152" t="s">
        <v>252</v>
      </c>
      <c r="K492" s="15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288</v>
      </c>
      <c r="E493" s="11" t="s">
        <v>288</v>
      </c>
      <c r="F493" s="11" t="s">
        <v>288</v>
      </c>
      <c r="G493" s="11" t="s">
        <v>289</v>
      </c>
      <c r="H493" s="11" t="s">
        <v>288</v>
      </c>
      <c r="I493" s="11" t="s">
        <v>289</v>
      </c>
      <c r="J493" s="11" t="s">
        <v>288</v>
      </c>
      <c r="K493" s="15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9"/>
      <c r="C494" s="9"/>
      <c r="D494" s="26"/>
      <c r="E494" s="26"/>
      <c r="F494" s="26"/>
      <c r="G494" s="26"/>
      <c r="H494" s="26"/>
      <c r="I494" s="26"/>
      <c r="J494" s="26"/>
      <c r="K494" s="15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8">
        <v>1</v>
      </c>
      <c r="C495" s="14">
        <v>1</v>
      </c>
      <c r="D495" s="22">
        <v>0.25</v>
      </c>
      <c r="E495" s="22">
        <v>0.25983611145552499</v>
      </c>
      <c r="F495" s="22">
        <v>0.26618749301249051</v>
      </c>
      <c r="G495" s="22">
        <v>0.2</v>
      </c>
      <c r="H495" s="22">
        <v>0.24</v>
      </c>
      <c r="I495" s="147">
        <v>0.11700000000000001</v>
      </c>
      <c r="J495" s="22">
        <v>0.19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>
        <v>1</v>
      </c>
      <c r="C496" s="9">
        <v>2</v>
      </c>
      <c r="D496" s="11">
        <v>0.26</v>
      </c>
      <c r="E496" s="11">
        <v>0.242823616624568</v>
      </c>
      <c r="F496" s="11">
        <v>0.2542278651508002</v>
      </c>
      <c r="G496" s="11">
        <v>0.2</v>
      </c>
      <c r="H496" s="11">
        <v>0.23</v>
      </c>
      <c r="I496" s="148">
        <v>0.10639999999999999</v>
      </c>
      <c r="J496" s="11">
        <v>0.19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4</v>
      </c>
    </row>
    <row r="497" spans="1:65">
      <c r="A497" s="30"/>
      <c r="B497" s="19">
        <v>1</v>
      </c>
      <c r="C497" s="9">
        <v>3</v>
      </c>
      <c r="D497" s="11">
        <v>0.24</v>
      </c>
      <c r="E497" s="11">
        <v>0.22980630140495401</v>
      </c>
      <c r="F497" s="11">
        <v>0.24564256722710653</v>
      </c>
      <c r="G497" s="11">
        <v>0.3</v>
      </c>
      <c r="H497" s="11">
        <v>0.24</v>
      </c>
      <c r="I497" s="148">
        <v>0.1173</v>
      </c>
      <c r="J497" s="11">
        <v>0.19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16</v>
      </c>
    </row>
    <row r="498" spans="1:65">
      <c r="A498" s="30"/>
      <c r="B498" s="19">
        <v>1</v>
      </c>
      <c r="C498" s="9">
        <v>4</v>
      </c>
      <c r="D498" s="11">
        <v>0.26</v>
      </c>
      <c r="E498" s="11">
        <v>0.22469774173936899</v>
      </c>
      <c r="F498" s="11">
        <v>0.24721389963635637</v>
      </c>
      <c r="G498" s="11">
        <v>0.3</v>
      </c>
      <c r="H498" s="11">
        <v>0.24</v>
      </c>
      <c r="I498" s="148">
        <v>0.1187</v>
      </c>
      <c r="J498" s="11">
        <v>0.19</v>
      </c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0.23619624014562801</v>
      </c>
    </row>
    <row r="499" spans="1:65">
      <c r="A499" s="30"/>
      <c r="B499" s="19">
        <v>1</v>
      </c>
      <c r="C499" s="9">
        <v>5</v>
      </c>
      <c r="D499" s="11">
        <v>0.24</v>
      </c>
      <c r="E499" s="11">
        <v>0.223673785705364</v>
      </c>
      <c r="F499" s="11">
        <v>0.22887166872050801</v>
      </c>
      <c r="G499" s="11">
        <v>0.3</v>
      </c>
      <c r="H499" s="11">
        <v>0.23</v>
      </c>
      <c r="I499" s="148">
        <v>0.13159999999999999</v>
      </c>
      <c r="J499" s="11">
        <v>0.2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40</v>
      </c>
    </row>
    <row r="500" spans="1:65">
      <c r="A500" s="30"/>
      <c r="B500" s="19">
        <v>1</v>
      </c>
      <c r="C500" s="9">
        <v>6</v>
      </c>
      <c r="D500" s="11">
        <v>0.26</v>
      </c>
      <c r="E500" s="11">
        <v>0.23457229566982199</v>
      </c>
      <c r="F500" s="11">
        <v>0.2555112988957452</v>
      </c>
      <c r="G500" s="11">
        <v>0.2</v>
      </c>
      <c r="H500" s="11">
        <v>0.24</v>
      </c>
      <c r="I500" s="148">
        <v>0.10440000000000001</v>
      </c>
      <c r="J500" s="11">
        <v>0.2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20" t="s">
        <v>258</v>
      </c>
      <c r="C501" s="12"/>
      <c r="D501" s="23">
        <v>0.25166666666666665</v>
      </c>
      <c r="E501" s="23">
        <v>0.23590164209993367</v>
      </c>
      <c r="F501" s="23">
        <v>0.24960913210716784</v>
      </c>
      <c r="G501" s="23">
        <v>0.25</v>
      </c>
      <c r="H501" s="23">
        <v>0.23666666666666666</v>
      </c>
      <c r="I501" s="23">
        <v>0.1159</v>
      </c>
      <c r="J501" s="23">
        <v>0.19333333333333333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259</v>
      </c>
      <c r="C502" s="29"/>
      <c r="D502" s="11">
        <v>0.255</v>
      </c>
      <c r="E502" s="11">
        <v>0.23218929853738801</v>
      </c>
      <c r="F502" s="11">
        <v>0.25072088239357826</v>
      </c>
      <c r="G502" s="11">
        <v>0.25</v>
      </c>
      <c r="H502" s="11">
        <v>0.24</v>
      </c>
      <c r="I502" s="11">
        <v>0.11715</v>
      </c>
      <c r="J502" s="11">
        <v>0.19</v>
      </c>
      <c r="K502" s="15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260</v>
      </c>
      <c r="C503" s="29"/>
      <c r="D503" s="24">
        <v>9.8319208025017587E-3</v>
      </c>
      <c r="E503" s="24">
        <v>1.3672898376483547E-2</v>
      </c>
      <c r="F503" s="24">
        <v>1.2510183701974006E-2</v>
      </c>
      <c r="G503" s="24">
        <v>5.4772255750516634E-2</v>
      </c>
      <c r="H503" s="24">
        <v>5.163977794943213E-3</v>
      </c>
      <c r="I503" s="24">
        <v>9.7979589711327114E-3</v>
      </c>
      <c r="J503" s="24">
        <v>5.1639777949432268E-3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86</v>
      </c>
      <c r="C504" s="29"/>
      <c r="D504" s="13">
        <v>3.906723497682818E-2</v>
      </c>
      <c r="E504" s="13">
        <v>5.796016617252446E-2</v>
      </c>
      <c r="F504" s="13">
        <v>5.0119094587464254E-2</v>
      </c>
      <c r="G504" s="13">
        <v>0.21908902300206654</v>
      </c>
      <c r="H504" s="13">
        <v>2.1819624485675548E-2</v>
      </c>
      <c r="I504" s="13">
        <v>8.4538041165942282E-2</v>
      </c>
      <c r="J504" s="13">
        <v>2.6710229973844278E-2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261</v>
      </c>
      <c r="C505" s="29"/>
      <c r="D505" s="13">
        <v>6.5498191298474007E-2</v>
      </c>
      <c r="E505" s="13">
        <v>-1.2472596748902554E-3</v>
      </c>
      <c r="F505" s="13">
        <v>5.6787068046765032E-2</v>
      </c>
      <c r="G505" s="13">
        <v>5.8441911885901421E-2</v>
      </c>
      <c r="H505" s="13">
        <v>1.9916765853198459E-3</v>
      </c>
      <c r="I505" s="13">
        <v>-0.50930632964969613</v>
      </c>
      <c r="J505" s="13">
        <v>-0.18147158814156961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262</v>
      </c>
      <c r="C506" s="47"/>
      <c r="D506" s="45">
        <v>0.76</v>
      </c>
      <c r="E506" s="45">
        <v>0.04</v>
      </c>
      <c r="F506" s="45">
        <v>0.65</v>
      </c>
      <c r="G506" s="45">
        <v>0.67</v>
      </c>
      <c r="H506" s="45">
        <v>0</v>
      </c>
      <c r="I506" s="45">
        <v>6.11</v>
      </c>
      <c r="J506" s="45">
        <v>2.19</v>
      </c>
      <c r="K506" s="15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/>
      <c r="C507" s="20"/>
      <c r="D507" s="20"/>
      <c r="E507" s="20"/>
      <c r="F507" s="20"/>
      <c r="G507" s="20"/>
      <c r="H507" s="20"/>
      <c r="I507" s="20"/>
      <c r="J507" s="20"/>
      <c r="BM507" s="55"/>
    </row>
    <row r="508" spans="1:65" ht="15">
      <c r="B508" s="8" t="s">
        <v>484</v>
      </c>
      <c r="BM508" s="28" t="s">
        <v>66</v>
      </c>
    </row>
    <row r="509" spans="1:65" ht="15">
      <c r="A509" s="25" t="s">
        <v>55</v>
      </c>
      <c r="B509" s="18" t="s">
        <v>110</v>
      </c>
      <c r="C509" s="15" t="s">
        <v>111</v>
      </c>
      <c r="D509" s="16" t="s">
        <v>229</v>
      </c>
      <c r="E509" s="17" t="s">
        <v>229</v>
      </c>
      <c r="F509" s="17" t="s">
        <v>229</v>
      </c>
      <c r="G509" s="17" t="s">
        <v>229</v>
      </c>
      <c r="H509" s="17" t="s">
        <v>229</v>
      </c>
      <c r="I509" s="17" t="s">
        <v>229</v>
      </c>
      <c r="J509" s="17" t="s">
        <v>229</v>
      </c>
      <c r="K509" s="17" t="s">
        <v>229</v>
      </c>
      <c r="L509" s="17" t="s">
        <v>229</v>
      </c>
      <c r="M509" s="17" t="s">
        <v>229</v>
      </c>
      <c r="N509" s="17" t="s">
        <v>229</v>
      </c>
      <c r="O509" s="17" t="s">
        <v>229</v>
      </c>
      <c r="P509" s="17" t="s">
        <v>229</v>
      </c>
      <c r="Q509" s="17" t="s">
        <v>229</v>
      </c>
      <c r="R509" s="17" t="s">
        <v>229</v>
      </c>
      <c r="S509" s="17" t="s">
        <v>229</v>
      </c>
      <c r="T509" s="17" t="s">
        <v>229</v>
      </c>
      <c r="U509" s="17" t="s">
        <v>229</v>
      </c>
      <c r="V509" s="15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1</v>
      </c>
    </row>
    <row r="510" spans="1:65">
      <c r="A510" s="30"/>
      <c r="B510" s="19" t="s">
        <v>230</v>
      </c>
      <c r="C510" s="9" t="s">
        <v>230</v>
      </c>
      <c r="D510" s="151" t="s">
        <v>232</v>
      </c>
      <c r="E510" s="152" t="s">
        <v>233</v>
      </c>
      <c r="F510" s="152" t="s">
        <v>234</v>
      </c>
      <c r="G510" s="152" t="s">
        <v>237</v>
      </c>
      <c r="H510" s="152" t="s">
        <v>238</v>
      </c>
      <c r="I510" s="152" t="s">
        <v>240</v>
      </c>
      <c r="J510" s="152" t="s">
        <v>241</v>
      </c>
      <c r="K510" s="152" t="s">
        <v>242</v>
      </c>
      <c r="L510" s="152" t="s">
        <v>243</v>
      </c>
      <c r="M510" s="152" t="s">
        <v>244</v>
      </c>
      <c r="N510" s="152" t="s">
        <v>245</v>
      </c>
      <c r="O510" s="152" t="s">
        <v>246</v>
      </c>
      <c r="P510" s="152" t="s">
        <v>247</v>
      </c>
      <c r="Q510" s="152" t="s">
        <v>248</v>
      </c>
      <c r="R510" s="152" t="s">
        <v>249</v>
      </c>
      <c r="S510" s="152" t="s">
        <v>250</v>
      </c>
      <c r="T510" s="152" t="s">
        <v>251</v>
      </c>
      <c r="U510" s="152" t="s">
        <v>252</v>
      </c>
      <c r="V510" s="15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 t="s">
        <v>1</v>
      </c>
    </row>
    <row r="511" spans="1:65">
      <c r="A511" s="30"/>
      <c r="B511" s="19"/>
      <c r="C511" s="9"/>
      <c r="D511" s="10" t="s">
        <v>114</v>
      </c>
      <c r="E511" s="11" t="s">
        <v>114</v>
      </c>
      <c r="F511" s="11" t="s">
        <v>288</v>
      </c>
      <c r="G511" s="11" t="s">
        <v>114</v>
      </c>
      <c r="H511" s="11" t="s">
        <v>114</v>
      </c>
      <c r="I511" s="11" t="s">
        <v>289</v>
      </c>
      <c r="J511" s="11" t="s">
        <v>288</v>
      </c>
      <c r="K511" s="11" t="s">
        <v>114</v>
      </c>
      <c r="L511" s="11" t="s">
        <v>289</v>
      </c>
      <c r="M511" s="11" t="s">
        <v>288</v>
      </c>
      <c r="N511" s="11" t="s">
        <v>289</v>
      </c>
      <c r="O511" s="11" t="s">
        <v>289</v>
      </c>
      <c r="P511" s="11" t="s">
        <v>114</v>
      </c>
      <c r="Q511" s="11" t="s">
        <v>289</v>
      </c>
      <c r="R511" s="11" t="s">
        <v>289</v>
      </c>
      <c r="S511" s="11" t="s">
        <v>289</v>
      </c>
      <c r="T511" s="11" t="s">
        <v>289</v>
      </c>
      <c r="U511" s="11" t="s">
        <v>114</v>
      </c>
      <c r="V511" s="15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</v>
      </c>
    </row>
    <row r="512" spans="1:65">
      <c r="A512" s="30"/>
      <c r="B512" s="19"/>
      <c r="C512" s="9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15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3</v>
      </c>
    </row>
    <row r="513" spans="1:65">
      <c r="A513" s="30"/>
      <c r="B513" s="18">
        <v>1</v>
      </c>
      <c r="C513" s="14">
        <v>1</v>
      </c>
      <c r="D513" s="22">
        <v>1.7564</v>
      </c>
      <c r="E513" s="147">
        <v>1.951452</v>
      </c>
      <c r="F513" s="22">
        <v>1.7416623652329279</v>
      </c>
      <c r="G513" s="22">
        <v>1.93250809</v>
      </c>
      <c r="H513" s="22">
        <v>1.82</v>
      </c>
      <c r="I513" s="22">
        <v>1.68</v>
      </c>
      <c r="J513" s="22">
        <v>1.68</v>
      </c>
      <c r="K513" s="22">
        <v>1.77</v>
      </c>
      <c r="L513" s="22">
        <v>1.7399999999999998</v>
      </c>
      <c r="M513" s="22">
        <v>1.77</v>
      </c>
      <c r="N513" s="22">
        <v>1.7283264089500001</v>
      </c>
      <c r="O513" s="22">
        <v>1.78</v>
      </c>
      <c r="P513" s="22">
        <v>1.8173661877851424</v>
      </c>
      <c r="Q513" s="22">
        <v>1.81</v>
      </c>
      <c r="R513" s="22">
        <v>1.67</v>
      </c>
      <c r="S513" s="22">
        <v>1.81</v>
      </c>
      <c r="T513" s="22">
        <v>1.79</v>
      </c>
      <c r="U513" s="22">
        <v>1.6760000000000002</v>
      </c>
      <c r="V513" s="15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>
        <v>1</v>
      </c>
      <c r="C514" s="9">
        <v>2</v>
      </c>
      <c r="D514" s="11">
        <v>1.7664</v>
      </c>
      <c r="E514" s="148">
        <v>1.9717560000000003</v>
      </c>
      <c r="F514" s="11">
        <v>1.7324710459966999</v>
      </c>
      <c r="G514" s="11">
        <v>1.8908828699999998</v>
      </c>
      <c r="H514" s="11">
        <v>1.8399999999999999</v>
      </c>
      <c r="I514" s="11">
        <v>1.79</v>
      </c>
      <c r="J514" s="11">
        <v>1.69</v>
      </c>
      <c r="K514" s="11">
        <v>1.77</v>
      </c>
      <c r="L514" s="11">
        <v>1.73</v>
      </c>
      <c r="M514" s="11">
        <v>1.78</v>
      </c>
      <c r="N514" s="11">
        <v>1.7172112295199997</v>
      </c>
      <c r="O514" s="11">
        <v>1.78</v>
      </c>
      <c r="P514" s="11">
        <v>1.8548556481008389</v>
      </c>
      <c r="Q514" s="11">
        <v>1.8000000000000003</v>
      </c>
      <c r="R514" s="11">
        <v>1.6399999999999997</v>
      </c>
      <c r="S514" s="11">
        <v>1.78</v>
      </c>
      <c r="T514" s="11">
        <v>1.76</v>
      </c>
      <c r="U514" s="11">
        <v>1.667</v>
      </c>
      <c r="V514" s="15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e">
        <v>#N/A</v>
      </c>
    </row>
    <row r="515" spans="1:65">
      <c r="A515" s="30"/>
      <c r="B515" s="19">
        <v>1</v>
      </c>
      <c r="C515" s="9">
        <v>3</v>
      </c>
      <c r="D515" s="11">
        <v>1.7822</v>
      </c>
      <c r="E515" s="148">
        <v>1.9392480000000001</v>
      </c>
      <c r="F515" s="11">
        <v>1.7742458083422796</v>
      </c>
      <c r="G515" s="11">
        <v>1.87844944</v>
      </c>
      <c r="H515" s="11">
        <v>1.81</v>
      </c>
      <c r="I515" s="11">
        <v>1.8399999999999999</v>
      </c>
      <c r="J515" s="11">
        <v>1.7000000000000002</v>
      </c>
      <c r="K515" s="11">
        <v>1.7500000000000002</v>
      </c>
      <c r="L515" s="11">
        <v>1.7500000000000002</v>
      </c>
      <c r="M515" s="11">
        <v>1.79</v>
      </c>
      <c r="N515" s="11">
        <v>1.7333970777099998</v>
      </c>
      <c r="O515" s="11">
        <v>1.77</v>
      </c>
      <c r="P515" s="11">
        <v>1.8070182184520227</v>
      </c>
      <c r="Q515" s="11">
        <v>1.79</v>
      </c>
      <c r="R515" s="11">
        <v>1.6200000000000003</v>
      </c>
      <c r="S515" s="11">
        <v>1.7500000000000002</v>
      </c>
      <c r="T515" s="11">
        <v>1.69</v>
      </c>
      <c r="U515" s="11">
        <v>1.6519999999999999</v>
      </c>
      <c r="V515" s="15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16</v>
      </c>
    </row>
    <row r="516" spans="1:65">
      <c r="A516" s="30"/>
      <c r="B516" s="19">
        <v>1</v>
      </c>
      <c r="C516" s="9">
        <v>4</v>
      </c>
      <c r="D516" s="11">
        <v>1.7846999999999997</v>
      </c>
      <c r="E516" s="148">
        <v>1.9148400000000003</v>
      </c>
      <c r="F516" s="11">
        <v>1.7585332599428622</v>
      </c>
      <c r="G516" s="11">
        <v>1.8853617699999998</v>
      </c>
      <c r="H516" s="11">
        <v>1.83</v>
      </c>
      <c r="I516" s="11">
        <v>1.8000000000000003</v>
      </c>
      <c r="J516" s="11">
        <v>1.71</v>
      </c>
      <c r="K516" s="11">
        <v>1.7500000000000002</v>
      </c>
      <c r="L516" s="11">
        <v>1.76</v>
      </c>
      <c r="M516" s="149">
        <v>1.73</v>
      </c>
      <c r="N516" s="11">
        <v>1.7396013738900002</v>
      </c>
      <c r="O516" s="11">
        <v>1.79</v>
      </c>
      <c r="P516" s="11">
        <v>1.8003077824801101</v>
      </c>
      <c r="Q516" s="11">
        <v>1.8399999999999999</v>
      </c>
      <c r="R516" s="11">
        <v>1.7000000000000002</v>
      </c>
      <c r="S516" s="11">
        <v>1.7500000000000002</v>
      </c>
      <c r="T516" s="11">
        <v>1.6500000000000001</v>
      </c>
      <c r="U516" s="11">
        <v>1.5760000000000001</v>
      </c>
      <c r="V516" s="15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1.7628057191552824</v>
      </c>
    </row>
    <row r="517" spans="1:65">
      <c r="A517" s="30"/>
      <c r="B517" s="19">
        <v>1</v>
      </c>
      <c r="C517" s="9">
        <v>5</v>
      </c>
      <c r="D517" s="11">
        <v>1.7590999999999999</v>
      </c>
      <c r="E517" s="148">
        <v>1.9306080000000003</v>
      </c>
      <c r="F517" s="149">
        <v>1.8203218348155648</v>
      </c>
      <c r="G517" s="11">
        <v>1.8885573</v>
      </c>
      <c r="H517" s="11">
        <v>1.8499999999999999</v>
      </c>
      <c r="I517" s="11">
        <v>1.77</v>
      </c>
      <c r="J517" s="11">
        <v>1.69</v>
      </c>
      <c r="K517" s="11">
        <v>1.77</v>
      </c>
      <c r="L517" s="11">
        <v>1.7500000000000002</v>
      </c>
      <c r="M517" s="11">
        <v>1.79</v>
      </c>
      <c r="N517" s="149">
        <v>1.7893637756699998</v>
      </c>
      <c r="O517" s="11">
        <v>1.78</v>
      </c>
      <c r="P517" s="11">
        <v>1.8290621701968892</v>
      </c>
      <c r="Q517" s="11">
        <v>1.8000000000000003</v>
      </c>
      <c r="R517" s="11">
        <v>1.6500000000000001</v>
      </c>
      <c r="S517" s="11">
        <v>1.77</v>
      </c>
      <c r="T517" s="11">
        <v>1.7500000000000002</v>
      </c>
      <c r="U517" s="11">
        <v>1.5880000000000001</v>
      </c>
      <c r="V517" s="15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41</v>
      </c>
    </row>
    <row r="518" spans="1:65">
      <c r="A518" s="30"/>
      <c r="B518" s="19">
        <v>1</v>
      </c>
      <c r="C518" s="9">
        <v>6</v>
      </c>
      <c r="D518" s="11">
        <v>1.7732000000000001</v>
      </c>
      <c r="E518" s="148">
        <v>1.9463760000000003</v>
      </c>
      <c r="F518" s="11">
        <v>1.7590053682760576</v>
      </c>
      <c r="G518" s="11">
        <v>1.9036182100000001</v>
      </c>
      <c r="H518" s="11">
        <v>1.83</v>
      </c>
      <c r="I518" s="11">
        <v>1.86</v>
      </c>
      <c r="J518" s="11">
        <v>1.7000000000000002</v>
      </c>
      <c r="K518" s="11">
        <v>1.76</v>
      </c>
      <c r="L518" s="11">
        <v>1.72</v>
      </c>
      <c r="M518" s="11">
        <v>1.79</v>
      </c>
      <c r="N518" s="11">
        <v>1.7499592042200005</v>
      </c>
      <c r="O518" s="11">
        <v>1.83</v>
      </c>
      <c r="P518" s="11">
        <v>1.8478998963268001</v>
      </c>
      <c r="Q518" s="11">
        <v>1.82</v>
      </c>
      <c r="R518" s="11">
        <v>1.66</v>
      </c>
      <c r="S518" s="11">
        <v>1.78</v>
      </c>
      <c r="T518" s="11">
        <v>1.72</v>
      </c>
      <c r="U518" s="11">
        <v>1.6240000000000001</v>
      </c>
      <c r="V518" s="15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5"/>
    </row>
    <row r="519" spans="1:65">
      <c r="A519" s="30"/>
      <c r="B519" s="20" t="s">
        <v>258</v>
      </c>
      <c r="C519" s="12"/>
      <c r="D519" s="23">
        <v>1.7703333333333333</v>
      </c>
      <c r="E519" s="23">
        <v>1.94238</v>
      </c>
      <c r="F519" s="23">
        <v>1.7643732804343983</v>
      </c>
      <c r="G519" s="23">
        <v>1.8965629466666665</v>
      </c>
      <c r="H519" s="23">
        <v>1.83</v>
      </c>
      <c r="I519" s="23">
        <v>1.7899999999999998</v>
      </c>
      <c r="J519" s="23">
        <v>1.6950000000000003</v>
      </c>
      <c r="K519" s="23">
        <v>1.7616666666666667</v>
      </c>
      <c r="L519" s="23">
        <v>1.7416666666666669</v>
      </c>
      <c r="M519" s="23">
        <v>1.7749999999999997</v>
      </c>
      <c r="N519" s="23">
        <v>1.7429765116600002</v>
      </c>
      <c r="O519" s="23">
        <v>1.7883333333333333</v>
      </c>
      <c r="P519" s="23">
        <v>1.8260849838903006</v>
      </c>
      <c r="Q519" s="23">
        <v>1.8100000000000003</v>
      </c>
      <c r="R519" s="23">
        <v>1.6566666666666665</v>
      </c>
      <c r="S519" s="23">
        <v>1.7733333333333332</v>
      </c>
      <c r="T519" s="23">
        <v>1.7266666666666668</v>
      </c>
      <c r="U519" s="23">
        <v>1.6304999999999998</v>
      </c>
      <c r="V519" s="15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3" t="s">
        <v>259</v>
      </c>
      <c r="C520" s="29"/>
      <c r="D520" s="11">
        <v>1.7698</v>
      </c>
      <c r="E520" s="11">
        <v>1.9428120000000002</v>
      </c>
      <c r="F520" s="11">
        <v>1.7587693141094598</v>
      </c>
      <c r="G520" s="11">
        <v>1.889720085</v>
      </c>
      <c r="H520" s="11">
        <v>1.83</v>
      </c>
      <c r="I520" s="11">
        <v>1.7950000000000002</v>
      </c>
      <c r="J520" s="11">
        <v>1.6950000000000001</v>
      </c>
      <c r="K520" s="11">
        <v>1.7650000000000001</v>
      </c>
      <c r="L520" s="11">
        <v>1.7450000000000001</v>
      </c>
      <c r="M520" s="11">
        <v>1.7850000000000001</v>
      </c>
      <c r="N520" s="11">
        <v>1.7364992258</v>
      </c>
      <c r="O520" s="11">
        <v>1.78</v>
      </c>
      <c r="P520" s="11">
        <v>1.8232141789910159</v>
      </c>
      <c r="Q520" s="11">
        <v>1.8050000000000002</v>
      </c>
      <c r="R520" s="11">
        <v>1.655</v>
      </c>
      <c r="S520" s="11">
        <v>1.7749999999999999</v>
      </c>
      <c r="T520" s="11">
        <v>1.7350000000000001</v>
      </c>
      <c r="U520" s="11">
        <v>1.6379999999999999</v>
      </c>
      <c r="V520" s="15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3" t="s">
        <v>260</v>
      </c>
      <c r="C521" s="29"/>
      <c r="D521" s="24">
        <v>1.175783426769854E-2</v>
      </c>
      <c r="E521" s="24">
        <v>1.9329043349322766E-2</v>
      </c>
      <c r="F521" s="24">
        <v>3.1061764587098743E-2</v>
      </c>
      <c r="G521" s="24">
        <v>1.9451216938425938E-2</v>
      </c>
      <c r="H521" s="24">
        <v>1.4142135623730867E-2</v>
      </c>
      <c r="I521" s="24">
        <v>6.324555320336761E-2</v>
      </c>
      <c r="J521" s="24">
        <v>1.0488088481701567E-2</v>
      </c>
      <c r="K521" s="24">
        <v>9.8319208025016546E-3</v>
      </c>
      <c r="L521" s="24">
        <v>1.4719601443879812E-2</v>
      </c>
      <c r="M521" s="24">
        <v>2.3452078799117166E-2</v>
      </c>
      <c r="N521" s="24">
        <v>2.5227638179810528E-2</v>
      </c>
      <c r="O521" s="24">
        <v>2.1369760566432826E-2</v>
      </c>
      <c r="P521" s="24">
        <v>2.1984213537786537E-2</v>
      </c>
      <c r="Q521" s="24">
        <v>1.7888543819998208E-2</v>
      </c>
      <c r="R521" s="24">
        <v>2.7325202042558921E-2</v>
      </c>
      <c r="S521" s="24">
        <v>2.2509257354845436E-2</v>
      </c>
      <c r="T521" s="24">
        <v>5.0859282994028407E-2</v>
      </c>
      <c r="U521" s="24">
        <v>4.1673732734181609E-2</v>
      </c>
      <c r="V521" s="203"/>
      <c r="W521" s="204"/>
      <c r="X521" s="204"/>
      <c r="Y521" s="204"/>
      <c r="Z521" s="204"/>
      <c r="AA521" s="204"/>
      <c r="AB521" s="204"/>
      <c r="AC521" s="204"/>
      <c r="AD521" s="204"/>
      <c r="AE521" s="204"/>
      <c r="AF521" s="204"/>
      <c r="AG521" s="204"/>
      <c r="AH521" s="204"/>
      <c r="AI521" s="204"/>
      <c r="AJ521" s="204"/>
      <c r="AK521" s="204"/>
      <c r="AL521" s="204"/>
      <c r="AM521" s="204"/>
      <c r="AN521" s="204"/>
      <c r="AO521" s="204"/>
      <c r="AP521" s="204"/>
      <c r="AQ521" s="204"/>
      <c r="AR521" s="204"/>
      <c r="AS521" s="204"/>
      <c r="AT521" s="204"/>
      <c r="AU521" s="204"/>
      <c r="AV521" s="204"/>
      <c r="AW521" s="204"/>
      <c r="AX521" s="204"/>
      <c r="AY521" s="204"/>
      <c r="AZ521" s="204"/>
      <c r="BA521" s="204"/>
      <c r="BB521" s="204"/>
      <c r="BC521" s="204"/>
      <c r="BD521" s="204"/>
      <c r="BE521" s="204"/>
      <c r="BF521" s="204"/>
      <c r="BG521" s="204"/>
      <c r="BH521" s="204"/>
      <c r="BI521" s="204"/>
      <c r="BJ521" s="204"/>
      <c r="BK521" s="204"/>
      <c r="BL521" s="204"/>
      <c r="BM521" s="56"/>
    </row>
    <row r="522" spans="1:65">
      <c r="A522" s="30"/>
      <c r="B522" s="3" t="s">
        <v>86</v>
      </c>
      <c r="C522" s="29"/>
      <c r="D522" s="13">
        <v>6.641593448144534E-3</v>
      </c>
      <c r="E522" s="13">
        <v>9.9512162137803967E-3</v>
      </c>
      <c r="F522" s="13">
        <v>1.7604984688643192E-2</v>
      </c>
      <c r="G522" s="13">
        <v>1.0256035515516491E-2</v>
      </c>
      <c r="H522" s="13">
        <v>7.7279429637873587E-3</v>
      </c>
      <c r="I522" s="13">
        <v>3.5332711286797554E-2</v>
      </c>
      <c r="J522" s="13">
        <v>6.1876628210628705E-3</v>
      </c>
      <c r="K522" s="13">
        <v>5.5810335681182521E-3</v>
      </c>
      <c r="L522" s="13">
        <v>8.4514458050984551E-3</v>
      </c>
      <c r="M522" s="13">
        <v>1.3212438760066012E-2</v>
      </c>
      <c r="N522" s="13">
        <v>1.4473883044920598E-2</v>
      </c>
      <c r="O522" s="13">
        <v>1.1949539925311925E-2</v>
      </c>
      <c r="P522" s="13">
        <v>1.2038987085338853E-2</v>
      </c>
      <c r="Q522" s="13">
        <v>9.8831733812144787E-3</v>
      </c>
      <c r="R522" s="13">
        <v>1.6494085739975205E-2</v>
      </c>
      <c r="S522" s="13">
        <v>1.2693190237694796E-2</v>
      </c>
      <c r="T522" s="13">
        <v>2.945518320117475E-2</v>
      </c>
      <c r="U522" s="13">
        <v>2.555886705561583E-2</v>
      </c>
      <c r="V522" s="15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261</v>
      </c>
      <c r="C523" s="29"/>
      <c r="D523" s="13">
        <v>4.2702460607275672E-3</v>
      </c>
      <c r="E523" s="13">
        <v>0.10186844692719044</v>
      </c>
      <c r="F523" s="13">
        <v>8.8924222453012902E-4</v>
      </c>
      <c r="G523" s="13">
        <v>7.5877464009748596E-2</v>
      </c>
      <c r="H523" s="13">
        <v>3.8117802838146364E-2</v>
      </c>
      <c r="I523" s="13">
        <v>1.5426703322558133E-2</v>
      </c>
      <c r="J523" s="13">
        <v>-3.846465802696275E-2</v>
      </c>
      <c r="K523" s="13">
        <v>-6.4615883431640153E-4</v>
      </c>
      <c r="L523" s="13">
        <v>-1.1991708592110295E-2</v>
      </c>
      <c r="M523" s="13">
        <v>6.9175410042126018E-3</v>
      </c>
      <c r="N523" s="13">
        <v>-1.1248663014767235E-2</v>
      </c>
      <c r="O523" s="13">
        <v>1.448124084274216E-2</v>
      </c>
      <c r="P523" s="13">
        <v>3.5896902334388248E-2</v>
      </c>
      <c r="Q523" s="13">
        <v>2.6772253080352471E-2</v>
      </c>
      <c r="R523" s="13">
        <v>-6.0210295062734787E-2</v>
      </c>
      <c r="S523" s="13">
        <v>5.972078524396629E-3</v>
      </c>
      <c r="T523" s="13">
        <v>-2.0500870910455826E-2</v>
      </c>
      <c r="U523" s="13">
        <v>-7.5054055995848468E-2</v>
      </c>
      <c r="V523" s="15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46" t="s">
        <v>262</v>
      </c>
      <c r="C524" s="47"/>
      <c r="D524" s="45">
        <v>0.03</v>
      </c>
      <c r="E524" s="45">
        <v>3.37</v>
      </c>
      <c r="F524" s="45">
        <v>0.15</v>
      </c>
      <c r="G524" s="45">
        <v>2.46</v>
      </c>
      <c r="H524" s="45">
        <v>1.1499999999999999</v>
      </c>
      <c r="I524" s="45">
        <v>0.36</v>
      </c>
      <c r="J524" s="45">
        <v>1.52</v>
      </c>
      <c r="K524" s="45">
        <v>0.2</v>
      </c>
      <c r="L524" s="45">
        <v>0.6</v>
      </c>
      <c r="M524" s="45">
        <v>0.06</v>
      </c>
      <c r="N524" s="45">
        <v>0.56999999999999995</v>
      </c>
      <c r="O524" s="45">
        <v>0.33</v>
      </c>
      <c r="P524" s="45">
        <v>1.07</v>
      </c>
      <c r="Q524" s="45">
        <v>0.75</v>
      </c>
      <c r="R524" s="45">
        <v>2.27</v>
      </c>
      <c r="S524" s="45">
        <v>0.03</v>
      </c>
      <c r="T524" s="45">
        <v>0.89</v>
      </c>
      <c r="U524" s="45">
        <v>2.79</v>
      </c>
      <c r="V524" s="15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B525" s="31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BM525" s="55"/>
    </row>
    <row r="526" spans="1:65" ht="15">
      <c r="B526" s="8" t="s">
        <v>485</v>
      </c>
      <c r="BM526" s="28" t="s">
        <v>66</v>
      </c>
    </row>
    <row r="527" spans="1:65" ht="15">
      <c r="A527" s="25" t="s">
        <v>56</v>
      </c>
      <c r="B527" s="18" t="s">
        <v>110</v>
      </c>
      <c r="C527" s="15" t="s">
        <v>111</v>
      </c>
      <c r="D527" s="16" t="s">
        <v>229</v>
      </c>
      <c r="E527" s="17" t="s">
        <v>229</v>
      </c>
      <c r="F527" s="17" t="s">
        <v>229</v>
      </c>
      <c r="G527" s="17" t="s">
        <v>229</v>
      </c>
      <c r="H527" s="17" t="s">
        <v>229</v>
      </c>
      <c r="I527" s="17" t="s">
        <v>229</v>
      </c>
      <c r="J527" s="17" t="s">
        <v>229</v>
      </c>
      <c r="K527" s="17" t="s">
        <v>229</v>
      </c>
      <c r="L527" s="17" t="s">
        <v>229</v>
      </c>
      <c r="M527" s="17" t="s">
        <v>229</v>
      </c>
      <c r="N527" s="17" t="s">
        <v>229</v>
      </c>
      <c r="O527" s="17" t="s">
        <v>229</v>
      </c>
      <c r="P527" s="17" t="s">
        <v>229</v>
      </c>
      <c r="Q527" s="17" t="s">
        <v>229</v>
      </c>
      <c r="R527" s="17" t="s">
        <v>229</v>
      </c>
      <c r="S527" s="17" t="s">
        <v>229</v>
      </c>
      <c r="T527" s="17" t="s">
        <v>229</v>
      </c>
      <c r="U527" s="17" t="s">
        <v>229</v>
      </c>
      <c r="V527" s="15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9" t="s">
        <v>230</v>
      </c>
      <c r="C528" s="9" t="s">
        <v>230</v>
      </c>
      <c r="D528" s="151" t="s">
        <v>232</v>
      </c>
      <c r="E528" s="152" t="s">
        <v>233</v>
      </c>
      <c r="F528" s="152" t="s">
        <v>234</v>
      </c>
      <c r="G528" s="152" t="s">
        <v>237</v>
      </c>
      <c r="H528" s="152" t="s">
        <v>238</v>
      </c>
      <c r="I528" s="152" t="s">
        <v>240</v>
      </c>
      <c r="J528" s="152" t="s">
        <v>241</v>
      </c>
      <c r="K528" s="152" t="s">
        <v>242</v>
      </c>
      <c r="L528" s="152" t="s">
        <v>243</v>
      </c>
      <c r="M528" s="152" t="s">
        <v>244</v>
      </c>
      <c r="N528" s="152" t="s">
        <v>245</v>
      </c>
      <c r="O528" s="152" t="s">
        <v>246</v>
      </c>
      <c r="P528" s="152" t="s">
        <v>247</v>
      </c>
      <c r="Q528" s="152" t="s">
        <v>248</v>
      </c>
      <c r="R528" s="152" t="s">
        <v>249</v>
      </c>
      <c r="S528" s="152" t="s">
        <v>250</v>
      </c>
      <c r="T528" s="152" t="s">
        <v>251</v>
      </c>
      <c r="U528" s="152" t="s">
        <v>252</v>
      </c>
      <c r="V528" s="15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 t="s">
        <v>1</v>
      </c>
    </row>
    <row r="529" spans="1:65">
      <c r="A529" s="30"/>
      <c r="B529" s="19"/>
      <c r="C529" s="9"/>
      <c r="D529" s="10" t="s">
        <v>114</v>
      </c>
      <c r="E529" s="11" t="s">
        <v>114</v>
      </c>
      <c r="F529" s="11" t="s">
        <v>288</v>
      </c>
      <c r="G529" s="11" t="s">
        <v>114</v>
      </c>
      <c r="H529" s="11" t="s">
        <v>114</v>
      </c>
      <c r="I529" s="11" t="s">
        <v>289</v>
      </c>
      <c r="J529" s="11" t="s">
        <v>288</v>
      </c>
      <c r="K529" s="11" t="s">
        <v>114</v>
      </c>
      <c r="L529" s="11" t="s">
        <v>289</v>
      </c>
      <c r="M529" s="11" t="s">
        <v>288</v>
      </c>
      <c r="N529" s="11" t="s">
        <v>289</v>
      </c>
      <c r="O529" s="11" t="s">
        <v>289</v>
      </c>
      <c r="P529" s="11" t="s">
        <v>114</v>
      </c>
      <c r="Q529" s="11" t="s">
        <v>289</v>
      </c>
      <c r="R529" s="11" t="s">
        <v>289</v>
      </c>
      <c r="S529" s="11" t="s">
        <v>289</v>
      </c>
      <c r="T529" s="11" t="s">
        <v>289</v>
      </c>
      <c r="U529" s="11" t="s">
        <v>114</v>
      </c>
      <c r="V529" s="15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9"/>
      <c r="C530" s="9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15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8">
        <v>1</v>
      </c>
      <c r="C531" s="14">
        <v>1</v>
      </c>
      <c r="D531" s="215">
        <v>5.2600000000000001E-2</v>
      </c>
      <c r="E531" s="215">
        <v>5.0871239999999998E-2</v>
      </c>
      <c r="F531" s="215">
        <v>5.1266300128892828E-2</v>
      </c>
      <c r="G531" s="216" t="s">
        <v>105</v>
      </c>
      <c r="H531" s="215">
        <v>5.1199999999999996E-2</v>
      </c>
      <c r="I531" s="215">
        <v>4.9500000000000002E-2</v>
      </c>
      <c r="J531" s="215">
        <v>5.1799999999999999E-2</v>
      </c>
      <c r="K531" s="215">
        <v>5.2299999999999999E-2</v>
      </c>
      <c r="L531" s="215">
        <v>5.0799999999999998E-2</v>
      </c>
      <c r="M531" s="215">
        <v>5.04E-2</v>
      </c>
      <c r="N531" s="216">
        <v>4.4536022440000003E-2</v>
      </c>
      <c r="O531" s="215">
        <v>5.2400000000000002E-2</v>
      </c>
      <c r="P531" s="216">
        <v>5.3614873658587157E-2</v>
      </c>
      <c r="Q531" s="215">
        <v>5.1900000000000002E-2</v>
      </c>
      <c r="R531" s="215">
        <v>5.1799999999999999E-2</v>
      </c>
      <c r="S531" s="215">
        <v>5.4600000000000003E-2</v>
      </c>
      <c r="T531" s="215">
        <v>5.1999999999999998E-2</v>
      </c>
      <c r="U531" s="216">
        <v>4.7600000000000003E-2</v>
      </c>
      <c r="V531" s="203"/>
      <c r="W531" s="204"/>
      <c r="X531" s="204"/>
      <c r="Y531" s="204"/>
      <c r="Z531" s="204"/>
      <c r="AA531" s="204"/>
      <c r="AB531" s="204"/>
      <c r="AC531" s="204"/>
      <c r="AD531" s="204"/>
      <c r="AE531" s="204"/>
      <c r="AF531" s="204"/>
      <c r="AG531" s="204"/>
      <c r="AH531" s="204"/>
      <c r="AI531" s="204"/>
      <c r="AJ531" s="204"/>
      <c r="AK531" s="204"/>
      <c r="AL531" s="204"/>
      <c r="AM531" s="204"/>
      <c r="AN531" s="204"/>
      <c r="AO531" s="204"/>
      <c r="AP531" s="204"/>
      <c r="AQ531" s="204"/>
      <c r="AR531" s="204"/>
      <c r="AS531" s="204"/>
      <c r="AT531" s="204"/>
      <c r="AU531" s="204"/>
      <c r="AV531" s="204"/>
      <c r="AW531" s="204"/>
      <c r="AX531" s="204"/>
      <c r="AY531" s="204"/>
      <c r="AZ531" s="204"/>
      <c r="BA531" s="204"/>
      <c r="BB531" s="204"/>
      <c r="BC531" s="204"/>
      <c r="BD531" s="204"/>
      <c r="BE531" s="204"/>
      <c r="BF531" s="204"/>
      <c r="BG531" s="204"/>
      <c r="BH531" s="204"/>
      <c r="BI531" s="204"/>
      <c r="BJ531" s="204"/>
      <c r="BK531" s="204"/>
      <c r="BL531" s="204"/>
      <c r="BM531" s="217">
        <v>1</v>
      </c>
    </row>
    <row r="532" spans="1:65">
      <c r="A532" s="30"/>
      <c r="B532" s="19">
        <v>1</v>
      </c>
      <c r="C532" s="9">
        <v>2</v>
      </c>
      <c r="D532" s="24">
        <v>5.3200000000000004E-2</v>
      </c>
      <c r="E532" s="24">
        <v>5.103216E-2</v>
      </c>
      <c r="F532" s="24">
        <v>5.0507460944292627E-2</v>
      </c>
      <c r="G532" s="218" t="s">
        <v>105</v>
      </c>
      <c r="H532" s="24">
        <v>5.0699999999999995E-2</v>
      </c>
      <c r="I532" s="24">
        <v>4.9799999999999997E-2</v>
      </c>
      <c r="J532" s="24">
        <v>5.2200000000000003E-2</v>
      </c>
      <c r="K532" s="24">
        <v>5.2299999999999999E-2</v>
      </c>
      <c r="L532" s="24">
        <v>5.0699999999999995E-2</v>
      </c>
      <c r="M532" s="24">
        <v>5.1099999999999993E-2</v>
      </c>
      <c r="N532" s="218">
        <v>4.4430600319999992E-2</v>
      </c>
      <c r="O532" s="24">
        <v>5.2299999999999999E-2</v>
      </c>
      <c r="P532" s="218">
        <v>5.5434059526289756E-2</v>
      </c>
      <c r="Q532" s="24">
        <v>5.1599999999999993E-2</v>
      </c>
      <c r="R532" s="24">
        <v>5.1000000000000004E-2</v>
      </c>
      <c r="S532" s="24">
        <v>5.4199999999999998E-2</v>
      </c>
      <c r="T532" s="24">
        <v>5.0799999999999998E-2</v>
      </c>
      <c r="U532" s="218">
        <v>4.7199999999999999E-2</v>
      </c>
      <c r="V532" s="203"/>
      <c r="W532" s="204"/>
      <c r="X532" s="204"/>
      <c r="Y532" s="204"/>
      <c r="Z532" s="204"/>
      <c r="AA532" s="204"/>
      <c r="AB532" s="204"/>
      <c r="AC532" s="204"/>
      <c r="AD532" s="204"/>
      <c r="AE532" s="204"/>
      <c r="AF532" s="204"/>
      <c r="AG532" s="204"/>
      <c r="AH532" s="204"/>
      <c r="AI532" s="204"/>
      <c r="AJ532" s="204"/>
      <c r="AK532" s="204"/>
      <c r="AL532" s="204"/>
      <c r="AM532" s="204"/>
      <c r="AN532" s="204"/>
      <c r="AO532" s="204"/>
      <c r="AP532" s="204"/>
      <c r="AQ532" s="204"/>
      <c r="AR532" s="204"/>
      <c r="AS532" s="204"/>
      <c r="AT532" s="204"/>
      <c r="AU532" s="204"/>
      <c r="AV532" s="204"/>
      <c r="AW532" s="204"/>
      <c r="AX532" s="204"/>
      <c r="AY532" s="204"/>
      <c r="AZ532" s="204"/>
      <c r="BA532" s="204"/>
      <c r="BB532" s="204"/>
      <c r="BC532" s="204"/>
      <c r="BD532" s="204"/>
      <c r="BE532" s="204"/>
      <c r="BF532" s="204"/>
      <c r="BG532" s="204"/>
      <c r="BH532" s="204"/>
      <c r="BI532" s="204"/>
      <c r="BJ532" s="204"/>
      <c r="BK532" s="204"/>
      <c r="BL532" s="204"/>
      <c r="BM532" s="217">
        <v>23</v>
      </c>
    </row>
    <row r="533" spans="1:65">
      <c r="A533" s="30"/>
      <c r="B533" s="19">
        <v>1</v>
      </c>
      <c r="C533" s="9">
        <v>3</v>
      </c>
      <c r="D533" s="24">
        <v>5.3399999999999996E-2</v>
      </c>
      <c r="E533" s="24">
        <v>5.0662800000000008E-2</v>
      </c>
      <c r="F533" s="24">
        <v>5.2236011914096825E-2</v>
      </c>
      <c r="G533" s="218" t="s">
        <v>105</v>
      </c>
      <c r="H533" s="24">
        <v>5.0600000000000006E-2</v>
      </c>
      <c r="I533" s="24">
        <v>5.0699999999999995E-2</v>
      </c>
      <c r="J533" s="24">
        <v>5.1900000000000002E-2</v>
      </c>
      <c r="K533" s="24">
        <v>5.1500000000000004E-2</v>
      </c>
      <c r="L533" s="24">
        <v>5.2600000000000001E-2</v>
      </c>
      <c r="M533" s="24">
        <v>5.04E-2</v>
      </c>
      <c r="N533" s="218">
        <v>4.5074434619999999E-2</v>
      </c>
      <c r="O533" s="24">
        <v>5.1299999999999998E-2</v>
      </c>
      <c r="P533" s="218">
        <v>5.3931593497878162E-2</v>
      </c>
      <c r="Q533" s="24">
        <v>5.2400000000000002E-2</v>
      </c>
      <c r="R533" s="24">
        <v>5.04E-2</v>
      </c>
      <c r="S533" s="24">
        <v>5.3399999999999996E-2</v>
      </c>
      <c r="T533" s="24">
        <v>5.1000000000000004E-2</v>
      </c>
      <c r="U533" s="218">
        <v>4.6900000000000004E-2</v>
      </c>
      <c r="V533" s="203"/>
      <c r="W533" s="204"/>
      <c r="X533" s="204"/>
      <c r="Y533" s="204"/>
      <c r="Z533" s="204"/>
      <c r="AA533" s="204"/>
      <c r="AB533" s="204"/>
      <c r="AC533" s="204"/>
      <c r="AD533" s="204"/>
      <c r="AE533" s="204"/>
      <c r="AF533" s="204"/>
      <c r="AG533" s="204"/>
      <c r="AH533" s="204"/>
      <c r="AI533" s="204"/>
      <c r="AJ533" s="204"/>
      <c r="AK533" s="204"/>
      <c r="AL533" s="204"/>
      <c r="AM533" s="204"/>
      <c r="AN533" s="204"/>
      <c r="AO533" s="204"/>
      <c r="AP533" s="204"/>
      <c r="AQ533" s="204"/>
      <c r="AR533" s="204"/>
      <c r="AS533" s="204"/>
      <c r="AT533" s="204"/>
      <c r="AU533" s="204"/>
      <c r="AV533" s="204"/>
      <c r="AW533" s="204"/>
      <c r="AX533" s="204"/>
      <c r="AY533" s="204"/>
      <c r="AZ533" s="204"/>
      <c r="BA533" s="204"/>
      <c r="BB533" s="204"/>
      <c r="BC533" s="204"/>
      <c r="BD533" s="204"/>
      <c r="BE533" s="204"/>
      <c r="BF533" s="204"/>
      <c r="BG533" s="204"/>
      <c r="BH533" s="204"/>
      <c r="BI533" s="204"/>
      <c r="BJ533" s="204"/>
      <c r="BK533" s="204"/>
      <c r="BL533" s="204"/>
      <c r="BM533" s="217">
        <v>16</v>
      </c>
    </row>
    <row r="534" spans="1:65">
      <c r="A534" s="30"/>
      <c r="B534" s="19">
        <v>1</v>
      </c>
      <c r="C534" s="9">
        <v>4</v>
      </c>
      <c r="D534" s="24">
        <v>5.3799999999999994E-2</v>
      </c>
      <c r="E534" s="24">
        <v>5.0322599999999995E-2</v>
      </c>
      <c r="F534" s="24">
        <v>5.1626710311145782E-2</v>
      </c>
      <c r="G534" s="218" t="s">
        <v>105</v>
      </c>
      <c r="H534" s="24">
        <v>5.0799999999999998E-2</v>
      </c>
      <c r="I534" s="24">
        <v>4.9700000000000008E-2</v>
      </c>
      <c r="J534" s="24">
        <v>5.1599999999999993E-2</v>
      </c>
      <c r="K534" s="24">
        <v>5.2600000000000001E-2</v>
      </c>
      <c r="L534" s="24">
        <v>5.21E-2</v>
      </c>
      <c r="M534" s="24">
        <v>4.9799999999999997E-2</v>
      </c>
      <c r="N534" s="218">
        <v>4.4750376600000003E-2</v>
      </c>
      <c r="O534" s="24">
        <v>5.2400000000000002E-2</v>
      </c>
      <c r="P534" s="218">
        <v>5.5177149498748961E-2</v>
      </c>
      <c r="Q534" s="24">
        <v>5.2600000000000001E-2</v>
      </c>
      <c r="R534" s="24">
        <v>5.2700000000000004E-2</v>
      </c>
      <c r="S534" s="24">
        <v>5.3200000000000004E-2</v>
      </c>
      <c r="T534" s="24">
        <v>5.0100000000000006E-2</v>
      </c>
      <c r="U534" s="218">
        <v>4.4400000000000002E-2</v>
      </c>
      <c r="V534" s="203"/>
      <c r="W534" s="204"/>
      <c r="X534" s="204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217">
        <v>5.1685991233900705E-2</v>
      </c>
    </row>
    <row r="535" spans="1:65">
      <c r="A535" s="30"/>
      <c r="B535" s="19">
        <v>1</v>
      </c>
      <c r="C535" s="9">
        <v>5</v>
      </c>
      <c r="D535" s="24">
        <v>5.2899999999999996E-2</v>
      </c>
      <c r="E535" s="24">
        <v>5.0733000000000007E-2</v>
      </c>
      <c r="F535" s="24">
        <v>5.3376623518571802E-2</v>
      </c>
      <c r="G535" s="218" t="s">
        <v>105</v>
      </c>
      <c r="H535" s="24">
        <v>5.0500000000000003E-2</v>
      </c>
      <c r="I535" s="24">
        <v>4.9799999999999997E-2</v>
      </c>
      <c r="J535" s="24">
        <v>5.2200000000000003E-2</v>
      </c>
      <c r="K535" s="24">
        <v>5.2600000000000001E-2</v>
      </c>
      <c r="L535" s="24">
        <v>5.21E-2</v>
      </c>
      <c r="M535" s="24">
        <v>5.1000000000000004E-2</v>
      </c>
      <c r="N535" s="218">
        <v>4.6040047649999999E-2</v>
      </c>
      <c r="O535" s="24">
        <v>5.1999999999999998E-2</v>
      </c>
      <c r="P535" s="218">
        <v>5.4306003626333525E-2</v>
      </c>
      <c r="Q535" s="24">
        <v>5.1199999999999996E-2</v>
      </c>
      <c r="R535" s="24">
        <v>5.1099999999999993E-2</v>
      </c>
      <c r="S535" s="24">
        <v>5.3499999999999999E-2</v>
      </c>
      <c r="T535" s="24">
        <v>5.0799999999999998E-2</v>
      </c>
      <c r="U535" s="218">
        <v>4.4600000000000001E-2</v>
      </c>
      <c r="V535" s="203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17">
        <v>42</v>
      </c>
    </row>
    <row r="536" spans="1:65">
      <c r="A536" s="30"/>
      <c r="B536" s="19">
        <v>1</v>
      </c>
      <c r="C536" s="9">
        <v>6</v>
      </c>
      <c r="D536" s="24">
        <v>5.3200000000000004E-2</v>
      </c>
      <c r="E536" s="24">
        <v>5.1595920000000003E-2</v>
      </c>
      <c r="F536" s="24">
        <v>5.2292436830659338E-2</v>
      </c>
      <c r="G536" s="218" t="s">
        <v>105</v>
      </c>
      <c r="H536" s="24">
        <v>5.1799999999999999E-2</v>
      </c>
      <c r="I536" s="219">
        <v>5.5E-2</v>
      </c>
      <c r="J536" s="24">
        <v>5.1900000000000002E-2</v>
      </c>
      <c r="K536" s="24">
        <v>5.2400000000000002E-2</v>
      </c>
      <c r="L536" s="24">
        <v>5.0699999999999995E-2</v>
      </c>
      <c r="M536" s="24">
        <v>5.0699999999999995E-2</v>
      </c>
      <c r="N536" s="218">
        <v>4.4755260470000009E-2</v>
      </c>
      <c r="O536" s="24">
        <v>5.3200000000000004E-2</v>
      </c>
      <c r="P536" s="218">
        <v>5.3763643910732711E-2</v>
      </c>
      <c r="Q536" s="24">
        <v>5.1699999999999996E-2</v>
      </c>
      <c r="R536" s="24">
        <v>5.1500000000000004E-2</v>
      </c>
      <c r="S536" s="24">
        <v>5.4399999999999997E-2</v>
      </c>
      <c r="T536" s="24">
        <v>5.1799999999999999E-2</v>
      </c>
      <c r="U536" s="218">
        <v>4.5899999999999996E-2</v>
      </c>
      <c r="V536" s="203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56"/>
    </row>
    <row r="537" spans="1:65">
      <c r="A537" s="30"/>
      <c r="B537" s="20" t="s">
        <v>258</v>
      </c>
      <c r="C537" s="12"/>
      <c r="D537" s="220">
        <v>5.3183333333333332E-2</v>
      </c>
      <c r="E537" s="220">
        <v>5.0869620000000004E-2</v>
      </c>
      <c r="F537" s="220">
        <v>5.1884257274609859E-2</v>
      </c>
      <c r="G537" s="220" t="s">
        <v>646</v>
      </c>
      <c r="H537" s="220">
        <v>5.093333333333333E-2</v>
      </c>
      <c r="I537" s="220">
        <v>5.0749999999999997E-2</v>
      </c>
      <c r="J537" s="220">
        <v>5.1933333333333338E-2</v>
      </c>
      <c r="K537" s="220">
        <v>5.2283333333333341E-2</v>
      </c>
      <c r="L537" s="220">
        <v>5.149999999999999E-2</v>
      </c>
      <c r="M537" s="220">
        <v>5.0566666666666669E-2</v>
      </c>
      <c r="N537" s="220">
        <v>4.4931123683333331E-2</v>
      </c>
      <c r="O537" s="220">
        <v>5.2266666666666677E-2</v>
      </c>
      <c r="P537" s="220">
        <v>5.4371220619761705E-2</v>
      </c>
      <c r="Q537" s="220">
        <v>5.1900000000000002E-2</v>
      </c>
      <c r="R537" s="220">
        <v>5.1416666666666666E-2</v>
      </c>
      <c r="S537" s="220">
        <v>5.3883333333333339E-2</v>
      </c>
      <c r="T537" s="220">
        <v>5.1083333333333335E-2</v>
      </c>
      <c r="U537" s="220">
        <v>4.6099999999999995E-2</v>
      </c>
      <c r="V537" s="203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56"/>
    </row>
    <row r="538" spans="1:65">
      <c r="A538" s="30"/>
      <c r="B538" s="3" t="s">
        <v>259</v>
      </c>
      <c r="C538" s="29"/>
      <c r="D538" s="24">
        <v>5.3200000000000004E-2</v>
      </c>
      <c r="E538" s="24">
        <v>5.0802120000000006E-2</v>
      </c>
      <c r="F538" s="24">
        <v>5.1931361112621303E-2</v>
      </c>
      <c r="G538" s="24" t="s">
        <v>646</v>
      </c>
      <c r="H538" s="24">
        <v>5.0749999999999997E-2</v>
      </c>
      <c r="I538" s="24">
        <v>4.9799999999999997E-2</v>
      </c>
      <c r="J538" s="24">
        <v>5.1900000000000002E-2</v>
      </c>
      <c r="K538" s="24">
        <v>5.2350000000000001E-2</v>
      </c>
      <c r="L538" s="24">
        <v>5.1449999999999996E-2</v>
      </c>
      <c r="M538" s="24">
        <v>5.0549999999999998E-2</v>
      </c>
      <c r="N538" s="24">
        <v>4.4752818535000002E-2</v>
      </c>
      <c r="O538" s="24">
        <v>5.2350000000000001E-2</v>
      </c>
      <c r="P538" s="24">
        <v>5.4118798562105844E-2</v>
      </c>
      <c r="Q538" s="24">
        <v>5.1799999999999999E-2</v>
      </c>
      <c r="R538" s="24">
        <v>5.1299999999999998E-2</v>
      </c>
      <c r="S538" s="24">
        <v>5.3849999999999995E-2</v>
      </c>
      <c r="T538" s="24">
        <v>5.0900000000000001E-2</v>
      </c>
      <c r="U538" s="24">
        <v>4.6399999999999997E-2</v>
      </c>
      <c r="V538" s="203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56"/>
    </row>
    <row r="539" spans="1:65">
      <c r="A539" s="30"/>
      <c r="B539" s="3" t="s">
        <v>260</v>
      </c>
      <c r="C539" s="29"/>
      <c r="D539" s="24">
        <v>4.1190613817551337E-4</v>
      </c>
      <c r="E539" s="24">
        <v>4.2769240891089128E-4</v>
      </c>
      <c r="F539" s="24">
        <v>9.8602925818676735E-4</v>
      </c>
      <c r="G539" s="24" t="s">
        <v>646</v>
      </c>
      <c r="H539" s="24">
        <v>4.885352256149652E-4</v>
      </c>
      <c r="I539" s="24">
        <v>2.1229696182470436E-3</v>
      </c>
      <c r="J539" s="24">
        <v>2.3380903889000596E-4</v>
      </c>
      <c r="K539" s="24">
        <v>4.0702170294305644E-4</v>
      </c>
      <c r="L539" s="24">
        <v>8.6023252670426522E-4</v>
      </c>
      <c r="M539" s="24">
        <v>4.7609522856952301E-4</v>
      </c>
      <c r="N539" s="24">
        <v>5.8659635117847442E-4</v>
      </c>
      <c r="O539" s="24">
        <v>6.1860057118197787E-4</v>
      </c>
      <c r="P539" s="24">
        <v>7.6392189977448482E-4</v>
      </c>
      <c r="Q539" s="24">
        <v>5.2153619241621487E-4</v>
      </c>
      <c r="R539" s="24">
        <v>7.884584115009927E-4</v>
      </c>
      <c r="S539" s="24">
        <v>5.8793423668524901E-4</v>
      </c>
      <c r="T539" s="24">
        <v>7.0545493595740294E-4</v>
      </c>
      <c r="U539" s="24">
        <v>1.3623509092741126E-3</v>
      </c>
      <c r="V539" s="203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56"/>
    </row>
    <row r="540" spans="1:65">
      <c r="A540" s="30"/>
      <c r="B540" s="3" t="s">
        <v>86</v>
      </c>
      <c r="C540" s="29"/>
      <c r="D540" s="13">
        <v>7.7450229678880612E-3</v>
      </c>
      <c r="E540" s="13">
        <v>8.407619496880285E-3</v>
      </c>
      <c r="F540" s="13">
        <v>1.9004401527191021E-2</v>
      </c>
      <c r="G540" s="13" t="s">
        <v>646</v>
      </c>
      <c r="H540" s="13">
        <v>9.5916601887754954E-3</v>
      </c>
      <c r="I540" s="13">
        <v>4.1831913660040271E-2</v>
      </c>
      <c r="J540" s="13">
        <v>4.5020995935174443E-3</v>
      </c>
      <c r="K540" s="13">
        <v>7.7849225937466956E-3</v>
      </c>
      <c r="L540" s="13">
        <v>1.6703544207849814E-2</v>
      </c>
      <c r="M540" s="13">
        <v>9.4151989829173964E-3</v>
      </c>
      <c r="N540" s="13">
        <v>1.3055456954798249E-2</v>
      </c>
      <c r="O540" s="13">
        <v>1.1835470111900085E-2</v>
      </c>
      <c r="P540" s="13">
        <v>1.4050114951747664E-2</v>
      </c>
      <c r="Q540" s="13">
        <v>1.0048866905900093E-2</v>
      </c>
      <c r="R540" s="13">
        <v>1.5334685474897752E-2</v>
      </c>
      <c r="S540" s="13">
        <v>1.0911244726605301E-2</v>
      </c>
      <c r="T540" s="13">
        <v>1.3809884553815391E-2</v>
      </c>
      <c r="U540" s="13">
        <v>2.95520804614775E-2</v>
      </c>
      <c r="V540" s="15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261</v>
      </c>
      <c r="C541" s="29"/>
      <c r="D541" s="13">
        <v>2.8969979363586695E-2</v>
      </c>
      <c r="E541" s="13">
        <v>-1.579482591726411E-2</v>
      </c>
      <c r="F541" s="13">
        <v>3.8359724942087503E-3</v>
      </c>
      <c r="G541" s="13" t="s">
        <v>646</v>
      </c>
      <c r="H541" s="13">
        <v>-1.4562125686267358E-2</v>
      </c>
      <c r="I541" s="13">
        <v>-1.8109186097736929E-2</v>
      </c>
      <c r="J541" s="13">
        <v>4.7854765581123448E-3</v>
      </c>
      <c r="K541" s="13">
        <v>1.1557137343645385E-2</v>
      </c>
      <c r="L541" s="13">
        <v>-3.5984844144524297E-3</v>
      </c>
      <c r="M541" s="13">
        <v>-2.1656246509206389E-2</v>
      </c>
      <c r="N541" s="13">
        <v>-0.13069049058184401</v>
      </c>
      <c r="O541" s="13">
        <v>1.123467730623906E-2</v>
      </c>
      <c r="P541" s="13">
        <v>5.1952750092558286E-2</v>
      </c>
      <c r="Q541" s="13">
        <v>4.1405564832996955E-3</v>
      </c>
      <c r="R541" s="13">
        <v>-5.210784601483831E-3</v>
      </c>
      <c r="S541" s="13">
        <v>4.2513300934652554E-2</v>
      </c>
      <c r="T541" s="13">
        <v>-1.1659985349610325E-2</v>
      </c>
      <c r="U541" s="13">
        <v>-0.10807553653410196</v>
      </c>
      <c r="V541" s="15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46" t="s">
        <v>262</v>
      </c>
      <c r="C542" s="47"/>
      <c r="D542" s="45">
        <v>1.53</v>
      </c>
      <c r="E542" s="45">
        <v>0.52</v>
      </c>
      <c r="F542" s="45">
        <v>0.38</v>
      </c>
      <c r="G542" s="45">
        <v>1.3</v>
      </c>
      <c r="H542" s="45">
        <v>0.47</v>
      </c>
      <c r="I542" s="45">
        <v>0.63</v>
      </c>
      <c r="J542" s="45">
        <v>0.42</v>
      </c>
      <c r="K542" s="45">
        <v>0.73</v>
      </c>
      <c r="L542" s="45">
        <v>0.04</v>
      </c>
      <c r="M542" s="45">
        <v>0.79</v>
      </c>
      <c r="N542" s="45">
        <v>5.8</v>
      </c>
      <c r="O542" s="45">
        <v>0.72</v>
      </c>
      <c r="P542" s="45">
        <v>2.59</v>
      </c>
      <c r="Q542" s="45">
        <v>0.39</v>
      </c>
      <c r="R542" s="45">
        <v>0.04</v>
      </c>
      <c r="S542" s="45">
        <v>2.16</v>
      </c>
      <c r="T542" s="45">
        <v>0.33</v>
      </c>
      <c r="U542" s="45">
        <v>4.76</v>
      </c>
      <c r="V542" s="15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B543" s="3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BM543" s="55"/>
    </row>
    <row r="544" spans="1:65" ht="15">
      <c r="B544" s="8" t="s">
        <v>486</v>
      </c>
      <c r="BM544" s="28" t="s">
        <v>66</v>
      </c>
    </row>
    <row r="545" spans="1:65" ht="15">
      <c r="A545" s="25" t="s">
        <v>26</v>
      </c>
      <c r="B545" s="18" t="s">
        <v>110</v>
      </c>
      <c r="C545" s="15" t="s">
        <v>111</v>
      </c>
      <c r="D545" s="16" t="s">
        <v>229</v>
      </c>
      <c r="E545" s="17" t="s">
        <v>229</v>
      </c>
      <c r="F545" s="17" t="s">
        <v>229</v>
      </c>
      <c r="G545" s="17" t="s">
        <v>229</v>
      </c>
      <c r="H545" s="17" t="s">
        <v>229</v>
      </c>
      <c r="I545" s="17" t="s">
        <v>229</v>
      </c>
      <c r="J545" s="17" t="s">
        <v>229</v>
      </c>
      <c r="K545" s="17" t="s">
        <v>229</v>
      </c>
      <c r="L545" s="17" t="s">
        <v>229</v>
      </c>
      <c r="M545" s="17" t="s">
        <v>229</v>
      </c>
      <c r="N545" s="17" t="s">
        <v>229</v>
      </c>
      <c r="O545" s="17" t="s">
        <v>229</v>
      </c>
      <c r="P545" s="17" t="s">
        <v>229</v>
      </c>
      <c r="Q545" s="17" t="s">
        <v>229</v>
      </c>
      <c r="R545" s="17" t="s">
        <v>229</v>
      </c>
      <c r="S545" s="17" t="s">
        <v>229</v>
      </c>
      <c r="T545" s="17" t="s">
        <v>229</v>
      </c>
      <c r="U545" s="15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</v>
      </c>
    </row>
    <row r="546" spans="1:65">
      <c r="A546" s="30"/>
      <c r="B546" s="19" t="s">
        <v>230</v>
      </c>
      <c r="C546" s="9" t="s">
        <v>230</v>
      </c>
      <c r="D546" s="151" t="s">
        <v>232</v>
      </c>
      <c r="E546" s="152" t="s">
        <v>234</v>
      </c>
      <c r="F546" s="152" t="s">
        <v>237</v>
      </c>
      <c r="G546" s="152" t="s">
        <v>238</v>
      </c>
      <c r="H546" s="152" t="s">
        <v>240</v>
      </c>
      <c r="I546" s="152" t="s">
        <v>241</v>
      </c>
      <c r="J546" s="152" t="s">
        <v>242</v>
      </c>
      <c r="K546" s="152" t="s">
        <v>243</v>
      </c>
      <c r="L546" s="152" t="s">
        <v>244</v>
      </c>
      <c r="M546" s="152" t="s">
        <v>245</v>
      </c>
      <c r="N546" s="152" t="s">
        <v>246</v>
      </c>
      <c r="O546" s="152" t="s">
        <v>247</v>
      </c>
      <c r="P546" s="152" t="s">
        <v>248</v>
      </c>
      <c r="Q546" s="152" t="s">
        <v>249</v>
      </c>
      <c r="R546" s="152" t="s">
        <v>250</v>
      </c>
      <c r="S546" s="152" t="s">
        <v>251</v>
      </c>
      <c r="T546" s="152" t="s">
        <v>252</v>
      </c>
      <c r="U546" s="15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 t="s">
        <v>3</v>
      </c>
    </row>
    <row r="547" spans="1:65">
      <c r="A547" s="30"/>
      <c r="B547" s="19"/>
      <c r="C547" s="9"/>
      <c r="D547" s="10" t="s">
        <v>288</v>
      </c>
      <c r="E547" s="11" t="s">
        <v>288</v>
      </c>
      <c r="F547" s="11" t="s">
        <v>114</v>
      </c>
      <c r="G547" s="11" t="s">
        <v>288</v>
      </c>
      <c r="H547" s="11" t="s">
        <v>289</v>
      </c>
      <c r="I547" s="11" t="s">
        <v>288</v>
      </c>
      <c r="J547" s="11" t="s">
        <v>114</v>
      </c>
      <c r="K547" s="11" t="s">
        <v>289</v>
      </c>
      <c r="L547" s="11" t="s">
        <v>288</v>
      </c>
      <c r="M547" s="11" t="s">
        <v>289</v>
      </c>
      <c r="N547" s="11" t="s">
        <v>289</v>
      </c>
      <c r="O547" s="11" t="s">
        <v>114</v>
      </c>
      <c r="P547" s="11" t="s">
        <v>289</v>
      </c>
      <c r="Q547" s="11" t="s">
        <v>289</v>
      </c>
      <c r="R547" s="11" t="s">
        <v>289</v>
      </c>
      <c r="S547" s="11" t="s">
        <v>289</v>
      </c>
      <c r="T547" s="11" t="s">
        <v>288</v>
      </c>
      <c r="U547" s="15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2</v>
      </c>
    </row>
    <row r="548" spans="1:65">
      <c r="A548" s="30"/>
      <c r="B548" s="19"/>
      <c r="C548" s="9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15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3</v>
      </c>
    </row>
    <row r="549" spans="1:65">
      <c r="A549" s="30"/>
      <c r="B549" s="18">
        <v>1</v>
      </c>
      <c r="C549" s="14">
        <v>1</v>
      </c>
      <c r="D549" s="22">
        <v>9.3000000000000007</v>
      </c>
      <c r="E549" s="22">
        <v>9.4215238204255147</v>
      </c>
      <c r="F549" s="22">
        <v>9.7905999999999995</v>
      </c>
      <c r="G549" s="22">
        <v>9.6</v>
      </c>
      <c r="H549" s="147">
        <v>6</v>
      </c>
      <c r="I549" s="22">
        <v>9.85</v>
      </c>
      <c r="J549" s="22">
        <v>9.0333333333333332</v>
      </c>
      <c r="K549" s="22">
        <v>9.31</v>
      </c>
      <c r="L549" s="22">
        <v>9.1999999999999993</v>
      </c>
      <c r="M549" s="22">
        <v>9.7483000000000004</v>
      </c>
      <c r="N549" s="22">
        <v>8.2200000000000006</v>
      </c>
      <c r="O549" s="22">
        <v>8.8894300827768138</v>
      </c>
      <c r="P549" s="22">
        <v>9.07</v>
      </c>
      <c r="Q549" s="22">
        <v>8.6</v>
      </c>
      <c r="R549" s="22">
        <v>10.3</v>
      </c>
      <c r="S549" s="22">
        <v>9.4</v>
      </c>
      <c r="T549" s="22">
        <v>9.48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>
        <v>1</v>
      </c>
      <c r="C550" s="9">
        <v>2</v>
      </c>
      <c r="D550" s="11">
        <v>9.5</v>
      </c>
      <c r="E550" s="11">
        <v>9.2669307951546358</v>
      </c>
      <c r="F550" s="11">
        <v>10.2155</v>
      </c>
      <c r="G550" s="11">
        <v>9.5</v>
      </c>
      <c r="H550" s="148">
        <v>2</v>
      </c>
      <c r="I550" s="11">
        <v>9.9499999999999993</v>
      </c>
      <c r="J550" s="11">
        <v>9.1446666666666676</v>
      </c>
      <c r="K550" s="11">
        <v>9.43</v>
      </c>
      <c r="L550" s="11">
        <v>9.1</v>
      </c>
      <c r="M550" s="11">
        <v>9.7943999999999996</v>
      </c>
      <c r="N550" s="11">
        <v>8.25</v>
      </c>
      <c r="O550" s="11">
        <v>8.4265969766847704</v>
      </c>
      <c r="P550" s="11">
        <v>8.85</v>
      </c>
      <c r="Q550" s="11">
        <v>8.31</v>
      </c>
      <c r="R550" s="11">
        <v>10</v>
      </c>
      <c r="S550" s="11">
        <v>9.16</v>
      </c>
      <c r="T550" s="11">
        <v>9.7899999999999991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24</v>
      </c>
    </row>
    <row r="551" spans="1:65">
      <c r="A551" s="30"/>
      <c r="B551" s="19">
        <v>1</v>
      </c>
      <c r="C551" s="9">
        <v>3</v>
      </c>
      <c r="D551" s="11">
        <v>9.5</v>
      </c>
      <c r="E551" s="11">
        <v>9.4970764496860305</v>
      </c>
      <c r="F551" s="11">
        <v>10.111000000000001</v>
      </c>
      <c r="G551" s="11">
        <v>9.5</v>
      </c>
      <c r="H551" s="148">
        <v>2</v>
      </c>
      <c r="I551" s="11">
        <v>9.91</v>
      </c>
      <c r="J551" s="11">
        <v>9.0525000000000002</v>
      </c>
      <c r="K551" s="11">
        <v>9</v>
      </c>
      <c r="L551" s="11">
        <v>8.8000000000000007</v>
      </c>
      <c r="M551" s="11">
        <v>9.9238999999999997</v>
      </c>
      <c r="N551" s="11">
        <v>7.96</v>
      </c>
      <c r="O551" s="11">
        <v>8.5463315221481793</v>
      </c>
      <c r="P551" s="11">
        <v>8.98</v>
      </c>
      <c r="Q551" s="11">
        <v>8.23</v>
      </c>
      <c r="R551" s="11">
        <v>10</v>
      </c>
      <c r="S551" s="11">
        <v>9.6300000000000008</v>
      </c>
      <c r="T551" s="11">
        <v>9.31</v>
      </c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16</v>
      </c>
    </row>
    <row r="552" spans="1:65">
      <c r="A552" s="30"/>
      <c r="B552" s="19">
        <v>1</v>
      </c>
      <c r="C552" s="9">
        <v>4</v>
      </c>
      <c r="D552" s="11">
        <v>9.4</v>
      </c>
      <c r="E552" s="11">
        <v>9.4156386769085749</v>
      </c>
      <c r="F552" s="11">
        <v>10.231299999999999</v>
      </c>
      <c r="G552" s="11">
        <v>9.6</v>
      </c>
      <c r="H552" s="148">
        <v>3</v>
      </c>
      <c r="I552" s="11">
        <v>9.9600000000000009</v>
      </c>
      <c r="J552" s="11">
        <v>8.9336666666666673</v>
      </c>
      <c r="K552" s="11">
        <v>8.8800000000000008</v>
      </c>
      <c r="L552" s="11">
        <v>9</v>
      </c>
      <c r="M552" s="11">
        <v>9.7746999999999993</v>
      </c>
      <c r="N552" s="11">
        <v>8.31</v>
      </c>
      <c r="O552" s="11">
        <v>9.1008398482487944</v>
      </c>
      <c r="P552" s="11">
        <v>8.91</v>
      </c>
      <c r="Q552" s="11">
        <v>8.43</v>
      </c>
      <c r="R552" s="11">
        <v>10</v>
      </c>
      <c r="S552" s="11">
        <v>9.43</v>
      </c>
      <c r="T552" s="11">
        <v>9.2200000000000006</v>
      </c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9.3148182884458244</v>
      </c>
    </row>
    <row r="553" spans="1:65">
      <c r="A553" s="30"/>
      <c r="B553" s="19">
        <v>1</v>
      </c>
      <c r="C553" s="9">
        <v>5</v>
      </c>
      <c r="D553" s="11">
        <v>9</v>
      </c>
      <c r="E553" s="11">
        <v>9.7204868316327691</v>
      </c>
      <c r="F553" s="11">
        <v>10.4938</v>
      </c>
      <c r="G553" s="11">
        <v>9.5</v>
      </c>
      <c r="H553" s="148">
        <v>4</v>
      </c>
      <c r="I553" s="11">
        <v>9.89</v>
      </c>
      <c r="J553" s="11">
        <v>8.9599999999999991</v>
      </c>
      <c r="K553" s="11">
        <v>9.23</v>
      </c>
      <c r="L553" s="11">
        <v>8.9</v>
      </c>
      <c r="M553" s="11">
        <v>9.8637999999999995</v>
      </c>
      <c r="N553" s="11">
        <v>8.93</v>
      </c>
      <c r="O553" s="11">
        <v>8.8679153948227736</v>
      </c>
      <c r="P553" s="11">
        <v>8.8000000000000007</v>
      </c>
      <c r="Q553" s="11">
        <v>8.35</v>
      </c>
      <c r="R553" s="11">
        <v>9.89</v>
      </c>
      <c r="S553" s="11">
        <v>8.75</v>
      </c>
      <c r="T553" s="11">
        <v>9.35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43</v>
      </c>
    </row>
    <row r="554" spans="1:65">
      <c r="A554" s="30"/>
      <c r="B554" s="19">
        <v>1</v>
      </c>
      <c r="C554" s="9">
        <v>6</v>
      </c>
      <c r="D554" s="11">
        <v>9.6999999999999993</v>
      </c>
      <c r="E554" s="11">
        <v>9.5334096580894894</v>
      </c>
      <c r="F554" s="11">
        <v>9.9240999999999993</v>
      </c>
      <c r="G554" s="11">
        <v>9.4</v>
      </c>
      <c r="H554" s="148">
        <v>2</v>
      </c>
      <c r="I554" s="11">
        <v>9.86</v>
      </c>
      <c r="J554" s="11">
        <v>9.2675000000000001</v>
      </c>
      <c r="K554" s="11">
        <v>9.2799999999999994</v>
      </c>
      <c r="L554" s="11">
        <v>9.1999999999999993</v>
      </c>
      <c r="M554" s="11">
        <v>9.7716999999999992</v>
      </c>
      <c r="N554" s="11">
        <v>8.86</v>
      </c>
      <c r="O554" s="11">
        <v>9.0016089675541728</v>
      </c>
      <c r="P554" s="11">
        <v>8.94</v>
      </c>
      <c r="Q554" s="11">
        <v>8.66</v>
      </c>
      <c r="R554" s="11">
        <v>10.25</v>
      </c>
      <c r="S554" s="11">
        <v>10.199999999999999</v>
      </c>
      <c r="T554" s="11">
        <v>9.43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30"/>
      <c r="B555" s="20" t="s">
        <v>258</v>
      </c>
      <c r="C555" s="12"/>
      <c r="D555" s="23">
        <v>9.4</v>
      </c>
      <c r="E555" s="23">
        <v>9.475844371982836</v>
      </c>
      <c r="F555" s="23">
        <v>10.127716666666666</v>
      </c>
      <c r="G555" s="23">
        <v>9.5166666666666675</v>
      </c>
      <c r="H555" s="23">
        <v>3.1666666666666665</v>
      </c>
      <c r="I555" s="23">
        <v>9.9033333333333342</v>
      </c>
      <c r="J555" s="23">
        <v>9.0652777777777782</v>
      </c>
      <c r="K555" s="23">
        <v>9.1883333333333344</v>
      </c>
      <c r="L555" s="23">
        <v>9.0333333333333314</v>
      </c>
      <c r="M555" s="23">
        <v>9.8127999999999975</v>
      </c>
      <c r="N555" s="23">
        <v>8.4216666666666669</v>
      </c>
      <c r="O555" s="23">
        <v>8.8054537987059174</v>
      </c>
      <c r="P555" s="23">
        <v>8.9249999999999989</v>
      </c>
      <c r="Q555" s="23">
        <v>8.43</v>
      </c>
      <c r="R555" s="23">
        <v>10.073333333333332</v>
      </c>
      <c r="S555" s="23">
        <v>9.4283333333333346</v>
      </c>
      <c r="T555" s="23">
        <v>9.43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3" t="s">
        <v>259</v>
      </c>
      <c r="C556" s="29"/>
      <c r="D556" s="11">
        <v>9.4499999999999993</v>
      </c>
      <c r="E556" s="11">
        <v>9.4593001350557735</v>
      </c>
      <c r="F556" s="11">
        <v>10.163250000000001</v>
      </c>
      <c r="G556" s="11">
        <v>9.5</v>
      </c>
      <c r="H556" s="11">
        <v>2.5</v>
      </c>
      <c r="I556" s="11">
        <v>9.9</v>
      </c>
      <c r="J556" s="11">
        <v>9.0429166666666667</v>
      </c>
      <c r="K556" s="11">
        <v>9.254999999999999</v>
      </c>
      <c r="L556" s="11">
        <v>9.0500000000000007</v>
      </c>
      <c r="M556" s="11">
        <v>9.7845499999999994</v>
      </c>
      <c r="N556" s="11">
        <v>8.2800000000000011</v>
      </c>
      <c r="O556" s="11">
        <v>8.8786727387997928</v>
      </c>
      <c r="P556" s="11">
        <v>8.9250000000000007</v>
      </c>
      <c r="Q556" s="11">
        <v>8.39</v>
      </c>
      <c r="R556" s="11">
        <v>10</v>
      </c>
      <c r="S556" s="11">
        <v>9.4149999999999991</v>
      </c>
      <c r="T556" s="11">
        <v>9.39</v>
      </c>
      <c r="U556" s="15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30"/>
      <c r="B557" s="3" t="s">
        <v>260</v>
      </c>
      <c r="C557" s="29"/>
      <c r="D557" s="24">
        <v>0.2366431913239844</v>
      </c>
      <c r="E557" s="24">
        <v>0.15088726054622589</v>
      </c>
      <c r="F557" s="24">
        <v>0.24812870383465674</v>
      </c>
      <c r="G557" s="24">
        <v>7.5277265270907834E-2</v>
      </c>
      <c r="H557" s="24">
        <v>1.6020819787597222</v>
      </c>
      <c r="I557" s="24">
        <v>4.5460605656619753E-2</v>
      </c>
      <c r="J557" s="24">
        <v>0.12392339330169848</v>
      </c>
      <c r="K557" s="24">
        <v>0.2068252080058583</v>
      </c>
      <c r="L557" s="24">
        <v>0.16329931618554464</v>
      </c>
      <c r="M557" s="24">
        <v>6.7206904407210971E-2</v>
      </c>
      <c r="N557" s="24">
        <v>0.38633750357254532</v>
      </c>
      <c r="O557" s="24">
        <v>0.26357544711398434</v>
      </c>
      <c r="P557" s="24">
        <v>9.5655632348544933E-2</v>
      </c>
      <c r="Q557" s="24">
        <v>0.16887865466067625</v>
      </c>
      <c r="R557" s="24">
        <v>0.16268579122549914</v>
      </c>
      <c r="S557" s="24">
        <v>0.48354593025550996</v>
      </c>
      <c r="T557" s="24">
        <v>0.19849433241279163</v>
      </c>
      <c r="U557" s="203"/>
      <c r="V557" s="204"/>
      <c r="W557" s="204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56"/>
    </row>
    <row r="558" spans="1:65">
      <c r="A558" s="30"/>
      <c r="B558" s="3" t="s">
        <v>86</v>
      </c>
      <c r="C558" s="29"/>
      <c r="D558" s="13">
        <v>2.5174807587657912E-2</v>
      </c>
      <c r="E558" s="13">
        <v>1.5923357816254688E-2</v>
      </c>
      <c r="F558" s="13">
        <v>2.4499964997176733E-2</v>
      </c>
      <c r="G558" s="13">
        <v>7.9100453874859367E-3</v>
      </c>
      <c r="H558" s="13">
        <v>0.50592062487149125</v>
      </c>
      <c r="I558" s="13">
        <v>4.5904347684234013E-3</v>
      </c>
      <c r="J558" s="13">
        <v>1.3670115394089612E-2</v>
      </c>
      <c r="K558" s="13">
        <v>2.2509545583804635E-2</v>
      </c>
      <c r="L558" s="13">
        <v>1.8077415075890554E-2</v>
      </c>
      <c r="M558" s="13">
        <v>6.8489018839893801E-3</v>
      </c>
      <c r="N558" s="13">
        <v>4.5874233553043181E-2</v>
      </c>
      <c r="O558" s="13">
        <v>2.9933204254926689E-2</v>
      </c>
      <c r="P558" s="13">
        <v>1.0717717910201114E-2</v>
      </c>
      <c r="Q558" s="13">
        <v>2.0033055119890422E-2</v>
      </c>
      <c r="R558" s="13">
        <v>1.6150144727878804E-2</v>
      </c>
      <c r="S558" s="13">
        <v>5.1286469533905948E-2</v>
      </c>
      <c r="T558" s="13">
        <v>2.1049239916520853E-2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261</v>
      </c>
      <c r="C559" s="29"/>
      <c r="D559" s="13">
        <v>9.1447528997785632E-3</v>
      </c>
      <c r="E559" s="13">
        <v>1.7287088008657081E-2</v>
      </c>
      <c r="F559" s="13">
        <v>8.7269375853436415E-2</v>
      </c>
      <c r="G559" s="13">
        <v>2.1669599123712135E-2</v>
      </c>
      <c r="H559" s="13">
        <v>-0.66003988820752135</v>
      </c>
      <c r="I559" s="13">
        <v>6.3180518037319944E-2</v>
      </c>
      <c r="J559" s="13">
        <v>-2.6789627337935107E-2</v>
      </c>
      <c r="K559" s="13">
        <v>-1.3578896677929109E-2</v>
      </c>
      <c r="L559" s="13">
        <v>-3.0219049518298124E-2</v>
      </c>
      <c r="M559" s="13">
        <v>5.3461237367547376E-2</v>
      </c>
      <c r="N559" s="13">
        <v>-9.5885029006634537E-2</v>
      </c>
      <c r="O559" s="13">
        <v>-5.4683244907925532E-2</v>
      </c>
      <c r="P559" s="13">
        <v>-4.1849263869093267E-2</v>
      </c>
      <c r="Q559" s="13">
        <v>-9.499039713349644E-2</v>
      </c>
      <c r="R559" s="13">
        <v>8.1431008249337022E-2</v>
      </c>
      <c r="S559" s="13">
        <v>1.2186501268448335E-2</v>
      </c>
      <c r="T559" s="13">
        <v>1.2365427643075799E-2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46" t="s">
        <v>262</v>
      </c>
      <c r="C560" s="47"/>
      <c r="D560" s="45">
        <v>0.02</v>
      </c>
      <c r="E560" s="45">
        <v>0.11</v>
      </c>
      <c r="F560" s="45">
        <v>1.23</v>
      </c>
      <c r="G560" s="45">
        <v>0.18</v>
      </c>
      <c r="H560" s="45" t="s">
        <v>263</v>
      </c>
      <c r="I560" s="45">
        <v>0.85</v>
      </c>
      <c r="J560" s="45">
        <v>0.6</v>
      </c>
      <c r="K560" s="45">
        <v>0.39</v>
      </c>
      <c r="L560" s="45">
        <v>0.66</v>
      </c>
      <c r="M560" s="45">
        <v>0.69</v>
      </c>
      <c r="N560" s="45">
        <v>1.72</v>
      </c>
      <c r="O560" s="45">
        <v>1.05</v>
      </c>
      <c r="P560" s="45">
        <v>0.85</v>
      </c>
      <c r="Q560" s="45">
        <v>1.7</v>
      </c>
      <c r="R560" s="45">
        <v>1.1399999999999999</v>
      </c>
      <c r="S560" s="45">
        <v>0.02</v>
      </c>
      <c r="T560" s="45">
        <v>0.03</v>
      </c>
      <c r="U560" s="15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B561" s="31" t="s">
        <v>295</v>
      </c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BM561" s="55"/>
    </row>
    <row r="562" spans="1:65">
      <c r="BM562" s="55"/>
    </row>
    <row r="563" spans="1:65" ht="15">
      <c r="B563" s="8" t="s">
        <v>487</v>
      </c>
      <c r="BM563" s="28" t="s">
        <v>66</v>
      </c>
    </row>
    <row r="564" spans="1:65" ht="15">
      <c r="A564" s="25" t="s">
        <v>57</v>
      </c>
      <c r="B564" s="18" t="s">
        <v>110</v>
      </c>
      <c r="C564" s="15" t="s">
        <v>111</v>
      </c>
      <c r="D564" s="16" t="s">
        <v>229</v>
      </c>
      <c r="E564" s="17" t="s">
        <v>229</v>
      </c>
      <c r="F564" s="17" t="s">
        <v>229</v>
      </c>
      <c r="G564" s="17" t="s">
        <v>229</v>
      </c>
      <c r="H564" s="17" t="s">
        <v>229</v>
      </c>
      <c r="I564" s="17" t="s">
        <v>229</v>
      </c>
      <c r="J564" s="17" t="s">
        <v>229</v>
      </c>
      <c r="K564" s="17" t="s">
        <v>229</v>
      </c>
      <c r="L564" s="17" t="s">
        <v>229</v>
      </c>
      <c r="M564" s="17" t="s">
        <v>229</v>
      </c>
      <c r="N564" s="17" t="s">
        <v>229</v>
      </c>
      <c r="O564" s="17" t="s">
        <v>229</v>
      </c>
      <c r="P564" s="17" t="s">
        <v>229</v>
      </c>
      <c r="Q564" s="17" t="s">
        <v>229</v>
      </c>
      <c r="R564" s="17" t="s">
        <v>229</v>
      </c>
      <c r="S564" s="17" t="s">
        <v>229</v>
      </c>
      <c r="T564" s="17" t="s">
        <v>229</v>
      </c>
      <c r="U564" s="17" t="s">
        <v>229</v>
      </c>
      <c r="V564" s="15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 t="s">
        <v>230</v>
      </c>
      <c r="C565" s="9" t="s">
        <v>230</v>
      </c>
      <c r="D565" s="151" t="s">
        <v>232</v>
      </c>
      <c r="E565" s="152" t="s">
        <v>233</v>
      </c>
      <c r="F565" s="152" t="s">
        <v>234</v>
      </c>
      <c r="G565" s="152" t="s">
        <v>237</v>
      </c>
      <c r="H565" s="152" t="s">
        <v>238</v>
      </c>
      <c r="I565" s="152" t="s">
        <v>240</v>
      </c>
      <c r="J565" s="152" t="s">
        <v>241</v>
      </c>
      <c r="K565" s="152" t="s">
        <v>242</v>
      </c>
      <c r="L565" s="152" t="s">
        <v>243</v>
      </c>
      <c r="M565" s="152" t="s">
        <v>244</v>
      </c>
      <c r="N565" s="152" t="s">
        <v>245</v>
      </c>
      <c r="O565" s="152" t="s">
        <v>246</v>
      </c>
      <c r="P565" s="152" t="s">
        <v>247</v>
      </c>
      <c r="Q565" s="152" t="s">
        <v>248</v>
      </c>
      <c r="R565" s="152" t="s">
        <v>249</v>
      </c>
      <c r="S565" s="152" t="s">
        <v>250</v>
      </c>
      <c r="T565" s="152" t="s">
        <v>251</v>
      </c>
      <c r="U565" s="152" t="s">
        <v>252</v>
      </c>
      <c r="V565" s="15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 t="s">
        <v>1</v>
      </c>
    </row>
    <row r="566" spans="1:65">
      <c r="A566" s="30"/>
      <c r="B566" s="19"/>
      <c r="C566" s="9"/>
      <c r="D566" s="10" t="s">
        <v>114</v>
      </c>
      <c r="E566" s="11" t="s">
        <v>114</v>
      </c>
      <c r="F566" s="11" t="s">
        <v>288</v>
      </c>
      <c r="G566" s="11" t="s">
        <v>114</v>
      </c>
      <c r="H566" s="11" t="s">
        <v>114</v>
      </c>
      <c r="I566" s="11" t="s">
        <v>289</v>
      </c>
      <c r="J566" s="11" t="s">
        <v>288</v>
      </c>
      <c r="K566" s="11" t="s">
        <v>114</v>
      </c>
      <c r="L566" s="11" t="s">
        <v>289</v>
      </c>
      <c r="M566" s="11" t="s">
        <v>288</v>
      </c>
      <c r="N566" s="11" t="s">
        <v>289</v>
      </c>
      <c r="O566" s="11" t="s">
        <v>289</v>
      </c>
      <c r="P566" s="11" t="s">
        <v>114</v>
      </c>
      <c r="Q566" s="11" t="s">
        <v>289</v>
      </c>
      <c r="R566" s="11" t="s">
        <v>289</v>
      </c>
      <c r="S566" s="11" t="s">
        <v>289</v>
      </c>
      <c r="T566" s="11" t="s">
        <v>289</v>
      </c>
      <c r="U566" s="11" t="s">
        <v>114</v>
      </c>
      <c r="V566" s="15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2</v>
      </c>
    </row>
    <row r="567" spans="1:65">
      <c r="A567" s="30"/>
      <c r="B567" s="19"/>
      <c r="C567" s="9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15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3</v>
      </c>
    </row>
    <row r="568" spans="1:65">
      <c r="A568" s="30"/>
      <c r="B568" s="18">
        <v>1</v>
      </c>
      <c r="C568" s="14">
        <v>1</v>
      </c>
      <c r="D568" s="22">
        <v>1.1242999999999999</v>
      </c>
      <c r="E568" s="147">
        <v>1.0216692000000001</v>
      </c>
      <c r="F568" s="22">
        <v>1.1341052122675084</v>
      </c>
      <c r="G568" s="147">
        <v>2.93253999</v>
      </c>
      <c r="H568" s="22">
        <v>1.1299999999999999</v>
      </c>
      <c r="I568" s="22">
        <v>1.1000000000000001</v>
      </c>
      <c r="J568" s="22">
        <v>1.1100000000000001</v>
      </c>
      <c r="K568" s="22">
        <v>1.2</v>
      </c>
      <c r="L568" s="22">
        <v>1.1200000000000001</v>
      </c>
      <c r="M568" s="22">
        <v>1.1839999999999999</v>
      </c>
      <c r="N568" s="22">
        <v>1.1683000000000001</v>
      </c>
      <c r="O568" s="22">
        <v>1.1499999999999999</v>
      </c>
      <c r="P568" s="22">
        <v>1.1994971381124191</v>
      </c>
      <c r="Q568" s="22">
        <v>1.1599999999999999</v>
      </c>
      <c r="R568" s="22">
        <v>1.1000000000000001</v>
      </c>
      <c r="S568" s="22">
        <v>1.18</v>
      </c>
      <c r="T568" s="22">
        <v>1.1599999999999999</v>
      </c>
      <c r="U568" s="22">
        <v>1.054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>
        <v>1</v>
      </c>
      <c r="C569" s="9">
        <v>2</v>
      </c>
      <c r="D569" s="11">
        <v>1.1360000000000001</v>
      </c>
      <c r="E569" s="148">
        <v>1.0285704</v>
      </c>
      <c r="F569" s="11">
        <v>1.106420620240538</v>
      </c>
      <c r="G569" s="148">
        <v>2.8956553600000001</v>
      </c>
      <c r="H569" s="11">
        <v>1.1400000000000001</v>
      </c>
      <c r="I569" s="11">
        <v>1.1200000000000001</v>
      </c>
      <c r="J569" s="11">
        <v>1.1399999999999999</v>
      </c>
      <c r="K569" s="11">
        <v>1.2</v>
      </c>
      <c r="L569" s="11">
        <v>1.1200000000000001</v>
      </c>
      <c r="M569" s="11">
        <v>1.1830000000000001</v>
      </c>
      <c r="N569" s="11">
        <v>1.1633</v>
      </c>
      <c r="O569" s="11">
        <v>1.1399999999999999</v>
      </c>
      <c r="P569" s="11">
        <v>1.2208777484615903</v>
      </c>
      <c r="Q569" s="11">
        <v>1.1299999999999999</v>
      </c>
      <c r="R569" s="11">
        <v>1.0900000000000001</v>
      </c>
      <c r="S569" s="11">
        <v>1.1599999999999999</v>
      </c>
      <c r="T569" s="11">
        <v>1.1499999999999999</v>
      </c>
      <c r="U569" s="11">
        <v>1.0740000000000001</v>
      </c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e">
        <v>#N/A</v>
      </c>
    </row>
    <row r="570" spans="1:65">
      <c r="A570" s="30"/>
      <c r="B570" s="19">
        <v>1</v>
      </c>
      <c r="C570" s="9">
        <v>3</v>
      </c>
      <c r="D570" s="11">
        <v>1.1440000000000001</v>
      </c>
      <c r="E570" s="148">
        <v>1.017846</v>
      </c>
      <c r="F570" s="11">
        <v>1.1599729854852168</v>
      </c>
      <c r="G570" s="148">
        <v>2.7095533999999999</v>
      </c>
      <c r="H570" s="11">
        <v>1.1400000000000001</v>
      </c>
      <c r="I570" s="11">
        <v>1.1399999999999999</v>
      </c>
      <c r="J570" s="11">
        <v>1.1299999999999999</v>
      </c>
      <c r="K570" s="11">
        <v>1.21</v>
      </c>
      <c r="L570" s="11">
        <v>1.1299999999999999</v>
      </c>
      <c r="M570" s="11">
        <v>1.151</v>
      </c>
      <c r="N570" s="11">
        <v>1.1715</v>
      </c>
      <c r="O570" s="11">
        <v>1.1299999999999999</v>
      </c>
      <c r="P570" s="11">
        <v>1.1845383729154944</v>
      </c>
      <c r="Q570" s="11">
        <v>1.1499999999999999</v>
      </c>
      <c r="R570" s="11">
        <v>1.07</v>
      </c>
      <c r="S570" s="11">
        <v>1.1499999999999999</v>
      </c>
      <c r="T570" s="11">
        <v>1.1299999999999999</v>
      </c>
      <c r="U570" s="11">
        <v>1.0860000000000001</v>
      </c>
      <c r="V570" s="15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16</v>
      </c>
    </row>
    <row r="571" spans="1:65">
      <c r="A571" s="30"/>
      <c r="B571" s="19">
        <v>1</v>
      </c>
      <c r="C571" s="9">
        <v>4</v>
      </c>
      <c r="D571" s="11">
        <v>1.1491</v>
      </c>
      <c r="E571" s="148">
        <v>1.0070783999999999</v>
      </c>
      <c r="F571" s="11">
        <v>1.1496969795101559</v>
      </c>
      <c r="G571" s="148">
        <v>2.7789095800000001</v>
      </c>
      <c r="H571" s="11">
        <v>1.1299999999999999</v>
      </c>
      <c r="I571" s="11">
        <v>1.1399999999999999</v>
      </c>
      <c r="J571" s="11">
        <v>1.1399999999999999</v>
      </c>
      <c r="K571" s="11">
        <v>1.18</v>
      </c>
      <c r="L571" s="11">
        <v>1.1299999999999999</v>
      </c>
      <c r="M571" s="11">
        <v>1.169</v>
      </c>
      <c r="N571" s="11">
        <v>1.1851</v>
      </c>
      <c r="O571" s="11">
        <v>1.1499999999999999</v>
      </c>
      <c r="P571" s="11">
        <v>1.1596973830720703</v>
      </c>
      <c r="Q571" s="11">
        <v>1.18</v>
      </c>
      <c r="R571" s="11">
        <v>1.1200000000000001</v>
      </c>
      <c r="S571" s="11">
        <v>1.1499999999999999</v>
      </c>
      <c r="T571" s="11">
        <v>1.1100000000000001</v>
      </c>
      <c r="U571" s="11">
        <v>1.095</v>
      </c>
      <c r="V571" s="15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1.1464342613915095</v>
      </c>
    </row>
    <row r="572" spans="1:65">
      <c r="A572" s="30"/>
      <c r="B572" s="19">
        <v>1</v>
      </c>
      <c r="C572" s="9">
        <v>5</v>
      </c>
      <c r="D572" s="11">
        <v>1.1329</v>
      </c>
      <c r="E572" s="148">
        <v>1.0177272000000002</v>
      </c>
      <c r="F572" s="11">
        <v>1.1820888428563678</v>
      </c>
      <c r="G572" s="148">
        <v>2.8682395999999999</v>
      </c>
      <c r="H572" s="11">
        <v>1.1299999999999999</v>
      </c>
      <c r="I572" s="11">
        <v>1.1200000000000001</v>
      </c>
      <c r="J572" s="11">
        <v>1.1399999999999999</v>
      </c>
      <c r="K572" s="11">
        <v>1.22</v>
      </c>
      <c r="L572" s="11">
        <v>1.1200000000000001</v>
      </c>
      <c r="M572" s="11">
        <v>1.181</v>
      </c>
      <c r="N572" s="11">
        <v>1.2079</v>
      </c>
      <c r="O572" s="11">
        <v>1.1399999999999999</v>
      </c>
      <c r="P572" s="11">
        <v>1.2100761175931327</v>
      </c>
      <c r="Q572" s="11">
        <v>1.1499999999999999</v>
      </c>
      <c r="R572" s="11">
        <v>1.0900000000000001</v>
      </c>
      <c r="S572" s="11">
        <v>1.1599999999999999</v>
      </c>
      <c r="T572" s="11">
        <v>1.1399999999999999</v>
      </c>
      <c r="U572" s="11">
        <v>1.1439999999999999</v>
      </c>
      <c r="V572" s="15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44</v>
      </c>
    </row>
    <row r="573" spans="1:65">
      <c r="A573" s="30"/>
      <c r="B573" s="19">
        <v>1</v>
      </c>
      <c r="C573" s="9">
        <v>6</v>
      </c>
      <c r="D573" s="11">
        <v>1.1365999999999998</v>
      </c>
      <c r="E573" s="148">
        <v>1.0359144</v>
      </c>
      <c r="F573" s="11">
        <v>1.1473267966403715</v>
      </c>
      <c r="G573" s="148">
        <v>2.9770254499999997</v>
      </c>
      <c r="H573" s="11">
        <v>1.1599999999999999</v>
      </c>
      <c r="I573" s="11">
        <v>1.1599999999999999</v>
      </c>
      <c r="J573" s="11">
        <v>1.1399999999999999</v>
      </c>
      <c r="K573" s="11">
        <v>1.2</v>
      </c>
      <c r="L573" s="11">
        <v>1.1200000000000001</v>
      </c>
      <c r="M573" s="11">
        <v>1.1839999999999999</v>
      </c>
      <c r="N573" s="11">
        <v>1.1828999999999998</v>
      </c>
      <c r="O573" s="11">
        <v>1.17</v>
      </c>
      <c r="P573" s="11">
        <v>1.1658908964300672</v>
      </c>
      <c r="Q573" s="11">
        <v>1.1599999999999999</v>
      </c>
      <c r="R573" s="11">
        <v>1.1000000000000001</v>
      </c>
      <c r="S573" s="11">
        <v>1.1599999999999999</v>
      </c>
      <c r="T573" s="11">
        <v>1.1499999999999999</v>
      </c>
      <c r="U573" s="149">
        <v>1.04</v>
      </c>
      <c r="V573" s="15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20" t="s">
        <v>258</v>
      </c>
      <c r="C574" s="12"/>
      <c r="D574" s="23">
        <v>1.1371499999999999</v>
      </c>
      <c r="E574" s="23">
        <v>1.0214676</v>
      </c>
      <c r="F574" s="23">
        <v>1.1466019061666932</v>
      </c>
      <c r="G574" s="23">
        <v>2.8603205633333331</v>
      </c>
      <c r="H574" s="23">
        <v>1.1383333333333334</v>
      </c>
      <c r="I574" s="23">
        <v>1.1300000000000001</v>
      </c>
      <c r="J574" s="23">
        <v>1.1333333333333331</v>
      </c>
      <c r="K574" s="23">
        <v>1.2016666666666667</v>
      </c>
      <c r="L574" s="23">
        <v>1.1233333333333333</v>
      </c>
      <c r="M574" s="23">
        <v>1.1753333333333333</v>
      </c>
      <c r="N574" s="23">
        <v>1.1798333333333335</v>
      </c>
      <c r="O574" s="23">
        <v>1.1466666666666667</v>
      </c>
      <c r="P574" s="23">
        <v>1.1900962760974623</v>
      </c>
      <c r="Q574" s="23">
        <v>1.155</v>
      </c>
      <c r="R574" s="23">
        <v>1.095</v>
      </c>
      <c r="S574" s="23">
        <v>1.1599999999999999</v>
      </c>
      <c r="T574" s="23">
        <v>1.1399999999999999</v>
      </c>
      <c r="U574" s="23">
        <v>1.0821666666666667</v>
      </c>
      <c r="V574" s="15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3" t="s">
        <v>259</v>
      </c>
      <c r="C575" s="29"/>
      <c r="D575" s="11">
        <v>1.1362999999999999</v>
      </c>
      <c r="E575" s="11">
        <v>1.0197576000000002</v>
      </c>
      <c r="F575" s="11">
        <v>1.1485118880752636</v>
      </c>
      <c r="G575" s="11">
        <v>2.88194748</v>
      </c>
      <c r="H575" s="11">
        <v>1.135</v>
      </c>
      <c r="I575" s="11">
        <v>1.1299999999999999</v>
      </c>
      <c r="J575" s="11">
        <v>1.1399999999999999</v>
      </c>
      <c r="K575" s="11">
        <v>1.2</v>
      </c>
      <c r="L575" s="11">
        <v>1.1200000000000001</v>
      </c>
      <c r="M575" s="11">
        <v>1.1819999999999999</v>
      </c>
      <c r="N575" s="11">
        <v>1.1772</v>
      </c>
      <c r="O575" s="11">
        <v>1.145</v>
      </c>
      <c r="P575" s="11">
        <v>1.1920177555139566</v>
      </c>
      <c r="Q575" s="11">
        <v>1.1549999999999998</v>
      </c>
      <c r="R575" s="11">
        <v>1.0950000000000002</v>
      </c>
      <c r="S575" s="11">
        <v>1.1599999999999999</v>
      </c>
      <c r="T575" s="11">
        <v>1.145</v>
      </c>
      <c r="U575" s="11">
        <v>1.08</v>
      </c>
      <c r="V575" s="15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260</v>
      </c>
      <c r="C576" s="29"/>
      <c r="D576" s="24">
        <v>8.6548830148073692E-3</v>
      </c>
      <c r="E576" s="24">
        <v>9.9333387740477355E-3</v>
      </c>
      <c r="F576" s="24">
        <v>2.5372885054911785E-2</v>
      </c>
      <c r="G576" s="24">
        <v>9.950419177504484E-2</v>
      </c>
      <c r="H576" s="24">
        <v>1.1690451944500144E-2</v>
      </c>
      <c r="I576" s="24">
        <v>2.0976176963402943E-2</v>
      </c>
      <c r="J576" s="24">
        <v>1.211060141638989E-2</v>
      </c>
      <c r="K576" s="24">
        <v>1.3291601358251269E-2</v>
      </c>
      <c r="L576" s="24">
        <v>5.1639777949431124E-3</v>
      </c>
      <c r="M576" s="24">
        <v>1.3216151734399322E-2</v>
      </c>
      <c r="N576" s="24">
        <v>1.612881479423289E-2</v>
      </c>
      <c r="O576" s="24">
        <v>1.3662601021279476E-2</v>
      </c>
      <c r="P576" s="24">
        <v>2.4396527226275659E-2</v>
      </c>
      <c r="Q576" s="24">
        <v>1.6431676725154998E-2</v>
      </c>
      <c r="R576" s="24">
        <v>1.6431676725154998E-2</v>
      </c>
      <c r="S576" s="24">
        <v>1.0954451150103331E-2</v>
      </c>
      <c r="T576" s="24">
        <v>1.788854381999826E-2</v>
      </c>
      <c r="U576" s="24">
        <v>3.6444021000249995E-2</v>
      </c>
      <c r="V576" s="203"/>
      <c r="W576" s="204"/>
      <c r="X576" s="204"/>
      <c r="Y576" s="204"/>
      <c r="Z576" s="204"/>
      <c r="AA576" s="204"/>
      <c r="AB576" s="204"/>
      <c r="AC576" s="204"/>
      <c r="AD576" s="204"/>
      <c r="AE576" s="204"/>
      <c r="AF576" s="204"/>
      <c r="AG576" s="204"/>
      <c r="AH576" s="204"/>
      <c r="AI576" s="204"/>
      <c r="AJ576" s="204"/>
      <c r="AK576" s="204"/>
      <c r="AL576" s="204"/>
      <c r="AM576" s="204"/>
      <c r="AN576" s="204"/>
      <c r="AO576" s="204"/>
      <c r="AP576" s="204"/>
      <c r="AQ576" s="204"/>
      <c r="AR576" s="204"/>
      <c r="AS576" s="204"/>
      <c r="AT576" s="204"/>
      <c r="AU576" s="204"/>
      <c r="AV576" s="204"/>
      <c r="AW576" s="204"/>
      <c r="AX576" s="204"/>
      <c r="AY576" s="204"/>
      <c r="AZ576" s="204"/>
      <c r="BA576" s="204"/>
      <c r="BB576" s="204"/>
      <c r="BC576" s="204"/>
      <c r="BD576" s="204"/>
      <c r="BE576" s="204"/>
      <c r="BF576" s="204"/>
      <c r="BG576" s="204"/>
      <c r="BH576" s="204"/>
      <c r="BI576" s="204"/>
      <c r="BJ576" s="204"/>
      <c r="BK576" s="204"/>
      <c r="BL576" s="204"/>
      <c r="BM576" s="56"/>
    </row>
    <row r="577" spans="1:65">
      <c r="A577" s="30"/>
      <c r="B577" s="3" t="s">
        <v>86</v>
      </c>
      <c r="C577" s="29"/>
      <c r="D577" s="13">
        <v>7.6110302201181637E-3</v>
      </c>
      <c r="E577" s="13">
        <v>9.7245754775263892E-3</v>
      </c>
      <c r="F577" s="13">
        <v>2.2128765806554547E-2</v>
      </c>
      <c r="G577" s="13">
        <v>3.4787776255080165E-2</v>
      </c>
      <c r="H577" s="13">
        <v>1.0269796730161179E-2</v>
      </c>
      <c r="I577" s="13">
        <v>1.8562988463188445E-2</v>
      </c>
      <c r="J577" s="13">
        <v>1.0685824779167552E-2</v>
      </c>
      <c r="K577" s="13">
        <v>1.1060972004092595E-2</v>
      </c>
      <c r="L577" s="13">
        <v>4.5970128738365987E-3</v>
      </c>
      <c r="M577" s="13">
        <v>1.1244598753034022E-2</v>
      </c>
      <c r="N577" s="13">
        <v>1.3670417963751564E-2</v>
      </c>
      <c r="O577" s="13">
        <v>1.1915059030185589E-2</v>
      </c>
      <c r="P577" s="13">
        <v>2.0499624875960638E-2</v>
      </c>
      <c r="Q577" s="13">
        <v>1.4226559935199131E-2</v>
      </c>
      <c r="R577" s="13">
        <v>1.5006097465894975E-2</v>
      </c>
      <c r="S577" s="13">
        <v>9.4434923707787354E-3</v>
      </c>
      <c r="T577" s="13">
        <v>1.5691705105261633E-2</v>
      </c>
      <c r="U577" s="13">
        <v>3.3676902202602797E-2</v>
      </c>
      <c r="V577" s="15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261</v>
      </c>
      <c r="C578" s="29"/>
      <c r="D578" s="13">
        <v>-8.0983809575271293E-3</v>
      </c>
      <c r="E578" s="13">
        <v>-0.10900464649392849</v>
      </c>
      <c r="F578" s="13">
        <v>1.4623147687520266E-4</v>
      </c>
      <c r="G578" s="13">
        <v>1.4949712858908777</v>
      </c>
      <c r="H578" s="13">
        <v>-7.0661950109057736E-3</v>
      </c>
      <c r="I578" s="13">
        <v>-1.4335110127956185E-2</v>
      </c>
      <c r="J578" s="13">
        <v>-1.1427544081136332E-2</v>
      </c>
      <c r="K578" s="13">
        <v>4.8177559878677778E-2</v>
      </c>
      <c r="L578" s="13">
        <v>-2.015024222159667E-2</v>
      </c>
      <c r="M578" s="13">
        <v>2.5207788108798201E-2</v>
      </c>
      <c r="N578" s="13">
        <v>2.913300227200577E-2</v>
      </c>
      <c r="O578" s="13">
        <v>2.0272010614474922E-4</v>
      </c>
      <c r="P578" s="13">
        <v>3.8085057448437709E-2</v>
      </c>
      <c r="Q578" s="13">
        <v>7.471635223195161E-3</v>
      </c>
      <c r="R578" s="13">
        <v>-4.4864553619568315E-2</v>
      </c>
      <c r="S578" s="13">
        <v>1.1832984293425275E-2</v>
      </c>
      <c r="T578" s="13">
        <v>-5.6124119874958467E-3</v>
      </c>
      <c r="U578" s="13">
        <v>-5.6058682899825962E-2</v>
      </c>
      <c r="V578" s="15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46" t="s">
        <v>262</v>
      </c>
      <c r="C579" s="47"/>
      <c r="D579" s="45">
        <v>0.23</v>
      </c>
      <c r="E579" s="45">
        <v>4.4800000000000004</v>
      </c>
      <c r="F579" s="45">
        <v>0.12</v>
      </c>
      <c r="G579" s="45">
        <v>63.15</v>
      </c>
      <c r="H579" s="45">
        <v>0.18</v>
      </c>
      <c r="I579" s="45">
        <v>0.49</v>
      </c>
      <c r="J579" s="45">
        <v>0.37</v>
      </c>
      <c r="K579" s="45">
        <v>2.15</v>
      </c>
      <c r="L579" s="45">
        <v>0.73</v>
      </c>
      <c r="M579" s="45">
        <v>1.18</v>
      </c>
      <c r="N579" s="45">
        <v>1.34</v>
      </c>
      <c r="O579" s="45">
        <v>0.12</v>
      </c>
      <c r="P579" s="45">
        <v>1.72</v>
      </c>
      <c r="Q579" s="45">
        <v>0.43</v>
      </c>
      <c r="R579" s="45">
        <v>1.78</v>
      </c>
      <c r="S579" s="45">
        <v>0.61</v>
      </c>
      <c r="T579" s="45">
        <v>0.12</v>
      </c>
      <c r="U579" s="45">
        <v>2.25</v>
      </c>
      <c r="V579" s="15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B580" s="3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BM580" s="55"/>
    </row>
    <row r="581" spans="1:65" ht="15">
      <c r="B581" s="8" t="s">
        <v>488</v>
      </c>
      <c r="BM581" s="28" t="s">
        <v>66</v>
      </c>
    </row>
    <row r="582" spans="1:65" ht="15">
      <c r="A582" s="25" t="s">
        <v>29</v>
      </c>
      <c r="B582" s="18" t="s">
        <v>110</v>
      </c>
      <c r="C582" s="15" t="s">
        <v>111</v>
      </c>
      <c r="D582" s="16" t="s">
        <v>229</v>
      </c>
      <c r="E582" s="17" t="s">
        <v>229</v>
      </c>
      <c r="F582" s="17" t="s">
        <v>229</v>
      </c>
      <c r="G582" s="17" t="s">
        <v>229</v>
      </c>
      <c r="H582" s="17" t="s">
        <v>229</v>
      </c>
      <c r="I582" s="17" t="s">
        <v>229</v>
      </c>
      <c r="J582" s="17" t="s">
        <v>229</v>
      </c>
      <c r="K582" s="17" t="s">
        <v>229</v>
      </c>
      <c r="L582" s="17" t="s">
        <v>229</v>
      </c>
      <c r="M582" s="17" t="s">
        <v>229</v>
      </c>
      <c r="N582" s="17" t="s">
        <v>229</v>
      </c>
      <c r="O582" s="17" t="s">
        <v>229</v>
      </c>
      <c r="P582" s="17" t="s">
        <v>229</v>
      </c>
      <c r="Q582" s="17" t="s">
        <v>229</v>
      </c>
      <c r="R582" s="17" t="s">
        <v>229</v>
      </c>
      <c r="S582" s="17" t="s">
        <v>229</v>
      </c>
      <c r="T582" s="17" t="s">
        <v>229</v>
      </c>
      <c r="U582" s="15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 t="s">
        <v>230</v>
      </c>
      <c r="C583" s="9" t="s">
        <v>230</v>
      </c>
      <c r="D583" s="151" t="s">
        <v>232</v>
      </c>
      <c r="E583" s="152" t="s">
        <v>234</v>
      </c>
      <c r="F583" s="152" t="s">
        <v>237</v>
      </c>
      <c r="G583" s="152" t="s">
        <v>238</v>
      </c>
      <c r="H583" s="152" t="s">
        <v>240</v>
      </c>
      <c r="I583" s="152" t="s">
        <v>241</v>
      </c>
      <c r="J583" s="152" t="s">
        <v>242</v>
      </c>
      <c r="K583" s="152" t="s">
        <v>243</v>
      </c>
      <c r="L583" s="152" t="s">
        <v>244</v>
      </c>
      <c r="M583" s="152" t="s">
        <v>245</v>
      </c>
      <c r="N583" s="152" t="s">
        <v>246</v>
      </c>
      <c r="O583" s="152" t="s">
        <v>247</v>
      </c>
      <c r="P583" s="152" t="s">
        <v>248</v>
      </c>
      <c r="Q583" s="152" t="s">
        <v>249</v>
      </c>
      <c r="R583" s="152" t="s">
        <v>250</v>
      </c>
      <c r="S583" s="152" t="s">
        <v>251</v>
      </c>
      <c r="T583" s="152" t="s">
        <v>252</v>
      </c>
      <c r="U583" s="15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 t="s">
        <v>3</v>
      </c>
    </row>
    <row r="584" spans="1:65">
      <c r="A584" s="30"/>
      <c r="B584" s="19"/>
      <c r="C584" s="9"/>
      <c r="D584" s="10" t="s">
        <v>288</v>
      </c>
      <c r="E584" s="11" t="s">
        <v>288</v>
      </c>
      <c r="F584" s="11" t="s">
        <v>114</v>
      </c>
      <c r="G584" s="11" t="s">
        <v>288</v>
      </c>
      <c r="H584" s="11" t="s">
        <v>289</v>
      </c>
      <c r="I584" s="11" t="s">
        <v>288</v>
      </c>
      <c r="J584" s="11" t="s">
        <v>114</v>
      </c>
      <c r="K584" s="11" t="s">
        <v>289</v>
      </c>
      <c r="L584" s="11" t="s">
        <v>288</v>
      </c>
      <c r="M584" s="11" t="s">
        <v>289</v>
      </c>
      <c r="N584" s="11" t="s">
        <v>289</v>
      </c>
      <c r="O584" s="11" t="s">
        <v>114</v>
      </c>
      <c r="P584" s="11" t="s">
        <v>289</v>
      </c>
      <c r="Q584" s="11" t="s">
        <v>289</v>
      </c>
      <c r="R584" s="11" t="s">
        <v>289</v>
      </c>
      <c r="S584" s="11" t="s">
        <v>289</v>
      </c>
      <c r="T584" s="11" t="s">
        <v>288</v>
      </c>
      <c r="U584" s="15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/>
      <c r="C585" s="9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15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2</v>
      </c>
    </row>
    <row r="586" spans="1:65">
      <c r="A586" s="30"/>
      <c r="B586" s="18">
        <v>1</v>
      </c>
      <c r="C586" s="14">
        <v>1</v>
      </c>
      <c r="D586" s="226">
        <v>31.64</v>
      </c>
      <c r="E586" s="226">
        <v>38.189163411242497</v>
      </c>
      <c r="F586" s="230">
        <v>115.01909999999999</v>
      </c>
      <c r="G586" s="226">
        <v>31.4</v>
      </c>
      <c r="H586" s="232">
        <v>9.9</v>
      </c>
      <c r="I586" s="226">
        <v>28</v>
      </c>
      <c r="J586" s="226">
        <v>29.457666666666668</v>
      </c>
      <c r="K586" s="226">
        <v>30.9</v>
      </c>
      <c r="L586" s="226">
        <v>33.1</v>
      </c>
      <c r="M586" s="230">
        <v>43.363700000000001</v>
      </c>
      <c r="N586" s="226">
        <v>29.5</v>
      </c>
      <c r="O586" s="226">
        <v>36.230561785856644</v>
      </c>
      <c r="P586" s="226">
        <v>31.8</v>
      </c>
      <c r="Q586" s="226">
        <v>33.4</v>
      </c>
      <c r="R586" s="226">
        <v>34.700000000000003</v>
      </c>
      <c r="S586" s="226">
        <v>34.200000000000003</v>
      </c>
      <c r="T586" s="226">
        <v>32.9</v>
      </c>
      <c r="U586" s="223"/>
      <c r="V586" s="224"/>
      <c r="W586" s="224"/>
      <c r="X586" s="224"/>
      <c r="Y586" s="224"/>
      <c r="Z586" s="224"/>
      <c r="AA586" s="224"/>
      <c r="AB586" s="224"/>
      <c r="AC586" s="224"/>
      <c r="AD586" s="224"/>
      <c r="AE586" s="224"/>
      <c r="AF586" s="224"/>
      <c r="AG586" s="224"/>
      <c r="AH586" s="224"/>
      <c r="AI586" s="224"/>
      <c r="AJ586" s="224"/>
      <c r="AK586" s="224"/>
      <c r="AL586" s="224"/>
      <c r="AM586" s="224"/>
      <c r="AN586" s="224"/>
      <c r="AO586" s="224"/>
      <c r="AP586" s="224"/>
      <c r="AQ586" s="224"/>
      <c r="AR586" s="224"/>
      <c r="AS586" s="224"/>
      <c r="AT586" s="224"/>
      <c r="AU586" s="224"/>
      <c r="AV586" s="224"/>
      <c r="AW586" s="224"/>
      <c r="AX586" s="224"/>
      <c r="AY586" s="224"/>
      <c r="AZ586" s="224"/>
      <c r="BA586" s="224"/>
      <c r="BB586" s="224"/>
      <c r="BC586" s="224"/>
      <c r="BD586" s="224"/>
      <c r="BE586" s="224"/>
      <c r="BF586" s="224"/>
      <c r="BG586" s="224"/>
      <c r="BH586" s="224"/>
      <c r="BI586" s="224"/>
      <c r="BJ586" s="224"/>
      <c r="BK586" s="224"/>
      <c r="BL586" s="224"/>
      <c r="BM586" s="227">
        <v>1</v>
      </c>
    </row>
    <row r="587" spans="1:65">
      <c r="A587" s="30"/>
      <c r="B587" s="19">
        <v>1</v>
      </c>
      <c r="C587" s="9">
        <v>2</v>
      </c>
      <c r="D587" s="222">
        <v>31.83</v>
      </c>
      <c r="E587" s="222">
        <v>39.627269628526697</v>
      </c>
      <c r="F587" s="231">
        <v>73.388999999999996</v>
      </c>
      <c r="G587" s="222">
        <v>31</v>
      </c>
      <c r="H587" s="231">
        <v>0.4</v>
      </c>
      <c r="I587" s="222">
        <v>27.8</v>
      </c>
      <c r="J587" s="222">
        <v>29.712299999999999</v>
      </c>
      <c r="K587" s="222">
        <v>30.4</v>
      </c>
      <c r="L587" s="222">
        <v>34</v>
      </c>
      <c r="M587" s="231">
        <v>43.014899999999997</v>
      </c>
      <c r="N587" s="222">
        <v>30.1</v>
      </c>
      <c r="O587" s="222">
        <v>36.981498552053971</v>
      </c>
      <c r="P587" s="222">
        <v>31.2</v>
      </c>
      <c r="Q587" s="222">
        <v>32.6</v>
      </c>
      <c r="R587" s="222">
        <v>33.700000000000003</v>
      </c>
      <c r="S587" s="222">
        <v>31.899999999999995</v>
      </c>
      <c r="T587" s="222">
        <v>33.1</v>
      </c>
      <c r="U587" s="223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  <c r="AY587" s="224"/>
      <c r="AZ587" s="224"/>
      <c r="BA587" s="224"/>
      <c r="BB587" s="224"/>
      <c r="BC587" s="224"/>
      <c r="BD587" s="224"/>
      <c r="BE587" s="224"/>
      <c r="BF587" s="224"/>
      <c r="BG587" s="224"/>
      <c r="BH587" s="224"/>
      <c r="BI587" s="224"/>
      <c r="BJ587" s="224"/>
      <c r="BK587" s="224"/>
      <c r="BL587" s="224"/>
      <c r="BM587" s="227">
        <v>25</v>
      </c>
    </row>
    <row r="588" spans="1:65">
      <c r="A588" s="30"/>
      <c r="B588" s="19">
        <v>1</v>
      </c>
      <c r="C588" s="9">
        <v>3</v>
      </c>
      <c r="D588" s="222">
        <v>31.609999999999996</v>
      </c>
      <c r="E588" s="222">
        <v>37.597334013742099</v>
      </c>
      <c r="F588" s="228">
        <v>185.1046</v>
      </c>
      <c r="G588" s="222">
        <v>30.3</v>
      </c>
      <c r="H588" s="231">
        <v>0.3</v>
      </c>
      <c r="I588" s="222">
        <v>28.3</v>
      </c>
      <c r="J588" s="222">
        <v>29.036899999999999</v>
      </c>
      <c r="K588" s="222">
        <v>30.9</v>
      </c>
      <c r="L588" s="222">
        <v>33.799999999999997</v>
      </c>
      <c r="M588" s="231">
        <v>44.290900000000001</v>
      </c>
      <c r="N588" s="222">
        <v>29.1</v>
      </c>
      <c r="O588" s="222">
        <v>37.150794801024077</v>
      </c>
      <c r="P588" s="222">
        <v>31.8</v>
      </c>
      <c r="Q588" s="222">
        <v>32.299999999999997</v>
      </c>
      <c r="R588" s="222">
        <v>35.200000000000003</v>
      </c>
      <c r="S588" s="222">
        <v>31.2</v>
      </c>
      <c r="T588" s="222">
        <v>33.1</v>
      </c>
      <c r="U588" s="223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  <c r="AY588" s="224"/>
      <c r="AZ588" s="224"/>
      <c r="BA588" s="224"/>
      <c r="BB588" s="224"/>
      <c r="BC588" s="224"/>
      <c r="BD588" s="224"/>
      <c r="BE588" s="224"/>
      <c r="BF588" s="224"/>
      <c r="BG588" s="224"/>
      <c r="BH588" s="224"/>
      <c r="BI588" s="224"/>
      <c r="BJ588" s="224"/>
      <c r="BK588" s="224"/>
      <c r="BL588" s="224"/>
      <c r="BM588" s="227">
        <v>16</v>
      </c>
    </row>
    <row r="589" spans="1:65">
      <c r="A589" s="30"/>
      <c r="B589" s="19">
        <v>1</v>
      </c>
      <c r="C589" s="9">
        <v>4</v>
      </c>
      <c r="D589" s="222">
        <v>32.409999999999997</v>
      </c>
      <c r="E589" s="222">
        <v>37.631599829082397</v>
      </c>
      <c r="F589" s="231">
        <v>68.800799999999995</v>
      </c>
      <c r="G589" s="222">
        <v>31</v>
      </c>
      <c r="H589" s="231">
        <v>0.7</v>
      </c>
      <c r="I589" s="222">
        <v>26.9</v>
      </c>
      <c r="J589" s="222">
        <v>29.509</v>
      </c>
      <c r="K589" s="222">
        <v>31.6</v>
      </c>
      <c r="L589" s="222">
        <v>33.299999999999997</v>
      </c>
      <c r="M589" s="231">
        <v>44.046700000000001</v>
      </c>
      <c r="N589" s="222">
        <v>30</v>
      </c>
      <c r="O589" s="222">
        <v>37.029564282735976</v>
      </c>
      <c r="P589" s="222">
        <v>32.200000000000003</v>
      </c>
      <c r="Q589" s="222">
        <v>33.299999999999997</v>
      </c>
      <c r="R589" s="222">
        <v>33.299999999999997</v>
      </c>
      <c r="S589" s="222">
        <v>32</v>
      </c>
      <c r="T589" s="222">
        <v>32.6</v>
      </c>
      <c r="U589" s="223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  <c r="AY589" s="224"/>
      <c r="AZ589" s="224"/>
      <c r="BA589" s="224"/>
      <c r="BB589" s="224"/>
      <c r="BC589" s="224"/>
      <c r="BD589" s="224"/>
      <c r="BE589" s="224"/>
      <c r="BF589" s="224"/>
      <c r="BG589" s="224"/>
      <c r="BH589" s="224"/>
      <c r="BI589" s="224"/>
      <c r="BJ589" s="224"/>
      <c r="BK589" s="224"/>
      <c r="BL589" s="224"/>
      <c r="BM589" s="227">
        <v>32.371285011023126</v>
      </c>
    </row>
    <row r="590" spans="1:65">
      <c r="A590" s="30"/>
      <c r="B590" s="19">
        <v>1</v>
      </c>
      <c r="C590" s="9">
        <v>5</v>
      </c>
      <c r="D590" s="222">
        <v>31.279999999999998</v>
      </c>
      <c r="E590" s="222">
        <v>35.833208973747901</v>
      </c>
      <c r="F590" s="231">
        <v>64.608500000000006</v>
      </c>
      <c r="G590" s="222">
        <v>31.3</v>
      </c>
      <c r="H590" s="231">
        <v>0.5</v>
      </c>
      <c r="I590" s="222">
        <v>26.4</v>
      </c>
      <c r="J590" s="228">
        <v>30.631699999999999</v>
      </c>
      <c r="K590" s="222">
        <v>31.899999999999995</v>
      </c>
      <c r="L590" s="222">
        <v>32.1</v>
      </c>
      <c r="M590" s="231">
        <v>45.478400000000001</v>
      </c>
      <c r="N590" s="222">
        <v>31.5</v>
      </c>
      <c r="O590" s="222">
        <v>36.829258726300679</v>
      </c>
      <c r="P590" s="222">
        <v>31.8</v>
      </c>
      <c r="Q590" s="222">
        <v>32.299999999999997</v>
      </c>
      <c r="R590" s="222">
        <v>35.1</v>
      </c>
      <c r="S590" s="222">
        <v>30.800000000000004</v>
      </c>
      <c r="T590" s="222">
        <v>32.299999999999997</v>
      </c>
      <c r="U590" s="223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  <c r="AY590" s="224"/>
      <c r="AZ590" s="224"/>
      <c r="BA590" s="224"/>
      <c r="BB590" s="224"/>
      <c r="BC590" s="224"/>
      <c r="BD590" s="224"/>
      <c r="BE590" s="224"/>
      <c r="BF590" s="224"/>
      <c r="BG590" s="224"/>
      <c r="BH590" s="224"/>
      <c r="BI590" s="224"/>
      <c r="BJ590" s="224"/>
      <c r="BK590" s="224"/>
      <c r="BL590" s="224"/>
      <c r="BM590" s="227">
        <v>45</v>
      </c>
    </row>
    <row r="591" spans="1:65">
      <c r="A591" s="30"/>
      <c r="B591" s="19">
        <v>1</v>
      </c>
      <c r="C591" s="9">
        <v>6</v>
      </c>
      <c r="D591" s="222">
        <v>31.720000000000002</v>
      </c>
      <c r="E591" s="222">
        <v>38.050603830534698</v>
      </c>
      <c r="F591" s="231">
        <v>70.72</v>
      </c>
      <c r="G591" s="222">
        <v>31.4</v>
      </c>
      <c r="H591" s="231">
        <v>0.4</v>
      </c>
      <c r="I591" s="222">
        <v>26.5</v>
      </c>
      <c r="J591" s="222">
        <v>29.643766666666664</v>
      </c>
      <c r="K591" s="222">
        <v>30.800000000000004</v>
      </c>
      <c r="L591" s="222">
        <v>33.700000000000003</v>
      </c>
      <c r="M591" s="231">
        <v>42.327599999999997</v>
      </c>
      <c r="N591" s="222">
        <v>31.899999999999995</v>
      </c>
      <c r="O591" s="222">
        <v>36.215523091095264</v>
      </c>
      <c r="P591" s="222">
        <v>31.8</v>
      </c>
      <c r="Q591" s="222">
        <v>33.1</v>
      </c>
      <c r="R591" s="222">
        <v>35.799999999999997</v>
      </c>
      <c r="S591" s="222">
        <v>33.299999999999997</v>
      </c>
      <c r="T591" s="222">
        <v>32.799999999999997</v>
      </c>
      <c r="U591" s="223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  <c r="AY591" s="224"/>
      <c r="AZ591" s="224"/>
      <c r="BA591" s="224"/>
      <c r="BB591" s="224"/>
      <c r="BC591" s="224"/>
      <c r="BD591" s="224"/>
      <c r="BE591" s="224"/>
      <c r="BF591" s="224"/>
      <c r="BG591" s="224"/>
      <c r="BH591" s="224"/>
      <c r="BI591" s="224"/>
      <c r="BJ591" s="224"/>
      <c r="BK591" s="224"/>
      <c r="BL591" s="224"/>
      <c r="BM591" s="225"/>
    </row>
    <row r="592" spans="1:65">
      <c r="A592" s="30"/>
      <c r="B592" s="20" t="s">
        <v>258</v>
      </c>
      <c r="C592" s="12"/>
      <c r="D592" s="229">
        <v>31.748333333333331</v>
      </c>
      <c r="E592" s="229">
        <v>37.821529947812714</v>
      </c>
      <c r="F592" s="229">
        <v>96.273666666666657</v>
      </c>
      <c r="G592" s="229">
        <v>31.066666666666666</v>
      </c>
      <c r="H592" s="229">
        <v>2.0333333333333337</v>
      </c>
      <c r="I592" s="229">
        <v>27.316666666666666</v>
      </c>
      <c r="J592" s="229">
        <v>29.665222222222223</v>
      </c>
      <c r="K592" s="229">
        <v>31.083333333333332</v>
      </c>
      <c r="L592" s="229">
        <v>33.333333333333336</v>
      </c>
      <c r="M592" s="229">
        <v>43.753700000000002</v>
      </c>
      <c r="N592" s="229">
        <v>30.349999999999998</v>
      </c>
      <c r="O592" s="229">
        <v>36.739533539844437</v>
      </c>
      <c r="P592" s="229">
        <v>31.766666666666669</v>
      </c>
      <c r="Q592" s="229">
        <v>32.833333333333329</v>
      </c>
      <c r="R592" s="229">
        <v>34.633333333333333</v>
      </c>
      <c r="S592" s="229">
        <v>32.233333333333341</v>
      </c>
      <c r="T592" s="229">
        <v>32.800000000000004</v>
      </c>
      <c r="U592" s="223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  <c r="AY592" s="224"/>
      <c r="AZ592" s="224"/>
      <c r="BA592" s="224"/>
      <c r="BB592" s="224"/>
      <c r="BC592" s="224"/>
      <c r="BD592" s="224"/>
      <c r="BE592" s="224"/>
      <c r="BF592" s="224"/>
      <c r="BG592" s="224"/>
      <c r="BH592" s="224"/>
      <c r="BI592" s="224"/>
      <c r="BJ592" s="224"/>
      <c r="BK592" s="224"/>
      <c r="BL592" s="224"/>
      <c r="BM592" s="225"/>
    </row>
    <row r="593" spans="1:65">
      <c r="A593" s="30"/>
      <c r="B593" s="3" t="s">
        <v>259</v>
      </c>
      <c r="C593" s="29"/>
      <c r="D593" s="222">
        <v>31.68</v>
      </c>
      <c r="E593" s="222">
        <v>37.841101829808551</v>
      </c>
      <c r="F593" s="222">
        <v>72.05449999999999</v>
      </c>
      <c r="G593" s="222">
        <v>31.15</v>
      </c>
      <c r="H593" s="222">
        <v>0.45</v>
      </c>
      <c r="I593" s="222">
        <v>27.35</v>
      </c>
      <c r="J593" s="222">
        <v>29.576383333333332</v>
      </c>
      <c r="K593" s="222">
        <v>30.9</v>
      </c>
      <c r="L593" s="222">
        <v>33.5</v>
      </c>
      <c r="M593" s="222">
        <v>43.705200000000005</v>
      </c>
      <c r="N593" s="222">
        <v>30.05</v>
      </c>
      <c r="O593" s="222">
        <v>36.905378639177329</v>
      </c>
      <c r="P593" s="222">
        <v>31.8</v>
      </c>
      <c r="Q593" s="222">
        <v>32.85</v>
      </c>
      <c r="R593" s="222">
        <v>34.900000000000006</v>
      </c>
      <c r="S593" s="222">
        <v>31.949999999999996</v>
      </c>
      <c r="T593" s="222">
        <v>32.849999999999994</v>
      </c>
      <c r="U593" s="223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/>
      <c r="AH593" s="224"/>
      <c r="AI593" s="224"/>
      <c r="AJ593" s="224"/>
      <c r="AK593" s="224"/>
      <c r="AL593" s="224"/>
      <c r="AM593" s="224"/>
      <c r="AN593" s="224"/>
      <c r="AO593" s="224"/>
      <c r="AP593" s="224"/>
      <c r="AQ593" s="224"/>
      <c r="AR593" s="224"/>
      <c r="AS593" s="224"/>
      <c r="AT593" s="224"/>
      <c r="AU593" s="224"/>
      <c r="AV593" s="224"/>
      <c r="AW593" s="224"/>
      <c r="AX593" s="224"/>
      <c r="AY593" s="224"/>
      <c r="AZ593" s="224"/>
      <c r="BA593" s="224"/>
      <c r="BB593" s="224"/>
      <c r="BC593" s="224"/>
      <c r="BD593" s="224"/>
      <c r="BE593" s="224"/>
      <c r="BF593" s="224"/>
      <c r="BG593" s="224"/>
      <c r="BH593" s="224"/>
      <c r="BI593" s="224"/>
      <c r="BJ593" s="224"/>
      <c r="BK593" s="224"/>
      <c r="BL593" s="224"/>
      <c r="BM593" s="225"/>
    </row>
    <row r="594" spans="1:65">
      <c r="A594" s="30"/>
      <c r="B594" s="3" t="s">
        <v>260</v>
      </c>
      <c r="C594" s="29"/>
      <c r="D594" s="24">
        <v>0.37295665521165638</v>
      </c>
      <c r="E594" s="24">
        <v>1.2237714300019016</v>
      </c>
      <c r="F594" s="24">
        <v>47.278885391247016</v>
      </c>
      <c r="G594" s="24">
        <v>0.41793141383086546</v>
      </c>
      <c r="H594" s="24">
        <v>3.8562503376553066</v>
      </c>
      <c r="I594" s="24">
        <v>0.81833163611500914</v>
      </c>
      <c r="J594" s="24">
        <v>0.52896681545428859</v>
      </c>
      <c r="K594" s="24">
        <v>0.5564770136013395</v>
      </c>
      <c r="L594" s="24">
        <v>0.68896056974740272</v>
      </c>
      <c r="M594" s="24">
        <v>1.1027882462195555</v>
      </c>
      <c r="N594" s="24">
        <v>1.1131037687475487</v>
      </c>
      <c r="O594" s="24">
        <v>0.41315627303556063</v>
      </c>
      <c r="P594" s="24">
        <v>0.32041639575194547</v>
      </c>
      <c r="Q594" s="24">
        <v>0.49665548085837835</v>
      </c>
      <c r="R594" s="24">
        <v>0.95428856572143139</v>
      </c>
      <c r="S594" s="24">
        <v>1.2878923350446132</v>
      </c>
      <c r="T594" s="24">
        <v>0.30983866769659452</v>
      </c>
      <c r="U594" s="15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86</v>
      </c>
      <c r="C595" s="29"/>
      <c r="D595" s="13">
        <v>1.1747282961152494E-2</v>
      </c>
      <c r="E595" s="13">
        <v>3.2356476104760917E-2</v>
      </c>
      <c r="F595" s="13">
        <v>0.49108844638631216</v>
      </c>
      <c r="G595" s="13">
        <v>1.3452727913010691E-2</v>
      </c>
      <c r="H595" s="13">
        <v>1.8965165595026094</v>
      </c>
      <c r="I595" s="13">
        <v>2.995722889987831E-2</v>
      </c>
      <c r="J595" s="13">
        <v>1.7831210280233108E-2</v>
      </c>
      <c r="K595" s="13">
        <v>1.7902745745887599E-2</v>
      </c>
      <c r="L595" s="13">
        <v>2.0668817092422079E-2</v>
      </c>
      <c r="M595" s="13">
        <v>2.5204456908091328E-2</v>
      </c>
      <c r="N595" s="13">
        <v>3.6675577223971953E-2</v>
      </c>
      <c r="O595" s="13">
        <v>1.1245550316731375E-2</v>
      </c>
      <c r="P595" s="13">
        <v>1.0086560202054945E-2</v>
      </c>
      <c r="Q595" s="13">
        <v>1.5126562868783099E-2</v>
      </c>
      <c r="R595" s="13">
        <v>2.7554049058366642E-2</v>
      </c>
      <c r="S595" s="13">
        <v>3.9955294779046933E-2</v>
      </c>
      <c r="T595" s="13">
        <v>9.4463008444083674E-3</v>
      </c>
      <c r="U595" s="15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261</v>
      </c>
      <c r="C596" s="29"/>
      <c r="D596" s="13">
        <v>-1.9243958881387191E-2</v>
      </c>
      <c r="E596" s="13">
        <v>0.1683666538085733</v>
      </c>
      <c r="F596" s="13">
        <v>1.9740452575139784</v>
      </c>
      <c r="G596" s="13">
        <v>-4.0301716286894607E-2</v>
      </c>
      <c r="H596" s="13">
        <v>-0.93718712949946414</v>
      </c>
      <c r="I596" s="13">
        <v>-0.15614512499689936</v>
      </c>
      <c r="J596" s="13">
        <v>-8.3594543370132834E-2</v>
      </c>
      <c r="K596" s="13">
        <v>-3.9786856692628048E-2</v>
      </c>
      <c r="L596" s="13">
        <v>2.9719188533374963E-2</v>
      </c>
      <c r="M596" s="13">
        <v>0.35162073377998171</v>
      </c>
      <c r="N596" s="13">
        <v>-6.2440678840362307E-2</v>
      </c>
      <c r="O596" s="13">
        <v>0.13494207991229978</v>
      </c>
      <c r="P596" s="13">
        <v>-1.8677613327693687E-2</v>
      </c>
      <c r="Q596" s="13">
        <v>1.4273400705373973E-2</v>
      </c>
      <c r="R596" s="13">
        <v>6.9878236886176559E-2</v>
      </c>
      <c r="S596" s="13">
        <v>-4.2615446882262598E-3</v>
      </c>
      <c r="T596" s="13">
        <v>1.3243681516841077E-2</v>
      </c>
      <c r="U596" s="15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46" t="s">
        <v>262</v>
      </c>
      <c r="C597" s="47"/>
      <c r="D597" s="45">
        <v>0.17</v>
      </c>
      <c r="E597" s="45">
        <v>2</v>
      </c>
      <c r="F597" s="45">
        <v>22.93</v>
      </c>
      <c r="G597" s="45">
        <v>0.42</v>
      </c>
      <c r="H597" s="45">
        <v>10.81</v>
      </c>
      <c r="I597" s="45">
        <v>1.76</v>
      </c>
      <c r="J597" s="45">
        <v>0.92</v>
      </c>
      <c r="K597" s="45">
        <v>0.41</v>
      </c>
      <c r="L597" s="45">
        <v>0.39</v>
      </c>
      <c r="M597" s="45">
        <v>4.12</v>
      </c>
      <c r="N597" s="45">
        <v>0.67</v>
      </c>
      <c r="O597" s="45">
        <v>1.61</v>
      </c>
      <c r="P597" s="45">
        <v>0.17</v>
      </c>
      <c r="Q597" s="45">
        <v>0.21</v>
      </c>
      <c r="R597" s="45">
        <v>0.86</v>
      </c>
      <c r="S597" s="45">
        <v>0</v>
      </c>
      <c r="T597" s="45">
        <v>0.2</v>
      </c>
      <c r="U597" s="15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BM598" s="55"/>
    </row>
    <row r="599" spans="1:65" ht="15">
      <c r="B599" s="8" t="s">
        <v>489</v>
      </c>
      <c r="BM599" s="28" t="s">
        <v>66</v>
      </c>
    </row>
    <row r="600" spans="1:65" ht="15">
      <c r="A600" s="25" t="s">
        <v>31</v>
      </c>
      <c r="B600" s="18" t="s">
        <v>110</v>
      </c>
      <c r="C600" s="15" t="s">
        <v>111</v>
      </c>
      <c r="D600" s="16" t="s">
        <v>229</v>
      </c>
      <c r="E600" s="17" t="s">
        <v>229</v>
      </c>
      <c r="F600" s="17" t="s">
        <v>229</v>
      </c>
      <c r="G600" s="17" t="s">
        <v>229</v>
      </c>
      <c r="H600" s="17" t="s">
        <v>229</v>
      </c>
      <c r="I600" s="17" t="s">
        <v>229</v>
      </c>
      <c r="J600" s="15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 t="s">
        <v>230</v>
      </c>
      <c r="C601" s="9" t="s">
        <v>230</v>
      </c>
      <c r="D601" s="151" t="s">
        <v>232</v>
      </c>
      <c r="E601" s="152" t="s">
        <v>233</v>
      </c>
      <c r="F601" s="152" t="s">
        <v>240</v>
      </c>
      <c r="G601" s="152" t="s">
        <v>241</v>
      </c>
      <c r="H601" s="152" t="s">
        <v>245</v>
      </c>
      <c r="I601" s="152" t="s">
        <v>252</v>
      </c>
      <c r="J601" s="15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 t="s">
        <v>3</v>
      </c>
    </row>
    <row r="602" spans="1:65">
      <c r="A602" s="30"/>
      <c r="B602" s="19"/>
      <c r="C602" s="9"/>
      <c r="D602" s="10" t="s">
        <v>288</v>
      </c>
      <c r="E602" s="11" t="s">
        <v>288</v>
      </c>
      <c r="F602" s="11" t="s">
        <v>289</v>
      </c>
      <c r="G602" s="11" t="s">
        <v>288</v>
      </c>
      <c r="H602" s="11" t="s">
        <v>289</v>
      </c>
      <c r="I602" s="11" t="s">
        <v>288</v>
      </c>
      <c r="J602" s="15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/>
      <c r="C603" s="9"/>
      <c r="D603" s="26"/>
      <c r="E603" s="26"/>
      <c r="F603" s="26"/>
      <c r="G603" s="26"/>
      <c r="H603" s="26"/>
      <c r="I603" s="26"/>
      <c r="J603" s="15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8">
        <v>1</v>
      </c>
      <c r="C604" s="14">
        <v>1</v>
      </c>
      <c r="D604" s="226">
        <v>38.479999999999997</v>
      </c>
      <c r="E604" s="226">
        <v>38.367568510769097</v>
      </c>
      <c r="F604" s="232">
        <v>32.299999999999997</v>
      </c>
      <c r="G604" s="226">
        <v>36.9</v>
      </c>
      <c r="H604" s="226">
        <v>29.778586500000003</v>
      </c>
      <c r="I604" s="226">
        <v>44</v>
      </c>
      <c r="J604" s="223"/>
      <c r="K604" s="224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  <c r="AB604" s="224"/>
      <c r="AC604" s="224"/>
      <c r="AD604" s="224"/>
      <c r="AE604" s="224"/>
      <c r="AF604" s="224"/>
      <c r="AG604" s="224"/>
      <c r="AH604" s="224"/>
      <c r="AI604" s="224"/>
      <c r="AJ604" s="224"/>
      <c r="AK604" s="224"/>
      <c r="AL604" s="224"/>
      <c r="AM604" s="224"/>
      <c r="AN604" s="224"/>
      <c r="AO604" s="224"/>
      <c r="AP604" s="224"/>
      <c r="AQ604" s="224"/>
      <c r="AR604" s="224"/>
      <c r="AS604" s="224"/>
      <c r="AT604" s="224"/>
      <c r="AU604" s="224"/>
      <c r="AV604" s="224"/>
      <c r="AW604" s="224"/>
      <c r="AX604" s="224"/>
      <c r="AY604" s="224"/>
      <c r="AZ604" s="224"/>
      <c r="BA604" s="224"/>
      <c r="BB604" s="224"/>
      <c r="BC604" s="224"/>
      <c r="BD604" s="224"/>
      <c r="BE604" s="224"/>
      <c r="BF604" s="224"/>
      <c r="BG604" s="224"/>
      <c r="BH604" s="224"/>
      <c r="BI604" s="224"/>
      <c r="BJ604" s="224"/>
      <c r="BK604" s="224"/>
      <c r="BL604" s="224"/>
      <c r="BM604" s="227">
        <v>1</v>
      </c>
    </row>
    <row r="605" spans="1:65">
      <c r="A605" s="30"/>
      <c r="B605" s="19">
        <v>1</v>
      </c>
      <c r="C605" s="9">
        <v>2</v>
      </c>
      <c r="D605" s="222">
        <v>37.29</v>
      </c>
      <c r="E605" s="222">
        <v>37.461337103621197</v>
      </c>
      <c r="F605" s="222">
        <v>36.5</v>
      </c>
      <c r="G605" s="222">
        <v>36.6</v>
      </c>
      <c r="H605" s="222">
        <v>29.42332054000001</v>
      </c>
      <c r="I605" s="222">
        <v>44.4</v>
      </c>
      <c r="J605" s="223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  <c r="AY605" s="224"/>
      <c r="AZ605" s="224"/>
      <c r="BA605" s="224"/>
      <c r="BB605" s="224"/>
      <c r="BC605" s="224"/>
      <c r="BD605" s="224"/>
      <c r="BE605" s="224"/>
      <c r="BF605" s="224"/>
      <c r="BG605" s="224"/>
      <c r="BH605" s="224"/>
      <c r="BI605" s="224"/>
      <c r="BJ605" s="224"/>
      <c r="BK605" s="224"/>
      <c r="BL605" s="224"/>
      <c r="BM605" s="227">
        <v>5</v>
      </c>
    </row>
    <row r="606" spans="1:65">
      <c r="A606" s="30"/>
      <c r="B606" s="19">
        <v>1</v>
      </c>
      <c r="C606" s="9">
        <v>3</v>
      </c>
      <c r="D606" s="222">
        <v>37.44</v>
      </c>
      <c r="E606" s="222">
        <v>37.635545020263997</v>
      </c>
      <c r="F606" s="222">
        <v>36.299999999999997</v>
      </c>
      <c r="G606" s="222">
        <v>37.5</v>
      </c>
      <c r="H606" s="222">
        <v>30.077283620000003</v>
      </c>
      <c r="I606" s="222">
        <v>46.5</v>
      </c>
      <c r="J606" s="223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  <c r="AY606" s="224"/>
      <c r="AZ606" s="224"/>
      <c r="BA606" s="224"/>
      <c r="BB606" s="224"/>
      <c r="BC606" s="224"/>
      <c r="BD606" s="224"/>
      <c r="BE606" s="224"/>
      <c r="BF606" s="224"/>
      <c r="BG606" s="224"/>
      <c r="BH606" s="224"/>
      <c r="BI606" s="224"/>
      <c r="BJ606" s="224"/>
      <c r="BK606" s="224"/>
      <c r="BL606" s="224"/>
      <c r="BM606" s="227">
        <v>16</v>
      </c>
    </row>
    <row r="607" spans="1:65">
      <c r="A607" s="30"/>
      <c r="B607" s="19">
        <v>1</v>
      </c>
      <c r="C607" s="9">
        <v>4</v>
      </c>
      <c r="D607" s="222">
        <v>37.58</v>
      </c>
      <c r="E607" s="222">
        <v>37.809411392487</v>
      </c>
      <c r="F607" s="222">
        <v>36.200000000000003</v>
      </c>
      <c r="G607" s="222">
        <v>37.200000000000003</v>
      </c>
      <c r="H607" s="222">
        <v>29.973815280000004</v>
      </c>
      <c r="I607" s="222">
        <v>45.5</v>
      </c>
      <c r="J607" s="223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  <c r="AY607" s="224"/>
      <c r="AZ607" s="224"/>
      <c r="BA607" s="224"/>
      <c r="BB607" s="224"/>
      <c r="BC607" s="224"/>
      <c r="BD607" s="224"/>
      <c r="BE607" s="224"/>
      <c r="BF607" s="224"/>
      <c r="BG607" s="224"/>
      <c r="BH607" s="224"/>
      <c r="BI607" s="224"/>
      <c r="BJ607" s="224"/>
      <c r="BK607" s="224"/>
      <c r="BL607" s="224"/>
      <c r="BM607" s="227">
        <v>37.378908779518888</v>
      </c>
    </row>
    <row r="608" spans="1:65">
      <c r="A608" s="30"/>
      <c r="B608" s="19">
        <v>1</v>
      </c>
      <c r="C608" s="9">
        <v>5</v>
      </c>
      <c r="D608" s="222">
        <v>37.94</v>
      </c>
      <c r="E608" s="222">
        <v>38.510806934629699</v>
      </c>
      <c r="F608" s="222">
        <v>36.799999999999997</v>
      </c>
      <c r="G608" s="222">
        <v>36.6</v>
      </c>
      <c r="H608" s="222">
        <v>31.178216639999999</v>
      </c>
      <c r="I608" s="222">
        <v>43.3</v>
      </c>
      <c r="J608" s="223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  <c r="AY608" s="224"/>
      <c r="AZ608" s="224"/>
      <c r="BA608" s="224"/>
      <c r="BB608" s="224"/>
      <c r="BC608" s="224"/>
      <c r="BD608" s="224"/>
      <c r="BE608" s="224"/>
      <c r="BF608" s="224"/>
      <c r="BG608" s="224"/>
      <c r="BH608" s="224"/>
      <c r="BI608" s="224"/>
      <c r="BJ608" s="224"/>
      <c r="BK608" s="224"/>
      <c r="BL608" s="224"/>
      <c r="BM608" s="227">
        <v>46</v>
      </c>
    </row>
    <row r="609" spans="1:65">
      <c r="A609" s="30"/>
      <c r="B609" s="19">
        <v>1</v>
      </c>
      <c r="C609" s="9">
        <v>6</v>
      </c>
      <c r="D609" s="222">
        <v>37.69</v>
      </c>
      <c r="E609" s="222">
        <v>37.733580580908999</v>
      </c>
      <c r="F609" s="222">
        <v>37.6</v>
      </c>
      <c r="G609" s="222">
        <v>37.299999999999997</v>
      </c>
      <c r="H609" s="222">
        <v>29.591243940000002</v>
      </c>
      <c r="I609" s="222">
        <v>45.8</v>
      </c>
      <c r="J609" s="223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  <c r="AY609" s="224"/>
      <c r="AZ609" s="224"/>
      <c r="BA609" s="224"/>
      <c r="BB609" s="224"/>
      <c r="BC609" s="224"/>
      <c r="BD609" s="224"/>
      <c r="BE609" s="224"/>
      <c r="BF609" s="224"/>
      <c r="BG609" s="224"/>
      <c r="BH609" s="224"/>
      <c r="BI609" s="224"/>
      <c r="BJ609" s="224"/>
      <c r="BK609" s="224"/>
      <c r="BL609" s="224"/>
      <c r="BM609" s="225"/>
    </row>
    <row r="610" spans="1:65">
      <c r="A610" s="30"/>
      <c r="B610" s="20" t="s">
        <v>258</v>
      </c>
      <c r="C610" s="12"/>
      <c r="D610" s="229">
        <v>37.736666666666665</v>
      </c>
      <c r="E610" s="229">
        <v>37.919708257113335</v>
      </c>
      <c r="F610" s="229">
        <v>35.950000000000003</v>
      </c>
      <c r="G610" s="229">
        <v>37.016666666666659</v>
      </c>
      <c r="H610" s="229">
        <v>30.00374442</v>
      </c>
      <c r="I610" s="229">
        <v>44.916666666666664</v>
      </c>
      <c r="J610" s="223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  <c r="AY610" s="224"/>
      <c r="AZ610" s="224"/>
      <c r="BA610" s="224"/>
      <c r="BB610" s="224"/>
      <c r="BC610" s="224"/>
      <c r="BD610" s="224"/>
      <c r="BE610" s="224"/>
      <c r="BF610" s="224"/>
      <c r="BG610" s="224"/>
      <c r="BH610" s="224"/>
      <c r="BI610" s="224"/>
      <c r="BJ610" s="224"/>
      <c r="BK610" s="224"/>
      <c r="BL610" s="224"/>
      <c r="BM610" s="225"/>
    </row>
    <row r="611" spans="1:65">
      <c r="A611" s="30"/>
      <c r="B611" s="3" t="s">
        <v>259</v>
      </c>
      <c r="C611" s="29"/>
      <c r="D611" s="222">
        <v>37.634999999999998</v>
      </c>
      <c r="E611" s="222">
        <v>37.771495986698</v>
      </c>
      <c r="F611" s="222">
        <v>36.4</v>
      </c>
      <c r="G611" s="222">
        <v>37.049999999999997</v>
      </c>
      <c r="H611" s="222">
        <v>29.876200890000003</v>
      </c>
      <c r="I611" s="222">
        <v>44.95</v>
      </c>
      <c r="J611" s="223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224"/>
      <c r="AH611" s="224"/>
      <c r="AI611" s="224"/>
      <c r="AJ611" s="224"/>
      <c r="AK611" s="224"/>
      <c r="AL611" s="224"/>
      <c r="AM611" s="224"/>
      <c r="AN611" s="224"/>
      <c r="AO611" s="224"/>
      <c r="AP611" s="224"/>
      <c r="AQ611" s="224"/>
      <c r="AR611" s="224"/>
      <c r="AS611" s="224"/>
      <c r="AT611" s="224"/>
      <c r="AU611" s="224"/>
      <c r="AV611" s="224"/>
      <c r="AW611" s="224"/>
      <c r="AX611" s="224"/>
      <c r="AY611" s="224"/>
      <c r="AZ611" s="224"/>
      <c r="BA611" s="224"/>
      <c r="BB611" s="224"/>
      <c r="BC611" s="224"/>
      <c r="BD611" s="224"/>
      <c r="BE611" s="224"/>
      <c r="BF611" s="224"/>
      <c r="BG611" s="224"/>
      <c r="BH611" s="224"/>
      <c r="BI611" s="224"/>
      <c r="BJ611" s="224"/>
      <c r="BK611" s="224"/>
      <c r="BL611" s="224"/>
      <c r="BM611" s="225"/>
    </row>
    <row r="612" spans="1:65">
      <c r="A612" s="30"/>
      <c r="B612" s="3" t="s">
        <v>260</v>
      </c>
      <c r="C612" s="29"/>
      <c r="D612" s="222">
        <v>0.42617680212168535</v>
      </c>
      <c r="E612" s="222">
        <v>0.42134029550761676</v>
      </c>
      <c r="F612" s="222">
        <v>1.857686733547937</v>
      </c>
      <c r="G612" s="222">
        <v>0.37638632635453984</v>
      </c>
      <c r="H612" s="222">
        <v>0.62344741210830323</v>
      </c>
      <c r="I612" s="222">
        <v>1.2122980931547602</v>
      </c>
      <c r="J612" s="223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224"/>
      <c r="AH612" s="224"/>
      <c r="AI612" s="224"/>
      <c r="AJ612" s="224"/>
      <c r="AK612" s="224"/>
      <c r="AL612" s="224"/>
      <c r="AM612" s="224"/>
      <c r="AN612" s="224"/>
      <c r="AO612" s="224"/>
      <c r="AP612" s="224"/>
      <c r="AQ612" s="224"/>
      <c r="AR612" s="224"/>
      <c r="AS612" s="224"/>
      <c r="AT612" s="224"/>
      <c r="AU612" s="224"/>
      <c r="AV612" s="224"/>
      <c r="AW612" s="224"/>
      <c r="AX612" s="224"/>
      <c r="AY612" s="224"/>
      <c r="AZ612" s="224"/>
      <c r="BA612" s="224"/>
      <c r="BB612" s="224"/>
      <c r="BC612" s="224"/>
      <c r="BD612" s="224"/>
      <c r="BE612" s="224"/>
      <c r="BF612" s="224"/>
      <c r="BG612" s="224"/>
      <c r="BH612" s="224"/>
      <c r="BI612" s="224"/>
      <c r="BJ612" s="224"/>
      <c r="BK612" s="224"/>
      <c r="BL612" s="224"/>
      <c r="BM612" s="225"/>
    </row>
    <row r="613" spans="1:65">
      <c r="A613" s="30"/>
      <c r="B613" s="3" t="s">
        <v>86</v>
      </c>
      <c r="C613" s="29"/>
      <c r="D613" s="13">
        <v>1.1293440565012421E-2</v>
      </c>
      <c r="E613" s="13">
        <v>1.1111380199729721E-2</v>
      </c>
      <c r="F613" s="13">
        <v>5.1674178958217992E-2</v>
      </c>
      <c r="G613" s="13">
        <v>1.0168023224345969E-2</v>
      </c>
      <c r="H613" s="13">
        <v>2.0778986895139778E-2</v>
      </c>
      <c r="I613" s="13">
        <v>2.6989938994169061E-2</v>
      </c>
      <c r="J613" s="15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9.5711164084009148E-3</v>
      </c>
      <c r="E614" s="13">
        <v>1.4468038133065297E-2</v>
      </c>
      <c r="F614" s="13">
        <v>-3.8227675075999779E-2</v>
      </c>
      <c r="G614" s="13">
        <v>-9.6910831450144341E-3</v>
      </c>
      <c r="H614" s="13">
        <v>-0.19730817726706829</v>
      </c>
      <c r="I614" s="13">
        <v>0.20165805084384791</v>
      </c>
      <c r="J614" s="15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>
        <v>0.25</v>
      </c>
      <c r="E615" s="45">
        <v>0.37</v>
      </c>
      <c r="F615" s="45">
        <v>0.98</v>
      </c>
      <c r="G615" s="45">
        <v>0.25</v>
      </c>
      <c r="H615" s="45">
        <v>5.05</v>
      </c>
      <c r="I615" s="45">
        <v>5.16</v>
      </c>
      <c r="J615" s="15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E616" s="20"/>
      <c r="F616" s="20"/>
      <c r="G616" s="20"/>
      <c r="H616" s="20"/>
      <c r="I616" s="20"/>
      <c r="BM616" s="55"/>
    </row>
    <row r="617" spans="1:65" ht="15">
      <c r="B617" s="8" t="s">
        <v>490</v>
      </c>
      <c r="BM617" s="28" t="s">
        <v>66</v>
      </c>
    </row>
    <row r="618" spans="1:65" ht="15">
      <c r="A618" s="25" t="s">
        <v>34</v>
      </c>
      <c r="B618" s="18" t="s">
        <v>110</v>
      </c>
      <c r="C618" s="15" t="s">
        <v>111</v>
      </c>
      <c r="D618" s="16" t="s">
        <v>229</v>
      </c>
      <c r="E618" s="17" t="s">
        <v>229</v>
      </c>
      <c r="F618" s="17" t="s">
        <v>229</v>
      </c>
      <c r="G618" s="17" t="s">
        <v>229</v>
      </c>
      <c r="H618" s="17" t="s">
        <v>229</v>
      </c>
      <c r="I618" s="17" t="s">
        <v>229</v>
      </c>
      <c r="J618" s="17" t="s">
        <v>229</v>
      </c>
      <c r="K618" s="17" t="s">
        <v>229</v>
      </c>
      <c r="L618" s="17" t="s">
        <v>229</v>
      </c>
      <c r="M618" s="17" t="s">
        <v>229</v>
      </c>
      <c r="N618" s="17" t="s">
        <v>229</v>
      </c>
      <c r="O618" s="17" t="s">
        <v>229</v>
      </c>
      <c r="P618" s="17" t="s">
        <v>229</v>
      </c>
      <c r="Q618" s="17" t="s">
        <v>229</v>
      </c>
      <c r="R618" s="17" t="s">
        <v>229</v>
      </c>
      <c r="S618" s="17" t="s">
        <v>229</v>
      </c>
      <c r="T618" s="17" t="s">
        <v>229</v>
      </c>
      <c r="U618" s="15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51" t="s">
        <v>232</v>
      </c>
      <c r="E619" s="152" t="s">
        <v>234</v>
      </c>
      <c r="F619" s="152" t="s">
        <v>237</v>
      </c>
      <c r="G619" s="152" t="s">
        <v>238</v>
      </c>
      <c r="H619" s="152" t="s">
        <v>240</v>
      </c>
      <c r="I619" s="152" t="s">
        <v>241</v>
      </c>
      <c r="J619" s="152" t="s">
        <v>242</v>
      </c>
      <c r="K619" s="152" t="s">
        <v>243</v>
      </c>
      <c r="L619" s="152" t="s">
        <v>244</v>
      </c>
      <c r="M619" s="152" t="s">
        <v>245</v>
      </c>
      <c r="N619" s="152" t="s">
        <v>246</v>
      </c>
      <c r="O619" s="152" t="s">
        <v>247</v>
      </c>
      <c r="P619" s="152" t="s">
        <v>248</v>
      </c>
      <c r="Q619" s="152" t="s">
        <v>249</v>
      </c>
      <c r="R619" s="152" t="s">
        <v>250</v>
      </c>
      <c r="S619" s="152" t="s">
        <v>251</v>
      </c>
      <c r="T619" s="152" t="s">
        <v>252</v>
      </c>
      <c r="U619" s="15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288</v>
      </c>
      <c r="E620" s="11" t="s">
        <v>288</v>
      </c>
      <c r="F620" s="11" t="s">
        <v>114</v>
      </c>
      <c r="G620" s="11" t="s">
        <v>114</v>
      </c>
      <c r="H620" s="11" t="s">
        <v>289</v>
      </c>
      <c r="I620" s="11" t="s">
        <v>289</v>
      </c>
      <c r="J620" s="11" t="s">
        <v>114</v>
      </c>
      <c r="K620" s="11" t="s">
        <v>289</v>
      </c>
      <c r="L620" s="11" t="s">
        <v>288</v>
      </c>
      <c r="M620" s="11" t="s">
        <v>289</v>
      </c>
      <c r="N620" s="11" t="s">
        <v>289</v>
      </c>
      <c r="O620" s="11" t="s">
        <v>114</v>
      </c>
      <c r="P620" s="11" t="s">
        <v>289</v>
      </c>
      <c r="Q620" s="11" t="s">
        <v>289</v>
      </c>
      <c r="R620" s="11" t="s">
        <v>289</v>
      </c>
      <c r="S620" s="11" t="s">
        <v>289</v>
      </c>
      <c r="T620" s="11" t="s">
        <v>288</v>
      </c>
      <c r="U620" s="15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15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05">
        <v>96.7</v>
      </c>
      <c r="E622" s="205">
        <v>96.433161119144756</v>
      </c>
      <c r="F622" s="206">
        <v>80.582599999999999</v>
      </c>
      <c r="G622" s="205">
        <v>93</v>
      </c>
      <c r="H622" s="205">
        <v>95</v>
      </c>
      <c r="I622" s="205">
        <v>95</v>
      </c>
      <c r="J622" s="205">
        <v>89.553333333333327</v>
      </c>
      <c r="K622" s="205">
        <v>93.6</v>
      </c>
      <c r="L622" s="205">
        <v>90.3</v>
      </c>
      <c r="M622" s="206">
        <v>75.446856699999984</v>
      </c>
      <c r="N622" s="205">
        <v>87.8</v>
      </c>
      <c r="O622" s="205">
        <v>98.475479543091808</v>
      </c>
      <c r="P622" s="205">
        <v>96.7</v>
      </c>
      <c r="Q622" s="205">
        <v>98.5</v>
      </c>
      <c r="R622" s="205">
        <v>102.5</v>
      </c>
      <c r="S622" s="205">
        <v>98.4</v>
      </c>
      <c r="T622" s="205">
        <v>100</v>
      </c>
      <c r="U622" s="207"/>
      <c r="V622" s="208"/>
      <c r="W622" s="208"/>
      <c r="X622" s="208"/>
      <c r="Y622" s="208"/>
      <c r="Z622" s="208"/>
      <c r="AA622" s="208"/>
      <c r="AB622" s="208"/>
      <c r="AC622" s="208"/>
      <c r="AD622" s="208"/>
      <c r="AE622" s="208"/>
      <c r="AF622" s="208"/>
      <c r="AG622" s="208"/>
      <c r="AH622" s="208"/>
      <c r="AI622" s="208"/>
      <c r="AJ622" s="208"/>
      <c r="AK622" s="208"/>
      <c r="AL622" s="208"/>
      <c r="AM622" s="208"/>
      <c r="AN622" s="208"/>
      <c r="AO622" s="208"/>
      <c r="AP622" s="208"/>
      <c r="AQ622" s="208"/>
      <c r="AR622" s="208"/>
      <c r="AS622" s="208"/>
      <c r="AT622" s="208"/>
      <c r="AU622" s="208"/>
      <c r="AV622" s="208"/>
      <c r="AW622" s="208"/>
      <c r="AX622" s="208"/>
      <c r="AY622" s="208"/>
      <c r="AZ622" s="208"/>
      <c r="BA622" s="208"/>
      <c r="BB622" s="208"/>
      <c r="BC622" s="208"/>
      <c r="BD622" s="208"/>
      <c r="BE622" s="208"/>
      <c r="BF622" s="208"/>
      <c r="BG622" s="208"/>
      <c r="BH622" s="208"/>
      <c r="BI622" s="208"/>
      <c r="BJ622" s="208"/>
      <c r="BK622" s="208"/>
      <c r="BL622" s="208"/>
      <c r="BM622" s="209">
        <v>1</v>
      </c>
    </row>
    <row r="623" spans="1:65">
      <c r="A623" s="30"/>
      <c r="B623" s="19">
        <v>1</v>
      </c>
      <c r="C623" s="9">
        <v>2</v>
      </c>
      <c r="D623" s="210">
        <v>98.2</v>
      </c>
      <c r="E623" s="210">
        <v>95.331706782980064</v>
      </c>
      <c r="F623" s="211">
        <v>79.457800000000006</v>
      </c>
      <c r="G623" s="210">
        <v>92</v>
      </c>
      <c r="H623" s="210">
        <v>97</v>
      </c>
      <c r="I623" s="210">
        <v>94</v>
      </c>
      <c r="J623" s="210">
        <v>89.759999999999991</v>
      </c>
      <c r="K623" s="210">
        <v>92.9</v>
      </c>
      <c r="L623" s="210">
        <v>91.8</v>
      </c>
      <c r="M623" s="211">
        <v>75.7721746</v>
      </c>
      <c r="N623" s="210">
        <v>89.9</v>
      </c>
      <c r="O623" s="210">
        <v>97.303169973921698</v>
      </c>
      <c r="P623" s="210">
        <v>94.7</v>
      </c>
      <c r="Q623" s="210">
        <v>95.1</v>
      </c>
      <c r="R623" s="210">
        <v>99.4</v>
      </c>
      <c r="S623" s="210">
        <v>94.7</v>
      </c>
      <c r="T623" s="210">
        <v>101</v>
      </c>
      <c r="U623" s="207"/>
      <c r="V623" s="208"/>
      <c r="W623" s="208"/>
      <c r="X623" s="208"/>
      <c r="Y623" s="208"/>
      <c r="Z623" s="208"/>
      <c r="AA623" s="208"/>
      <c r="AB623" s="208"/>
      <c r="AC623" s="208"/>
      <c r="AD623" s="208"/>
      <c r="AE623" s="208"/>
      <c r="AF623" s="208"/>
      <c r="AG623" s="208"/>
      <c r="AH623" s="208"/>
      <c r="AI623" s="208"/>
      <c r="AJ623" s="208"/>
      <c r="AK623" s="208"/>
      <c r="AL623" s="208"/>
      <c r="AM623" s="208"/>
      <c r="AN623" s="208"/>
      <c r="AO623" s="208"/>
      <c r="AP623" s="208"/>
      <c r="AQ623" s="208"/>
      <c r="AR623" s="208"/>
      <c r="AS623" s="208"/>
      <c r="AT623" s="208"/>
      <c r="AU623" s="208"/>
      <c r="AV623" s="208"/>
      <c r="AW623" s="208"/>
      <c r="AX623" s="208"/>
      <c r="AY623" s="208"/>
      <c r="AZ623" s="208"/>
      <c r="BA623" s="208"/>
      <c r="BB623" s="208"/>
      <c r="BC623" s="208"/>
      <c r="BD623" s="208"/>
      <c r="BE623" s="208"/>
      <c r="BF623" s="208"/>
      <c r="BG623" s="208"/>
      <c r="BH623" s="208"/>
      <c r="BI623" s="208"/>
      <c r="BJ623" s="208"/>
      <c r="BK623" s="208"/>
      <c r="BL623" s="208"/>
      <c r="BM623" s="209">
        <v>27</v>
      </c>
    </row>
    <row r="624" spans="1:65">
      <c r="A624" s="30"/>
      <c r="B624" s="19">
        <v>1</v>
      </c>
      <c r="C624" s="9">
        <v>3</v>
      </c>
      <c r="D624" s="210">
        <v>98.1</v>
      </c>
      <c r="E624" s="210">
        <v>98.696490287670059</v>
      </c>
      <c r="F624" s="211">
        <v>80.364699999999999</v>
      </c>
      <c r="G624" s="210">
        <v>92</v>
      </c>
      <c r="H624" s="210">
        <v>98</v>
      </c>
      <c r="I624" s="210">
        <v>95</v>
      </c>
      <c r="J624" s="210">
        <v>87.7</v>
      </c>
      <c r="K624" s="210">
        <v>93.8</v>
      </c>
      <c r="L624" s="210">
        <v>89.1</v>
      </c>
      <c r="M624" s="211">
        <v>75.677969899999994</v>
      </c>
      <c r="N624" s="210">
        <v>87.9</v>
      </c>
      <c r="O624" s="210">
        <v>94.7225970584213</v>
      </c>
      <c r="P624" s="210">
        <v>97.4</v>
      </c>
      <c r="Q624" s="210">
        <v>96.4</v>
      </c>
      <c r="R624" s="210">
        <v>96.8</v>
      </c>
      <c r="S624" s="210">
        <v>95.8</v>
      </c>
      <c r="T624" s="210">
        <v>100</v>
      </c>
      <c r="U624" s="207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  <c r="AL624" s="208"/>
      <c r="AM624" s="208"/>
      <c r="AN624" s="208"/>
      <c r="AO624" s="208"/>
      <c r="AP624" s="208"/>
      <c r="AQ624" s="208"/>
      <c r="AR624" s="208"/>
      <c r="AS624" s="208"/>
      <c r="AT624" s="208"/>
      <c r="AU624" s="208"/>
      <c r="AV624" s="208"/>
      <c r="AW624" s="208"/>
      <c r="AX624" s="208"/>
      <c r="AY624" s="208"/>
      <c r="AZ624" s="208"/>
      <c r="BA624" s="208"/>
      <c r="BB624" s="208"/>
      <c r="BC624" s="208"/>
      <c r="BD624" s="208"/>
      <c r="BE624" s="208"/>
      <c r="BF624" s="208"/>
      <c r="BG624" s="208"/>
      <c r="BH624" s="208"/>
      <c r="BI624" s="208"/>
      <c r="BJ624" s="208"/>
      <c r="BK624" s="208"/>
      <c r="BL624" s="208"/>
      <c r="BM624" s="209">
        <v>16</v>
      </c>
    </row>
    <row r="625" spans="1:65">
      <c r="A625" s="30"/>
      <c r="B625" s="19">
        <v>1</v>
      </c>
      <c r="C625" s="9">
        <v>4</v>
      </c>
      <c r="D625" s="210">
        <v>99.6</v>
      </c>
      <c r="E625" s="210">
        <v>96.907629462097361</v>
      </c>
      <c r="F625" s="211">
        <v>79.976200000000006</v>
      </c>
      <c r="G625" s="210">
        <v>92</v>
      </c>
      <c r="H625" s="210">
        <v>97</v>
      </c>
      <c r="I625" s="210">
        <v>94</v>
      </c>
      <c r="J625" s="210">
        <v>87.75333333333333</v>
      </c>
      <c r="K625" s="210">
        <v>94.7</v>
      </c>
      <c r="L625" s="210">
        <v>89.7</v>
      </c>
      <c r="M625" s="211">
        <v>75.908971199999996</v>
      </c>
      <c r="N625" s="210">
        <v>91.4</v>
      </c>
      <c r="O625" s="210">
        <v>94.111348814313743</v>
      </c>
      <c r="P625" s="210">
        <v>99.2</v>
      </c>
      <c r="Q625" s="210">
        <v>99.5</v>
      </c>
      <c r="R625" s="210">
        <v>97.4</v>
      </c>
      <c r="S625" s="210">
        <v>95</v>
      </c>
      <c r="T625" s="210">
        <v>101</v>
      </c>
      <c r="U625" s="207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  <c r="AL625" s="208"/>
      <c r="AM625" s="208"/>
      <c r="AN625" s="208"/>
      <c r="AO625" s="208"/>
      <c r="AP625" s="208"/>
      <c r="AQ625" s="208"/>
      <c r="AR625" s="208"/>
      <c r="AS625" s="208"/>
      <c r="AT625" s="208"/>
      <c r="AU625" s="208"/>
      <c r="AV625" s="208"/>
      <c r="AW625" s="208"/>
      <c r="AX625" s="208"/>
      <c r="AY625" s="208"/>
      <c r="AZ625" s="208"/>
      <c r="BA625" s="208"/>
      <c r="BB625" s="208"/>
      <c r="BC625" s="208"/>
      <c r="BD625" s="208"/>
      <c r="BE625" s="208"/>
      <c r="BF625" s="208"/>
      <c r="BG625" s="208"/>
      <c r="BH625" s="208"/>
      <c r="BI625" s="208"/>
      <c r="BJ625" s="208"/>
      <c r="BK625" s="208"/>
      <c r="BL625" s="208"/>
      <c r="BM625" s="209">
        <v>95.420845538089509</v>
      </c>
    </row>
    <row r="626" spans="1:65">
      <c r="A626" s="30"/>
      <c r="B626" s="19">
        <v>1</v>
      </c>
      <c r="C626" s="9">
        <v>5</v>
      </c>
      <c r="D626" s="210">
        <v>96.7</v>
      </c>
      <c r="E626" s="210">
        <v>100.8478062486239</v>
      </c>
      <c r="F626" s="211">
        <v>78.422200000000004</v>
      </c>
      <c r="G626" s="210">
        <v>92</v>
      </c>
      <c r="H626" s="210">
        <v>98</v>
      </c>
      <c r="I626" s="210">
        <v>95</v>
      </c>
      <c r="J626" s="210">
        <v>88.633333333333326</v>
      </c>
      <c r="K626" s="210">
        <v>95.8</v>
      </c>
      <c r="L626" s="210">
        <v>92.1</v>
      </c>
      <c r="M626" s="211">
        <v>75.574525199999997</v>
      </c>
      <c r="N626" s="210">
        <v>94.5</v>
      </c>
      <c r="O626" s="210">
        <v>98.800258837617434</v>
      </c>
      <c r="P626" s="210">
        <v>96.9</v>
      </c>
      <c r="Q626" s="210">
        <v>96</v>
      </c>
      <c r="R626" s="210">
        <v>96.8</v>
      </c>
      <c r="S626" s="210">
        <v>93.3</v>
      </c>
      <c r="T626" s="210">
        <v>100</v>
      </c>
      <c r="U626" s="207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  <c r="AL626" s="208"/>
      <c r="AM626" s="208"/>
      <c r="AN626" s="208"/>
      <c r="AO626" s="208"/>
      <c r="AP626" s="208"/>
      <c r="AQ626" s="208"/>
      <c r="AR626" s="208"/>
      <c r="AS626" s="208"/>
      <c r="AT626" s="208"/>
      <c r="AU626" s="208"/>
      <c r="AV626" s="208"/>
      <c r="AW626" s="208"/>
      <c r="AX626" s="208"/>
      <c r="AY626" s="208"/>
      <c r="AZ626" s="208"/>
      <c r="BA626" s="208"/>
      <c r="BB626" s="208"/>
      <c r="BC626" s="208"/>
      <c r="BD626" s="208"/>
      <c r="BE626" s="208"/>
      <c r="BF626" s="208"/>
      <c r="BG626" s="208"/>
      <c r="BH626" s="208"/>
      <c r="BI626" s="208"/>
      <c r="BJ626" s="208"/>
      <c r="BK626" s="208"/>
      <c r="BL626" s="208"/>
      <c r="BM626" s="209">
        <v>47</v>
      </c>
    </row>
    <row r="627" spans="1:65">
      <c r="A627" s="30"/>
      <c r="B627" s="19">
        <v>1</v>
      </c>
      <c r="C627" s="9">
        <v>6</v>
      </c>
      <c r="D627" s="210">
        <v>100.5</v>
      </c>
      <c r="E627" s="210">
        <v>98.127478127408096</v>
      </c>
      <c r="F627" s="211">
        <v>77.428700000000006</v>
      </c>
      <c r="G627" s="210">
        <v>92</v>
      </c>
      <c r="H627" s="210">
        <v>97</v>
      </c>
      <c r="I627" s="210">
        <v>94</v>
      </c>
      <c r="J627" s="210">
        <v>90.40666666666668</v>
      </c>
      <c r="K627" s="210">
        <v>93.3</v>
      </c>
      <c r="L627" s="210">
        <v>93.5</v>
      </c>
      <c r="M627" s="211">
        <v>75.75499809999998</v>
      </c>
      <c r="N627" s="210">
        <v>95.9</v>
      </c>
      <c r="O627" s="210">
        <v>98.012305506098258</v>
      </c>
      <c r="P627" s="210">
        <v>97.3</v>
      </c>
      <c r="Q627" s="210">
        <v>99.5</v>
      </c>
      <c r="R627" s="210">
        <v>98.7</v>
      </c>
      <c r="S627" s="210">
        <v>99.5</v>
      </c>
      <c r="T627" s="210">
        <v>99</v>
      </c>
      <c r="U627" s="207"/>
      <c r="V627" s="208"/>
      <c r="W627" s="208"/>
      <c r="X627" s="208"/>
      <c r="Y627" s="208"/>
      <c r="Z627" s="208"/>
      <c r="AA627" s="208"/>
      <c r="AB627" s="208"/>
      <c r="AC627" s="208"/>
      <c r="AD627" s="208"/>
      <c r="AE627" s="208"/>
      <c r="AF627" s="208"/>
      <c r="AG627" s="208"/>
      <c r="AH627" s="208"/>
      <c r="AI627" s="208"/>
      <c r="AJ627" s="208"/>
      <c r="AK627" s="208"/>
      <c r="AL627" s="208"/>
      <c r="AM627" s="208"/>
      <c r="AN627" s="208"/>
      <c r="AO627" s="208"/>
      <c r="AP627" s="208"/>
      <c r="AQ627" s="208"/>
      <c r="AR627" s="208"/>
      <c r="AS627" s="208"/>
      <c r="AT627" s="208"/>
      <c r="AU627" s="208"/>
      <c r="AV627" s="208"/>
      <c r="AW627" s="208"/>
      <c r="AX627" s="208"/>
      <c r="AY627" s="208"/>
      <c r="AZ627" s="208"/>
      <c r="BA627" s="208"/>
      <c r="BB627" s="208"/>
      <c r="BC627" s="208"/>
      <c r="BD627" s="208"/>
      <c r="BE627" s="208"/>
      <c r="BF627" s="208"/>
      <c r="BG627" s="208"/>
      <c r="BH627" s="208"/>
      <c r="BI627" s="208"/>
      <c r="BJ627" s="208"/>
      <c r="BK627" s="208"/>
      <c r="BL627" s="208"/>
      <c r="BM627" s="213"/>
    </row>
    <row r="628" spans="1:65">
      <c r="A628" s="30"/>
      <c r="B628" s="20" t="s">
        <v>258</v>
      </c>
      <c r="C628" s="12"/>
      <c r="D628" s="214">
        <v>98.3</v>
      </c>
      <c r="E628" s="214">
        <v>97.724045337987377</v>
      </c>
      <c r="F628" s="214">
        <v>79.372033333333334</v>
      </c>
      <c r="G628" s="214">
        <v>92.166666666666671</v>
      </c>
      <c r="H628" s="214">
        <v>97</v>
      </c>
      <c r="I628" s="214">
        <v>94.5</v>
      </c>
      <c r="J628" s="214">
        <v>88.967777777777769</v>
      </c>
      <c r="K628" s="214">
        <v>94.016666666666666</v>
      </c>
      <c r="L628" s="214">
        <v>91.083333333333329</v>
      </c>
      <c r="M628" s="214">
        <v>75.689249283333325</v>
      </c>
      <c r="N628" s="214">
        <v>91.233333333333334</v>
      </c>
      <c r="O628" s="214">
        <v>96.904193288910719</v>
      </c>
      <c r="P628" s="214">
        <v>97.033333333333317</v>
      </c>
      <c r="Q628" s="214">
        <v>97.5</v>
      </c>
      <c r="R628" s="214">
        <v>98.600000000000009</v>
      </c>
      <c r="S628" s="214">
        <v>96.116666666666674</v>
      </c>
      <c r="T628" s="214">
        <v>100.16666666666667</v>
      </c>
      <c r="U628" s="207"/>
      <c r="V628" s="208"/>
      <c r="W628" s="208"/>
      <c r="X628" s="208"/>
      <c r="Y628" s="208"/>
      <c r="Z628" s="208"/>
      <c r="AA628" s="208"/>
      <c r="AB628" s="208"/>
      <c r="AC628" s="208"/>
      <c r="AD628" s="208"/>
      <c r="AE628" s="208"/>
      <c r="AF628" s="208"/>
      <c r="AG628" s="208"/>
      <c r="AH628" s="208"/>
      <c r="AI628" s="208"/>
      <c r="AJ628" s="208"/>
      <c r="AK628" s="208"/>
      <c r="AL628" s="208"/>
      <c r="AM628" s="208"/>
      <c r="AN628" s="208"/>
      <c r="AO628" s="208"/>
      <c r="AP628" s="208"/>
      <c r="AQ628" s="208"/>
      <c r="AR628" s="208"/>
      <c r="AS628" s="208"/>
      <c r="AT628" s="208"/>
      <c r="AU628" s="208"/>
      <c r="AV628" s="208"/>
      <c r="AW628" s="208"/>
      <c r="AX628" s="208"/>
      <c r="AY628" s="208"/>
      <c r="AZ628" s="208"/>
      <c r="BA628" s="208"/>
      <c r="BB628" s="208"/>
      <c r="BC628" s="208"/>
      <c r="BD628" s="208"/>
      <c r="BE628" s="208"/>
      <c r="BF628" s="208"/>
      <c r="BG628" s="208"/>
      <c r="BH628" s="208"/>
      <c r="BI628" s="208"/>
      <c r="BJ628" s="208"/>
      <c r="BK628" s="208"/>
      <c r="BL628" s="208"/>
      <c r="BM628" s="213"/>
    </row>
    <row r="629" spans="1:65">
      <c r="A629" s="30"/>
      <c r="B629" s="3" t="s">
        <v>259</v>
      </c>
      <c r="C629" s="29"/>
      <c r="D629" s="210">
        <v>98.15</v>
      </c>
      <c r="E629" s="210">
        <v>97.517553794752729</v>
      </c>
      <c r="F629" s="210">
        <v>79.717000000000013</v>
      </c>
      <c r="G629" s="210">
        <v>92</v>
      </c>
      <c r="H629" s="210">
        <v>97</v>
      </c>
      <c r="I629" s="210">
        <v>94.5</v>
      </c>
      <c r="J629" s="210">
        <v>89.093333333333334</v>
      </c>
      <c r="K629" s="210">
        <v>93.699999999999989</v>
      </c>
      <c r="L629" s="210">
        <v>91.05</v>
      </c>
      <c r="M629" s="210">
        <v>75.71648399999998</v>
      </c>
      <c r="N629" s="210">
        <v>90.65</v>
      </c>
      <c r="O629" s="210">
        <v>97.657737740009978</v>
      </c>
      <c r="P629" s="210">
        <v>97.1</v>
      </c>
      <c r="Q629" s="210">
        <v>97.45</v>
      </c>
      <c r="R629" s="210">
        <v>98.050000000000011</v>
      </c>
      <c r="S629" s="210">
        <v>95.4</v>
      </c>
      <c r="T629" s="210">
        <v>100</v>
      </c>
      <c r="U629" s="207"/>
      <c r="V629" s="208"/>
      <c r="W629" s="208"/>
      <c r="X629" s="208"/>
      <c r="Y629" s="208"/>
      <c r="Z629" s="208"/>
      <c r="AA629" s="208"/>
      <c r="AB629" s="208"/>
      <c r="AC629" s="208"/>
      <c r="AD629" s="208"/>
      <c r="AE629" s="208"/>
      <c r="AF629" s="208"/>
      <c r="AG629" s="208"/>
      <c r="AH629" s="208"/>
      <c r="AI629" s="208"/>
      <c r="AJ629" s="208"/>
      <c r="AK629" s="208"/>
      <c r="AL629" s="208"/>
      <c r="AM629" s="208"/>
      <c r="AN629" s="208"/>
      <c r="AO629" s="208"/>
      <c r="AP629" s="208"/>
      <c r="AQ629" s="208"/>
      <c r="AR629" s="208"/>
      <c r="AS629" s="208"/>
      <c r="AT629" s="208"/>
      <c r="AU629" s="208"/>
      <c r="AV629" s="208"/>
      <c r="AW629" s="208"/>
      <c r="AX629" s="208"/>
      <c r="AY629" s="208"/>
      <c r="AZ629" s="208"/>
      <c r="BA629" s="208"/>
      <c r="BB629" s="208"/>
      <c r="BC629" s="208"/>
      <c r="BD629" s="208"/>
      <c r="BE629" s="208"/>
      <c r="BF629" s="208"/>
      <c r="BG629" s="208"/>
      <c r="BH629" s="208"/>
      <c r="BI629" s="208"/>
      <c r="BJ629" s="208"/>
      <c r="BK629" s="208"/>
      <c r="BL629" s="208"/>
      <c r="BM629" s="213"/>
    </row>
    <row r="630" spans="1:65">
      <c r="A630" s="30"/>
      <c r="B630" s="3" t="s">
        <v>260</v>
      </c>
      <c r="C630" s="29"/>
      <c r="D630" s="222">
        <v>1.5297058540778334</v>
      </c>
      <c r="E630" s="222">
        <v>1.9453786332331557</v>
      </c>
      <c r="F630" s="222">
        <v>1.2249048822935851</v>
      </c>
      <c r="G630" s="222">
        <v>0.40824829046386302</v>
      </c>
      <c r="H630" s="222">
        <v>1.0954451150103321</v>
      </c>
      <c r="I630" s="222">
        <v>0.54772255750516607</v>
      </c>
      <c r="J630" s="222">
        <v>1.1166809285988102</v>
      </c>
      <c r="K630" s="222">
        <v>1.0609743949156667</v>
      </c>
      <c r="L630" s="222">
        <v>1.6642315544018107</v>
      </c>
      <c r="M630" s="222">
        <v>0.16218522740439273</v>
      </c>
      <c r="N630" s="222">
        <v>3.3809268946054822</v>
      </c>
      <c r="O630" s="222">
        <v>2.0005220574043201</v>
      </c>
      <c r="P630" s="222">
        <v>1.4472963299430652</v>
      </c>
      <c r="Q630" s="222">
        <v>1.9089263998384021</v>
      </c>
      <c r="R630" s="222">
        <v>2.1808255317654375</v>
      </c>
      <c r="S630" s="222">
        <v>2.3642475899674031</v>
      </c>
      <c r="T630" s="222">
        <v>0.752772652709081</v>
      </c>
      <c r="U630" s="223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30"/>
      <c r="B631" s="3" t="s">
        <v>86</v>
      </c>
      <c r="C631" s="29"/>
      <c r="D631" s="13">
        <v>1.5561605840059344E-2</v>
      </c>
      <c r="E631" s="13">
        <v>1.9906857380953574E-2</v>
      </c>
      <c r="F631" s="13">
        <v>1.5432449325689254E-2</v>
      </c>
      <c r="G631" s="13">
        <v>4.4294570393909188E-3</v>
      </c>
      <c r="H631" s="13">
        <v>1.1293248608353939E-2</v>
      </c>
      <c r="I631" s="13">
        <v>5.7960058995255668E-3</v>
      </c>
      <c r="J631" s="13">
        <v>1.2551520971874078E-2</v>
      </c>
      <c r="K631" s="13">
        <v>1.128496076847013E-2</v>
      </c>
      <c r="L631" s="13">
        <v>1.8271526672298016E-2</v>
      </c>
      <c r="M631" s="13">
        <v>2.142777593119895E-3</v>
      </c>
      <c r="N631" s="13">
        <v>3.7058022228046938E-2</v>
      </c>
      <c r="O631" s="13">
        <v>2.0644329099773342E-2</v>
      </c>
      <c r="P631" s="13">
        <v>1.491545513510545E-2</v>
      </c>
      <c r="Q631" s="13">
        <v>1.9578732306034893E-2</v>
      </c>
      <c r="R631" s="13">
        <v>2.2117906001677862E-2</v>
      </c>
      <c r="S631" s="13">
        <v>2.4597686040930149E-2</v>
      </c>
      <c r="T631" s="13">
        <v>7.5152011917711909E-3</v>
      </c>
      <c r="U631" s="15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261</v>
      </c>
      <c r="C632" s="29"/>
      <c r="D632" s="13">
        <v>3.0173223111518155E-2</v>
      </c>
      <c r="E632" s="13">
        <v>2.4137281397055954E-2</v>
      </c>
      <c r="F632" s="13">
        <v>-0.16818979243219878</v>
      </c>
      <c r="G632" s="13">
        <v>-3.4103437808291615E-2</v>
      </c>
      <c r="H632" s="13">
        <v>1.6549365633949709E-2</v>
      </c>
      <c r="I632" s="13">
        <v>-9.6503602844509873E-3</v>
      </c>
      <c r="J632" s="13">
        <v>-6.7627442661214343E-2</v>
      </c>
      <c r="K632" s="13">
        <v>-1.4715640628675142E-2</v>
      </c>
      <c r="L632" s="13">
        <v>-4.545665237293206E-2</v>
      </c>
      <c r="M632" s="13">
        <v>-0.20678496552286207</v>
      </c>
      <c r="N632" s="13">
        <v>-4.3884668817827932E-2</v>
      </c>
      <c r="O632" s="13">
        <v>1.5545321805276791E-2</v>
      </c>
      <c r="P632" s="13">
        <v>1.6898695312861589E-2</v>
      </c>
      <c r="Q632" s="13">
        <v>2.1789310817629914E-2</v>
      </c>
      <c r="R632" s="13">
        <v>3.3317190221726412E-2</v>
      </c>
      <c r="S632" s="13">
        <v>7.2921291427816559E-3</v>
      </c>
      <c r="T632" s="13">
        <v>4.973568513059079E-2</v>
      </c>
      <c r="U632" s="15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46" t="s">
        <v>262</v>
      </c>
      <c r="C633" s="47"/>
      <c r="D633" s="45">
        <v>0.67</v>
      </c>
      <c r="E633" s="45">
        <v>0.5</v>
      </c>
      <c r="F633" s="45">
        <v>5.17</v>
      </c>
      <c r="G633" s="45">
        <v>1.22</v>
      </c>
      <c r="H633" s="45">
        <v>0.27</v>
      </c>
      <c r="I633" s="45">
        <v>0.5</v>
      </c>
      <c r="J633" s="45">
        <v>2.21</v>
      </c>
      <c r="K633" s="45">
        <v>0.65</v>
      </c>
      <c r="L633" s="45">
        <v>1.55</v>
      </c>
      <c r="M633" s="45">
        <v>6.31</v>
      </c>
      <c r="N633" s="45">
        <v>1.51</v>
      </c>
      <c r="O633" s="45">
        <v>0.24</v>
      </c>
      <c r="P633" s="45">
        <v>0.28000000000000003</v>
      </c>
      <c r="Q633" s="45">
        <v>0.43</v>
      </c>
      <c r="R633" s="45">
        <v>0.77</v>
      </c>
      <c r="S633" s="45">
        <v>0</v>
      </c>
      <c r="T633" s="45">
        <v>1.25</v>
      </c>
      <c r="U633" s="15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B634" s="3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BM634" s="55"/>
    </row>
    <row r="635" spans="1:65" ht="15">
      <c r="B635" s="8" t="s">
        <v>491</v>
      </c>
      <c r="BM635" s="28" t="s">
        <v>66</v>
      </c>
    </row>
    <row r="636" spans="1:65" ht="15">
      <c r="A636" s="25" t="s">
        <v>58</v>
      </c>
      <c r="B636" s="18" t="s">
        <v>110</v>
      </c>
      <c r="C636" s="15" t="s">
        <v>111</v>
      </c>
      <c r="D636" s="16" t="s">
        <v>229</v>
      </c>
      <c r="E636" s="17" t="s">
        <v>229</v>
      </c>
      <c r="F636" s="17" t="s">
        <v>229</v>
      </c>
      <c r="G636" s="17" t="s">
        <v>229</v>
      </c>
      <c r="H636" s="17" t="s">
        <v>229</v>
      </c>
      <c r="I636" s="17" t="s">
        <v>229</v>
      </c>
      <c r="J636" s="17" t="s">
        <v>229</v>
      </c>
      <c r="K636" s="17" t="s">
        <v>229</v>
      </c>
      <c r="L636" s="17" t="s">
        <v>229</v>
      </c>
      <c r="M636" s="17" t="s">
        <v>229</v>
      </c>
      <c r="N636" s="17" t="s">
        <v>229</v>
      </c>
      <c r="O636" s="17" t="s">
        <v>229</v>
      </c>
      <c r="P636" s="17" t="s">
        <v>229</v>
      </c>
      <c r="Q636" s="17" t="s">
        <v>229</v>
      </c>
      <c r="R636" s="17" t="s">
        <v>229</v>
      </c>
      <c r="S636" s="17" t="s">
        <v>229</v>
      </c>
      <c r="T636" s="17" t="s">
        <v>229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 t="s">
        <v>230</v>
      </c>
      <c r="C637" s="9" t="s">
        <v>230</v>
      </c>
      <c r="D637" s="151" t="s">
        <v>232</v>
      </c>
      <c r="E637" s="152" t="s">
        <v>234</v>
      </c>
      <c r="F637" s="152" t="s">
        <v>237</v>
      </c>
      <c r="G637" s="152" t="s">
        <v>238</v>
      </c>
      <c r="H637" s="152" t="s">
        <v>240</v>
      </c>
      <c r="I637" s="152" t="s">
        <v>241</v>
      </c>
      <c r="J637" s="152" t="s">
        <v>242</v>
      </c>
      <c r="K637" s="152" t="s">
        <v>243</v>
      </c>
      <c r="L637" s="152" t="s">
        <v>244</v>
      </c>
      <c r="M637" s="152" t="s">
        <v>245</v>
      </c>
      <c r="N637" s="152" t="s">
        <v>246</v>
      </c>
      <c r="O637" s="152" t="s">
        <v>247</v>
      </c>
      <c r="P637" s="152" t="s">
        <v>248</v>
      </c>
      <c r="Q637" s="152" t="s">
        <v>249</v>
      </c>
      <c r="R637" s="152" t="s">
        <v>250</v>
      </c>
      <c r="S637" s="152" t="s">
        <v>251</v>
      </c>
      <c r="T637" s="152" t="s">
        <v>252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 t="s">
        <v>1</v>
      </c>
    </row>
    <row r="638" spans="1:65">
      <c r="A638" s="30"/>
      <c r="B638" s="19"/>
      <c r="C638" s="9"/>
      <c r="D638" s="10" t="s">
        <v>114</v>
      </c>
      <c r="E638" s="11" t="s">
        <v>288</v>
      </c>
      <c r="F638" s="11" t="s">
        <v>114</v>
      </c>
      <c r="G638" s="11" t="s">
        <v>114</v>
      </c>
      <c r="H638" s="11" t="s">
        <v>289</v>
      </c>
      <c r="I638" s="11" t="s">
        <v>289</v>
      </c>
      <c r="J638" s="11" t="s">
        <v>114</v>
      </c>
      <c r="K638" s="11" t="s">
        <v>289</v>
      </c>
      <c r="L638" s="11" t="s">
        <v>288</v>
      </c>
      <c r="M638" s="11" t="s">
        <v>289</v>
      </c>
      <c r="N638" s="11" t="s">
        <v>289</v>
      </c>
      <c r="O638" s="11" t="s">
        <v>114</v>
      </c>
      <c r="P638" s="11" t="s">
        <v>289</v>
      </c>
      <c r="Q638" s="11" t="s">
        <v>289</v>
      </c>
      <c r="R638" s="11" t="s">
        <v>289</v>
      </c>
      <c r="S638" s="11" t="s">
        <v>289</v>
      </c>
      <c r="T638" s="11" t="s">
        <v>114</v>
      </c>
      <c r="U638" s="15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3</v>
      </c>
    </row>
    <row r="639" spans="1:65">
      <c r="A639" s="30"/>
      <c r="B639" s="19"/>
      <c r="C639" s="9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15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3</v>
      </c>
    </row>
    <row r="640" spans="1:65">
      <c r="A640" s="30"/>
      <c r="B640" s="18">
        <v>1</v>
      </c>
      <c r="C640" s="14">
        <v>1</v>
      </c>
      <c r="D640" s="215">
        <v>0.10070000000000001</v>
      </c>
      <c r="E640" s="215">
        <v>0.10172874220196536</v>
      </c>
      <c r="F640" s="215">
        <v>0.10163006999999999</v>
      </c>
      <c r="G640" s="215">
        <v>0.106</v>
      </c>
      <c r="H640" s="216">
        <v>9.9000000000000005E-2</v>
      </c>
      <c r="I640" s="215">
        <v>0.10879999999999999</v>
      </c>
      <c r="J640" s="215">
        <v>0.10300000000000001</v>
      </c>
      <c r="K640" s="215">
        <v>0.10300000000000001</v>
      </c>
      <c r="L640" s="215">
        <v>0.105</v>
      </c>
      <c r="M640" s="215">
        <v>9.5261292809999981E-2</v>
      </c>
      <c r="N640" s="215">
        <v>0.105</v>
      </c>
      <c r="O640" s="215">
        <v>0.10854516830168925</v>
      </c>
      <c r="P640" s="215">
        <v>0.11</v>
      </c>
      <c r="Q640" s="215">
        <v>9.9000000000000005E-2</v>
      </c>
      <c r="R640" s="215">
        <v>0.109</v>
      </c>
      <c r="S640" s="215">
        <v>0.10200000000000001</v>
      </c>
      <c r="T640" s="215">
        <v>0.104</v>
      </c>
      <c r="U640" s="203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4"/>
      <c r="AT640" s="204"/>
      <c r="AU640" s="204"/>
      <c r="AV640" s="204"/>
      <c r="AW640" s="204"/>
      <c r="AX640" s="204"/>
      <c r="AY640" s="204"/>
      <c r="AZ640" s="204"/>
      <c r="BA640" s="204"/>
      <c r="BB640" s="204"/>
      <c r="BC640" s="204"/>
      <c r="BD640" s="204"/>
      <c r="BE640" s="204"/>
      <c r="BF640" s="204"/>
      <c r="BG640" s="204"/>
      <c r="BH640" s="204"/>
      <c r="BI640" s="204"/>
      <c r="BJ640" s="204"/>
      <c r="BK640" s="204"/>
      <c r="BL640" s="204"/>
      <c r="BM640" s="217">
        <v>1</v>
      </c>
    </row>
    <row r="641" spans="1:65">
      <c r="A641" s="30"/>
      <c r="B641" s="19">
        <v>1</v>
      </c>
      <c r="C641" s="9">
        <v>2</v>
      </c>
      <c r="D641" s="24">
        <v>0.1016</v>
      </c>
      <c r="E641" s="24">
        <v>9.9646850833812389E-2</v>
      </c>
      <c r="F641" s="218" t="s">
        <v>105</v>
      </c>
      <c r="G641" s="24">
        <v>0.106</v>
      </c>
      <c r="H641" s="218">
        <v>9.4E-2</v>
      </c>
      <c r="I641" s="24">
        <v>0.1089</v>
      </c>
      <c r="J641" s="24">
        <v>0.1038</v>
      </c>
      <c r="K641" s="24">
        <v>0.10200000000000001</v>
      </c>
      <c r="L641" s="24">
        <v>0.105</v>
      </c>
      <c r="M641" s="24">
        <v>9.4862225668000011E-2</v>
      </c>
      <c r="N641" s="24">
        <v>0.104</v>
      </c>
      <c r="O641" s="24">
        <v>0.11096691549866122</v>
      </c>
      <c r="P641" s="24">
        <v>0.1</v>
      </c>
      <c r="Q641" s="24">
        <v>9.8000000000000004E-2</v>
      </c>
      <c r="R641" s="24">
        <v>0.106</v>
      </c>
      <c r="S641" s="24">
        <v>0.10200000000000001</v>
      </c>
      <c r="T641" s="24">
        <v>0.108</v>
      </c>
      <c r="U641" s="203"/>
      <c r="V641" s="204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4"/>
      <c r="AT641" s="204"/>
      <c r="AU641" s="204"/>
      <c r="AV641" s="204"/>
      <c r="AW641" s="204"/>
      <c r="AX641" s="204"/>
      <c r="AY641" s="204"/>
      <c r="AZ641" s="204"/>
      <c r="BA641" s="204"/>
      <c r="BB641" s="204"/>
      <c r="BC641" s="204"/>
      <c r="BD641" s="204"/>
      <c r="BE641" s="204"/>
      <c r="BF641" s="204"/>
      <c r="BG641" s="204"/>
      <c r="BH641" s="204"/>
      <c r="BI641" s="204"/>
      <c r="BJ641" s="204"/>
      <c r="BK641" s="204"/>
      <c r="BL641" s="204"/>
      <c r="BM641" s="217" t="e">
        <v>#N/A</v>
      </c>
    </row>
    <row r="642" spans="1:65">
      <c r="A642" s="30"/>
      <c r="B642" s="19">
        <v>1</v>
      </c>
      <c r="C642" s="9">
        <v>3</v>
      </c>
      <c r="D642" s="24">
        <v>0.1026</v>
      </c>
      <c r="E642" s="24">
        <v>0.10341351025772</v>
      </c>
      <c r="F642" s="24">
        <v>0.10130853000000001</v>
      </c>
      <c r="G642" s="24">
        <v>0.106</v>
      </c>
      <c r="H642" s="218">
        <v>8.5000000000000006E-2</v>
      </c>
      <c r="I642" s="24">
        <v>0.1094</v>
      </c>
      <c r="J642" s="24">
        <v>0.10289999999999999</v>
      </c>
      <c r="K642" s="24">
        <v>0.10100000000000001</v>
      </c>
      <c r="L642" s="24">
        <v>0.105</v>
      </c>
      <c r="M642" s="24">
        <v>9.5961173226000021E-2</v>
      </c>
      <c r="N642" s="24">
        <v>0.105</v>
      </c>
      <c r="O642" s="24">
        <v>0.11101274222511216</v>
      </c>
      <c r="P642" s="24">
        <v>0.11</v>
      </c>
      <c r="Q642" s="24">
        <v>9.8000000000000004E-2</v>
      </c>
      <c r="R642" s="24">
        <v>0.104</v>
      </c>
      <c r="S642" s="24">
        <v>0.10200000000000001</v>
      </c>
      <c r="T642" s="24">
        <v>0.10100000000000001</v>
      </c>
      <c r="U642" s="203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4"/>
      <c r="AT642" s="204"/>
      <c r="AU642" s="204"/>
      <c r="AV642" s="204"/>
      <c r="AW642" s="204"/>
      <c r="AX642" s="204"/>
      <c r="AY642" s="204"/>
      <c r="AZ642" s="204"/>
      <c r="BA642" s="204"/>
      <c r="BB642" s="204"/>
      <c r="BC642" s="204"/>
      <c r="BD642" s="204"/>
      <c r="BE642" s="204"/>
      <c r="BF642" s="204"/>
      <c r="BG642" s="204"/>
      <c r="BH642" s="204"/>
      <c r="BI642" s="204"/>
      <c r="BJ642" s="204"/>
      <c r="BK642" s="204"/>
      <c r="BL642" s="204"/>
      <c r="BM642" s="217">
        <v>16</v>
      </c>
    </row>
    <row r="643" spans="1:65">
      <c r="A643" s="30"/>
      <c r="B643" s="19">
        <v>1</v>
      </c>
      <c r="C643" s="9">
        <v>4</v>
      </c>
      <c r="D643" s="24">
        <v>0.10250000000000001</v>
      </c>
      <c r="E643" s="24">
        <v>0.10208175450426699</v>
      </c>
      <c r="F643" s="24">
        <v>0.10025301</v>
      </c>
      <c r="G643" s="24">
        <v>0.106</v>
      </c>
      <c r="H643" s="218">
        <v>9.4E-2</v>
      </c>
      <c r="I643" s="24">
        <v>0.10859999999999999</v>
      </c>
      <c r="J643" s="219">
        <v>9.98E-2</v>
      </c>
      <c r="K643" s="24">
        <v>0.10100000000000001</v>
      </c>
      <c r="L643" s="24">
        <v>0.104</v>
      </c>
      <c r="M643" s="24">
        <v>9.6260027705999993E-2</v>
      </c>
      <c r="N643" s="24">
        <v>0.106</v>
      </c>
      <c r="O643" s="24">
        <v>0.10743642695911704</v>
      </c>
      <c r="P643" s="24">
        <v>0.11</v>
      </c>
      <c r="Q643" s="24">
        <v>0.1</v>
      </c>
      <c r="R643" s="24">
        <v>0.105</v>
      </c>
      <c r="S643" s="219">
        <v>9.7000000000000003E-2</v>
      </c>
      <c r="T643" s="24">
        <v>9.8000000000000004E-2</v>
      </c>
      <c r="U643" s="203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4"/>
      <c r="AT643" s="204"/>
      <c r="AU643" s="204"/>
      <c r="AV643" s="204"/>
      <c r="AW643" s="204"/>
      <c r="AX643" s="204"/>
      <c r="AY643" s="204"/>
      <c r="AZ643" s="204"/>
      <c r="BA643" s="204"/>
      <c r="BB643" s="204"/>
      <c r="BC643" s="204"/>
      <c r="BD643" s="204"/>
      <c r="BE643" s="204"/>
      <c r="BF643" s="204"/>
      <c r="BG643" s="204"/>
      <c r="BH643" s="204"/>
      <c r="BI643" s="204"/>
      <c r="BJ643" s="204"/>
      <c r="BK643" s="204"/>
      <c r="BL643" s="204"/>
      <c r="BM643" s="217">
        <v>0.10348530376637376</v>
      </c>
    </row>
    <row r="644" spans="1:65">
      <c r="A644" s="30"/>
      <c r="B644" s="19">
        <v>1</v>
      </c>
      <c r="C644" s="9">
        <v>5</v>
      </c>
      <c r="D644" s="24">
        <v>0.10250000000000001</v>
      </c>
      <c r="E644" s="24">
        <v>0.10654730336879302</v>
      </c>
      <c r="F644" s="218" t="s">
        <v>105</v>
      </c>
      <c r="G644" s="24">
        <v>0.106</v>
      </c>
      <c r="H644" s="218">
        <v>9.0999999999999998E-2</v>
      </c>
      <c r="I644" s="24">
        <v>0.1085</v>
      </c>
      <c r="J644" s="24">
        <v>0.10150000000000001</v>
      </c>
      <c r="K644" s="24">
        <v>9.8000000000000004E-2</v>
      </c>
      <c r="L644" s="24">
        <v>0.105</v>
      </c>
      <c r="M644" s="24">
        <v>9.7856227897999998E-2</v>
      </c>
      <c r="N644" s="24">
        <v>0.105</v>
      </c>
      <c r="O644" s="24">
        <v>0.10956355061902859</v>
      </c>
      <c r="P644" s="24">
        <v>0.11</v>
      </c>
      <c r="Q644" s="24">
        <v>9.5000000000000001E-2</v>
      </c>
      <c r="R644" s="24">
        <v>0.104</v>
      </c>
      <c r="S644" s="24">
        <v>0.10200000000000001</v>
      </c>
      <c r="T644" s="24">
        <v>9.7000000000000003E-2</v>
      </c>
      <c r="U644" s="203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4"/>
      <c r="AT644" s="204"/>
      <c r="AU644" s="204"/>
      <c r="AV644" s="204"/>
      <c r="AW644" s="204"/>
      <c r="AX644" s="204"/>
      <c r="AY644" s="204"/>
      <c r="AZ644" s="204"/>
      <c r="BA644" s="204"/>
      <c r="BB644" s="204"/>
      <c r="BC644" s="204"/>
      <c r="BD644" s="204"/>
      <c r="BE644" s="204"/>
      <c r="BF644" s="204"/>
      <c r="BG644" s="204"/>
      <c r="BH644" s="204"/>
      <c r="BI644" s="204"/>
      <c r="BJ644" s="204"/>
      <c r="BK644" s="204"/>
      <c r="BL644" s="204"/>
      <c r="BM644" s="217">
        <v>48</v>
      </c>
    </row>
    <row r="645" spans="1:65">
      <c r="A645" s="30"/>
      <c r="B645" s="19">
        <v>1</v>
      </c>
      <c r="C645" s="9">
        <v>6</v>
      </c>
      <c r="D645" s="24">
        <v>0.10169999999999998</v>
      </c>
      <c r="E645" s="24">
        <v>0.10332216945828049</v>
      </c>
      <c r="F645" s="218" t="s">
        <v>105</v>
      </c>
      <c r="G645" s="24">
        <v>0.108</v>
      </c>
      <c r="H645" s="218">
        <v>9.2999999999999999E-2</v>
      </c>
      <c r="I645" s="24">
        <v>0.10829999999999999</v>
      </c>
      <c r="J645" s="24">
        <v>0.1036</v>
      </c>
      <c r="K645" s="24">
        <v>0.10100000000000001</v>
      </c>
      <c r="L645" s="24">
        <v>0.105</v>
      </c>
      <c r="M645" s="24">
        <v>9.5761066273999995E-2</v>
      </c>
      <c r="N645" s="24">
        <v>0.107</v>
      </c>
      <c r="O645" s="24">
        <v>0.10791879376143523</v>
      </c>
      <c r="P645" s="24">
        <v>0.11</v>
      </c>
      <c r="Q645" s="24">
        <v>9.7000000000000003E-2</v>
      </c>
      <c r="R645" s="24">
        <v>0.106</v>
      </c>
      <c r="S645" s="24">
        <v>0.10300000000000001</v>
      </c>
      <c r="T645" s="24">
        <v>0.10100000000000001</v>
      </c>
      <c r="U645" s="203"/>
      <c r="V645" s="204"/>
      <c r="W645" s="204"/>
      <c r="X645" s="204"/>
      <c r="Y645" s="204"/>
      <c r="Z645" s="204"/>
      <c r="AA645" s="204"/>
      <c r="AB645" s="204"/>
      <c r="AC645" s="204"/>
      <c r="AD645" s="204"/>
      <c r="AE645" s="204"/>
      <c r="AF645" s="204"/>
      <c r="AG645" s="204"/>
      <c r="AH645" s="204"/>
      <c r="AI645" s="204"/>
      <c r="AJ645" s="204"/>
      <c r="AK645" s="204"/>
      <c r="AL645" s="204"/>
      <c r="AM645" s="204"/>
      <c r="AN645" s="204"/>
      <c r="AO645" s="204"/>
      <c r="AP645" s="204"/>
      <c r="AQ645" s="204"/>
      <c r="AR645" s="204"/>
      <c r="AS645" s="204"/>
      <c r="AT645" s="204"/>
      <c r="AU645" s="204"/>
      <c r="AV645" s="204"/>
      <c r="AW645" s="204"/>
      <c r="AX645" s="204"/>
      <c r="AY645" s="204"/>
      <c r="AZ645" s="204"/>
      <c r="BA645" s="204"/>
      <c r="BB645" s="204"/>
      <c r="BC645" s="204"/>
      <c r="BD645" s="204"/>
      <c r="BE645" s="204"/>
      <c r="BF645" s="204"/>
      <c r="BG645" s="204"/>
      <c r="BH645" s="204"/>
      <c r="BI645" s="204"/>
      <c r="BJ645" s="204"/>
      <c r="BK645" s="204"/>
      <c r="BL645" s="204"/>
      <c r="BM645" s="56"/>
    </row>
    <row r="646" spans="1:65">
      <c r="A646" s="30"/>
      <c r="B646" s="20" t="s">
        <v>258</v>
      </c>
      <c r="C646" s="12"/>
      <c r="D646" s="220">
        <v>0.10193333333333333</v>
      </c>
      <c r="E646" s="220">
        <v>0.1027900551041397</v>
      </c>
      <c r="F646" s="220">
        <v>0.10106387</v>
      </c>
      <c r="G646" s="220">
        <v>0.10633333333333334</v>
      </c>
      <c r="H646" s="220">
        <v>9.2666666666666661E-2</v>
      </c>
      <c r="I646" s="220">
        <v>0.10875</v>
      </c>
      <c r="J646" s="220">
        <v>0.10243333333333333</v>
      </c>
      <c r="K646" s="220">
        <v>0.10099999999999999</v>
      </c>
      <c r="L646" s="220">
        <v>0.10483333333333333</v>
      </c>
      <c r="M646" s="220">
        <v>9.5993668930333342E-2</v>
      </c>
      <c r="N646" s="220">
        <v>0.10533333333333333</v>
      </c>
      <c r="O646" s="220">
        <v>0.10924059956084058</v>
      </c>
      <c r="P646" s="220">
        <v>0.10833333333333334</v>
      </c>
      <c r="Q646" s="220">
        <v>9.7833333333333328E-2</v>
      </c>
      <c r="R646" s="220">
        <v>0.10566666666666667</v>
      </c>
      <c r="S646" s="220">
        <v>0.10133333333333333</v>
      </c>
      <c r="T646" s="220">
        <v>0.10149999999999999</v>
      </c>
      <c r="U646" s="203"/>
      <c r="V646" s="204"/>
      <c r="W646" s="204"/>
      <c r="X646" s="204"/>
      <c r="Y646" s="204"/>
      <c r="Z646" s="204"/>
      <c r="AA646" s="204"/>
      <c r="AB646" s="204"/>
      <c r="AC646" s="204"/>
      <c r="AD646" s="204"/>
      <c r="AE646" s="204"/>
      <c r="AF646" s="204"/>
      <c r="AG646" s="204"/>
      <c r="AH646" s="204"/>
      <c r="AI646" s="204"/>
      <c r="AJ646" s="204"/>
      <c r="AK646" s="204"/>
      <c r="AL646" s="204"/>
      <c r="AM646" s="204"/>
      <c r="AN646" s="204"/>
      <c r="AO646" s="204"/>
      <c r="AP646" s="204"/>
      <c r="AQ646" s="204"/>
      <c r="AR646" s="204"/>
      <c r="AS646" s="204"/>
      <c r="AT646" s="204"/>
      <c r="AU646" s="204"/>
      <c r="AV646" s="204"/>
      <c r="AW646" s="204"/>
      <c r="AX646" s="204"/>
      <c r="AY646" s="204"/>
      <c r="AZ646" s="204"/>
      <c r="BA646" s="204"/>
      <c r="BB646" s="204"/>
      <c r="BC646" s="204"/>
      <c r="BD646" s="204"/>
      <c r="BE646" s="204"/>
      <c r="BF646" s="204"/>
      <c r="BG646" s="204"/>
      <c r="BH646" s="204"/>
      <c r="BI646" s="204"/>
      <c r="BJ646" s="204"/>
      <c r="BK646" s="204"/>
      <c r="BL646" s="204"/>
      <c r="BM646" s="56"/>
    </row>
    <row r="647" spans="1:65">
      <c r="A647" s="30"/>
      <c r="B647" s="3" t="s">
        <v>259</v>
      </c>
      <c r="C647" s="29"/>
      <c r="D647" s="24">
        <v>0.1021</v>
      </c>
      <c r="E647" s="24">
        <v>0.10270196198127374</v>
      </c>
      <c r="F647" s="24">
        <v>0.10130853000000001</v>
      </c>
      <c r="G647" s="24">
        <v>0.106</v>
      </c>
      <c r="H647" s="24">
        <v>9.35E-2</v>
      </c>
      <c r="I647" s="24">
        <v>0.10869999999999999</v>
      </c>
      <c r="J647" s="24">
        <v>0.10295</v>
      </c>
      <c r="K647" s="24">
        <v>0.10100000000000001</v>
      </c>
      <c r="L647" s="24">
        <v>0.105</v>
      </c>
      <c r="M647" s="24">
        <v>9.5861119750000001E-2</v>
      </c>
      <c r="N647" s="24">
        <v>0.105</v>
      </c>
      <c r="O647" s="24">
        <v>0.10905435946035892</v>
      </c>
      <c r="P647" s="24">
        <v>0.11</v>
      </c>
      <c r="Q647" s="24">
        <v>9.8000000000000004E-2</v>
      </c>
      <c r="R647" s="24">
        <v>0.1055</v>
      </c>
      <c r="S647" s="24">
        <v>0.10200000000000001</v>
      </c>
      <c r="T647" s="24">
        <v>0.10100000000000001</v>
      </c>
      <c r="U647" s="203"/>
      <c r="V647" s="204"/>
      <c r="W647" s="204"/>
      <c r="X647" s="204"/>
      <c r="Y647" s="204"/>
      <c r="Z647" s="204"/>
      <c r="AA647" s="204"/>
      <c r="AB647" s="204"/>
      <c r="AC647" s="204"/>
      <c r="AD647" s="204"/>
      <c r="AE647" s="204"/>
      <c r="AF647" s="204"/>
      <c r="AG647" s="204"/>
      <c r="AH647" s="204"/>
      <c r="AI647" s="204"/>
      <c r="AJ647" s="204"/>
      <c r="AK647" s="204"/>
      <c r="AL647" s="204"/>
      <c r="AM647" s="204"/>
      <c r="AN647" s="204"/>
      <c r="AO647" s="204"/>
      <c r="AP647" s="204"/>
      <c r="AQ647" s="204"/>
      <c r="AR647" s="204"/>
      <c r="AS647" s="204"/>
      <c r="AT647" s="204"/>
      <c r="AU647" s="204"/>
      <c r="AV647" s="204"/>
      <c r="AW647" s="204"/>
      <c r="AX647" s="204"/>
      <c r="AY647" s="204"/>
      <c r="AZ647" s="204"/>
      <c r="BA647" s="204"/>
      <c r="BB647" s="204"/>
      <c r="BC647" s="204"/>
      <c r="BD647" s="204"/>
      <c r="BE647" s="204"/>
      <c r="BF647" s="204"/>
      <c r="BG647" s="204"/>
      <c r="BH647" s="204"/>
      <c r="BI647" s="204"/>
      <c r="BJ647" s="204"/>
      <c r="BK647" s="204"/>
      <c r="BL647" s="204"/>
      <c r="BM647" s="56"/>
    </row>
    <row r="648" spans="1:65">
      <c r="A648" s="30"/>
      <c r="B648" s="3" t="s">
        <v>260</v>
      </c>
      <c r="C648" s="29"/>
      <c r="D648" s="24">
        <v>7.4475946900100947E-4</v>
      </c>
      <c r="E648" s="24">
        <v>2.2933191857111603E-3</v>
      </c>
      <c r="F648" s="24">
        <v>7.2039395305623772E-4</v>
      </c>
      <c r="G648" s="24">
        <v>8.1649658092772682E-4</v>
      </c>
      <c r="H648" s="24">
        <v>4.5898438608156008E-3</v>
      </c>
      <c r="I648" s="24">
        <v>3.834057902536175E-4</v>
      </c>
      <c r="J648" s="24">
        <v>1.521402861396897E-3</v>
      </c>
      <c r="K648" s="24">
        <v>1.6733200530681526E-3</v>
      </c>
      <c r="L648" s="24">
        <v>4.0824829046386341E-4</v>
      </c>
      <c r="M648" s="24">
        <v>1.0403625819355095E-3</v>
      </c>
      <c r="N648" s="24">
        <v>1.0327955589886455E-3</v>
      </c>
      <c r="O648" s="24">
        <v>1.5304109062631648E-3</v>
      </c>
      <c r="P648" s="24">
        <v>4.0824829046386272E-3</v>
      </c>
      <c r="Q648" s="24">
        <v>1.7224014243685099E-3</v>
      </c>
      <c r="R648" s="24">
        <v>1.861898672502527E-3</v>
      </c>
      <c r="S648" s="24">
        <v>2.1602468994692888E-3</v>
      </c>
      <c r="T648" s="24">
        <v>4.0373258476372681E-3</v>
      </c>
      <c r="U648" s="203"/>
      <c r="V648" s="204"/>
      <c r="W648" s="204"/>
      <c r="X648" s="204"/>
      <c r="Y648" s="204"/>
      <c r="Z648" s="204"/>
      <c r="AA648" s="204"/>
      <c r="AB648" s="204"/>
      <c r="AC648" s="204"/>
      <c r="AD648" s="204"/>
      <c r="AE648" s="204"/>
      <c r="AF648" s="204"/>
      <c r="AG648" s="204"/>
      <c r="AH648" s="204"/>
      <c r="AI648" s="204"/>
      <c r="AJ648" s="204"/>
      <c r="AK648" s="204"/>
      <c r="AL648" s="204"/>
      <c r="AM648" s="204"/>
      <c r="AN648" s="204"/>
      <c r="AO648" s="204"/>
      <c r="AP648" s="204"/>
      <c r="AQ648" s="204"/>
      <c r="AR648" s="204"/>
      <c r="AS648" s="204"/>
      <c r="AT648" s="204"/>
      <c r="AU648" s="204"/>
      <c r="AV648" s="204"/>
      <c r="AW648" s="204"/>
      <c r="AX648" s="204"/>
      <c r="AY648" s="204"/>
      <c r="AZ648" s="204"/>
      <c r="BA648" s="204"/>
      <c r="BB648" s="204"/>
      <c r="BC648" s="204"/>
      <c r="BD648" s="204"/>
      <c r="BE648" s="204"/>
      <c r="BF648" s="204"/>
      <c r="BG648" s="204"/>
      <c r="BH648" s="204"/>
      <c r="BI648" s="204"/>
      <c r="BJ648" s="204"/>
      <c r="BK648" s="204"/>
      <c r="BL648" s="204"/>
      <c r="BM648" s="56"/>
    </row>
    <row r="649" spans="1:65">
      <c r="A649" s="30"/>
      <c r="B649" s="3" t="s">
        <v>86</v>
      </c>
      <c r="C649" s="29"/>
      <c r="D649" s="13">
        <v>7.306338806419321E-3</v>
      </c>
      <c r="E649" s="13">
        <v>2.2310710733521151E-2</v>
      </c>
      <c r="F649" s="13">
        <v>7.1281057518996424E-3</v>
      </c>
      <c r="G649" s="13">
        <v>7.6786512312952363E-3</v>
      </c>
      <c r="H649" s="13">
        <v>4.95306891454921E-2</v>
      </c>
      <c r="I649" s="13">
        <v>3.5255704850907358E-3</v>
      </c>
      <c r="J649" s="13">
        <v>1.4852614982722718E-2</v>
      </c>
      <c r="K649" s="13">
        <v>1.6567525277902503E-2</v>
      </c>
      <c r="L649" s="13">
        <v>3.8942603223897942E-3</v>
      </c>
      <c r="M649" s="13">
        <v>1.0837824968337699E-2</v>
      </c>
      <c r="N649" s="13">
        <v>9.8050211296390397E-3</v>
      </c>
      <c r="O649" s="13">
        <v>1.4009543268854141E-2</v>
      </c>
      <c r="P649" s="13">
        <v>3.7684457581279633E-2</v>
      </c>
      <c r="Q649" s="13">
        <v>1.7605466007173866E-2</v>
      </c>
      <c r="R649" s="13">
        <v>1.762049216879363E-2</v>
      </c>
      <c r="S649" s="13">
        <v>2.1318225981604825E-2</v>
      </c>
      <c r="T649" s="13">
        <v>3.9776609336327769E-2</v>
      </c>
      <c r="U649" s="15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3" t="s">
        <v>261</v>
      </c>
      <c r="C650" s="29"/>
      <c r="D650" s="13">
        <v>-1.4997012875800353E-2</v>
      </c>
      <c r="E650" s="13">
        <v>-6.7183323325178401E-3</v>
      </c>
      <c r="F650" s="13">
        <v>-2.3398817786149939E-2</v>
      </c>
      <c r="G650" s="13">
        <v>2.7521101676323267E-2</v>
      </c>
      <c r="H650" s="13">
        <v>-0.10454273897800037</v>
      </c>
      <c r="I650" s="13">
        <v>5.0873853987148943E-2</v>
      </c>
      <c r="J650" s="13">
        <v>-1.016540894942275E-2</v>
      </c>
      <c r="K650" s="13">
        <v>-2.4016006871705464E-2</v>
      </c>
      <c r="L650" s="13">
        <v>1.3026289897190235E-2</v>
      </c>
      <c r="M650" s="13">
        <v>-7.2393224577601556E-2</v>
      </c>
      <c r="N650" s="13">
        <v>1.7857893823567839E-2</v>
      </c>
      <c r="O650" s="13">
        <v>5.5614619516021868E-2</v>
      </c>
      <c r="P650" s="13">
        <v>4.6847517381834125E-2</v>
      </c>
      <c r="Q650" s="13">
        <v>-5.4616165072097544E-2</v>
      </c>
      <c r="R650" s="13">
        <v>2.107896310781987E-2</v>
      </c>
      <c r="S650" s="13">
        <v>-2.0794937587453655E-2</v>
      </c>
      <c r="T650" s="13">
        <v>-1.9184402945327861E-2</v>
      </c>
      <c r="U650" s="15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46" t="s">
        <v>262</v>
      </c>
      <c r="C651" s="47"/>
      <c r="D651" s="45">
        <v>0.1</v>
      </c>
      <c r="E651" s="45">
        <v>7.0000000000000007E-2</v>
      </c>
      <c r="F651" s="45">
        <v>5.61</v>
      </c>
      <c r="G651" s="45">
        <v>0.81</v>
      </c>
      <c r="H651" s="45">
        <v>2.04</v>
      </c>
      <c r="I651" s="45">
        <v>1.32</v>
      </c>
      <c r="J651" s="45">
        <v>0</v>
      </c>
      <c r="K651" s="45">
        <v>0.3</v>
      </c>
      <c r="L651" s="45">
        <v>0.5</v>
      </c>
      <c r="M651" s="45">
        <v>1.34</v>
      </c>
      <c r="N651" s="45">
        <v>0.6</v>
      </c>
      <c r="O651" s="45">
        <v>1.42</v>
      </c>
      <c r="P651" s="45">
        <v>1.23</v>
      </c>
      <c r="Q651" s="45">
        <v>0.96</v>
      </c>
      <c r="R651" s="45">
        <v>0.67</v>
      </c>
      <c r="S651" s="45">
        <v>0.23</v>
      </c>
      <c r="T651" s="45">
        <v>0.19</v>
      </c>
      <c r="U651" s="15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B652" s="3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BM652" s="55"/>
    </row>
    <row r="653" spans="1:65" ht="15">
      <c r="B653" s="8" t="s">
        <v>492</v>
      </c>
      <c r="BM653" s="28" t="s">
        <v>66</v>
      </c>
    </row>
    <row r="654" spans="1:65" ht="15">
      <c r="A654" s="25" t="s">
        <v>37</v>
      </c>
      <c r="B654" s="18" t="s">
        <v>110</v>
      </c>
      <c r="C654" s="15" t="s">
        <v>111</v>
      </c>
      <c r="D654" s="16" t="s">
        <v>229</v>
      </c>
      <c r="E654" s="17" t="s">
        <v>229</v>
      </c>
      <c r="F654" s="17" t="s">
        <v>229</v>
      </c>
      <c r="G654" s="17" t="s">
        <v>229</v>
      </c>
      <c r="H654" s="17" t="s">
        <v>229</v>
      </c>
      <c r="I654" s="17" t="s">
        <v>229</v>
      </c>
      <c r="J654" s="17" t="s">
        <v>229</v>
      </c>
      <c r="K654" s="17" t="s">
        <v>229</v>
      </c>
      <c r="L654" s="17" t="s">
        <v>229</v>
      </c>
      <c r="M654" s="17" t="s">
        <v>229</v>
      </c>
      <c r="N654" s="17" t="s">
        <v>229</v>
      </c>
      <c r="O654" s="17" t="s">
        <v>229</v>
      </c>
      <c r="P654" s="17" t="s">
        <v>229</v>
      </c>
      <c r="Q654" s="17" t="s">
        <v>229</v>
      </c>
      <c r="R654" s="17" t="s">
        <v>229</v>
      </c>
      <c r="S654" s="17" t="s">
        <v>229</v>
      </c>
      <c r="T654" s="17" t="s">
        <v>229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1</v>
      </c>
    </row>
    <row r="655" spans="1:65">
      <c r="A655" s="30"/>
      <c r="B655" s="19" t="s">
        <v>230</v>
      </c>
      <c r="C655" s="9" t="s">
        <v>230</v>
      </c>
      <c r="D655" s="151" t="s">
        <v>232</v>
      </c>
      <c r="E655" s="152" t="s">
        <v>234</v>
      </c>
      <c r="F655" s="152" t="s">
        <v>237</v>
      </c>
      <c r="G655" s="152" t="s">
        <v>238</v>
      </c>
      <c r="H655" s="152" t="s">
        <v>240</v>
      </c>
      <c r="I655" s="152" t="s">
        <v>241</v>
      </c>
      <c r="J655" s="152" t="s">
        <v>242</v>
      </c>
      <c r="K655" s="152" t="s">
        <v>243</v>
      </c>
      <c r="L655" s="152" t="s">
        <v>244</v>
      </c>
      <c r="M655" s="152" t="s">
        <v>245</v>
      </c>
      <c r="N655" s="152" t="s">
        <v>246</v>
      </c>
      <c r="O655" s="152" t="s">
        <v>247</v>
      </c>
      <c r="P655" s="152" t="s">
        <v>248</v>
      </c>
      <c r="Q655" s="152" t="s">
        <v>249</v>
      </c>
      <c r="R655" s="152" t="s">
        <v>250</v>
      </c>
      <c r="S655" s="152" t="s">
        <v>251</v>
      </c>
      <c r="T655" s="152" t="s">
        <v>252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 t="s">
        <v>3</v>
      </c>
    </row>
    <row r="656" spans="1:65">
      <c r="A656" s="30"/>
      <c r="B656" s="19"/>
      <c r="C656" s="9"/>
      <c r="D656" s="10" t="s">
        <v>288</v>
      </c>
      <c r="E656" s="11" t="s">
        <v>288</v>
      </c>
      <c r="F656" s="11" t="s">
        <v>114</v>
      </c>
      <c r="G656" s="11" t="s">
        <v>288</v>
      </c>
      <c r="H656" s="11" t="s">
        <v>289</v>
      </c>
      <c r="I656" s="11" t="s">
        <v>288</v>
      </c>
      <c r="J656" s="11" t="s">
        <v>114</v>
      </c>
      <c r="K656" s="11" t="s">
        <v>289</v>
      </c>
      <c r="L656" s="11" t="s">
        <v>288</v>
      </c>
      <c r="M656" s="11" t="s">
        <v>289</v>
      </c>
      <c r="N656" s="11" t="s">
        <v>289</v>
      </c>
      <c r="O656" s="11" t="s">
        <v>114</v>
      </c>
      <c r="P656" s="11" t="s">
        <v>289</v>
      </c>
      <c r="Q656" s="11" t="s">
        <v>289</v>
      </c>
      <c r="R656" s="11" t="s">
        <v>289</v>
      </c>
      <c r="S656" s="11" t="s">
        <v>289</v>
      </c>
      <c r="T656" s="11" t="s">
        <v>288</v>
      </c>
      <c r="U656" s="15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/>
      <c r="C657" s="9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15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2</v>
      </c>
    </row>
    <row r="658" spans="1:65">
      <c r="A658" s="30"/>
      <c r="B658" s="18">
        <v>1</v>
      </c>
      <c r="C658" s="14">
        <v>1</v>
      </c>
      <c r="D658" s="226">
        <v>15.400000000000002</v>
      </c>
      <c r="E658" s="226">
        <v>16.64109316806671</v>
      </c>
      <c r="F658" s="230">
        <v>6.8406000000000002</v>
      </c>
      <c r="G658" s="230">
        <v>17</v>
      </c>
      <c r="H658" s="230">
        <v>11</v>
      </c>
      <c r="I658" s="230">
        <v>11.1</v>
      </c>
      <c r="J658" s="226">
        <v>13.996133333333333</v>
      </c>
      <c r="K658" s="226">
        <v>14.6</v>
      </c>
      <c r="L658" s="226">
        <v>14.8</v>
      </c>
      <c r="M658" s="230">
        <v>11.25319593</v>
      </c>
      <c r="N658" s="226">
        <v>14.1</v>
      </c>
      <c r="O658" s="226">
        <v>14.758461324370144</v>
      </c>
      <c r="P658" s="226">
        <v>15.2</v>
      </c>
      <c r="Q658" s="226">
        <v>13.7</v>
      </c>
      <c r="R658" s="226">
        <v>15</v>
      </c>
      <c r="S658" s="226">
        <v>16</v>
      </c>
      <c r="T658" s="226">
        <v>16.2</v>
      </c>
      <c r="U658" s="223"/>
      <c r="V658" s="224"/>
      <c r="W658" s="224"/>
      <c r="X658" s="224"/>
      <c r="Y658" s="224"/>
      <c r="Z658" s="224"/>
      <c r="AA658" s="224"/>
      <c r="AB658" s="224"/>
      <c r="AC658" s="224"/>
      <c r="AD658" s="224"/>
      <c r="AE658" s="224"/>
      <c r="AF658" s="224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  <c r="AY658" s="224"/>
      <c r="AZ658" s="224"/>
      <c r="BA658" s="224"/>
      <c r="BB658" s="224"/>
      <c r="BC658" s="224"/>
      <c r="BD658" s="224"/>
      <c r="BE658" s="224"/>
      <c r="BF658" s="224"/>
      <c r="BG658" s="224"/>
      <c r="BH658" s="224"/>
      <c r="BI658" s="224"/>
      <c r="BJ658" s="224"/>
      <c r="BK658" s="224"/>
      <c r="BL658" s="224"/>
      <c r="BM658" s="227">
        <v>1</v>
      </c>
    </row>
    <row r="659" spans="1:65">
      <c r="A659" s="30"/>
      <c r="B659" s="19">
        <v>1</v>
      </c>
      <c r="C659" s="9">
        <v>2</v>
      </c>
      <c r="D659" s="222">
        <v>15.2</v>
      </c>
      <c r="E659" s="222">
        <v>15.860900783864126</v>
      </c>
      <c r="F659" s="231">
        <v>8.6562000000000001</v>
      </c>
      <c r="G659" s="231">
        <v>17</v>
      </c>
      <c r="H659" s="231">
        <v>14</v>
      </c>
      <c r="I659" s="231">
        <v>11.1</v>
      </c>
      <c r="J659" s="222">
        <v>12.437800000000001</v>
      </c>
      <c r="K659" s="222">
        <v>14.8</v>
      </c>
      <c r="L659" s="222">
        <v>17</v>
      </c>
      <c r="M659" s="231">
        <v>11.144138869999999</v>
      </c>
      <c r="N659" s="222">
        <v>14.5</v>
      </c>
      <c r="O659" s="222">
        <v>14.810997721483654</v>
      </c>
      <c r="P659" s="222">
        <v>15</v>
      </c>
      <c r="Q659" s="222">
        <v>13.3</v>
      </c>
      <c r="R659" s="222">
        <v>15.2</v>
      </c>
      <c r="S659" s="222">
        <v>15.400000000000002</v>
      </c>
      <c r="T659" s="222">
        <v>17.100000000000001</v>
      </c>
      <c r="U659" s="223"/>
      <c r="V659" s="224"/>
      <c r="W659" s="224"/>
      <c r="X659" s="224"/>
      <c r="Y659" s="224"/>
      <c r="Z659" s="224"/>
      <c r="AA659" s="224"/>
      <c r="AB659" s="224"/>
      <c r="AC659" s="224"/>
      <c r="AD659" s="224"/>
      <c r="AE659" s="224"/>
      <c r="AF659" s="224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  <c r="AY659" s="224"/>
      <c r="AZ659" s="224"/>
      <c r="BA659" s="224"/>
      <c r="BB659" s="224"/>
      <c r="BC659" s="224"/>
      <c r="BD659" s="224"/>
      <c r="BE659" s="224"/>
      <c r="BF659" s="224"/>
      <c r="BG659" s="224"/>
      <c r="BH659" s="224"/>
      <c r="BI659" s="224"/>
      <c r="BJ659" s="224"/>
      <c r="BK659" s="224"/>
      <c r="BL659" s="224"/>
      <c r="BM659" s="227">
        <v>28</v>
      </c>
    </row>
    <row r="660" spans="1:65">
      <c r="A660" s="30"/>
      <c r="B660" s="19">
        <v>1</v>
      </c>
      <c r="C660" s="9">
        <v>3</v>
      </c>
      <c r="D660" s="222">
        <v>15.8</v>
      </c>
      <c r="E660" s="222">
        <v>17.011987405426293</v>
      </c>
      <c r="F660" s="231">
        <v>7.5525000000000002</v>
      </c>
      <c r="G660" s="231">
        <v>17</v>
      </c>
      <c r="H660" s="231">
        <v>15</v>
      </c>
      <c r="I660" s="231">
        <v>11</v>
      </c>
      <c r="J660" s="222">
        <v>12.977066666666666</v>
      </c>
      <c r="K660" s="222">
        <v>15.2</v>
      </c>
      <c r="L660" s="222">
        <v>16.7</v>
      </c>
      <c r="M660" s="231">
        <v>11.330837830000004</v>
      </c>
      <c r="N660" s="222">
        <v>13.6</v>
      </c>
      <c r="O660" s="222">
        <v>15.342459257990223</v>
      </c>
      <c r="P660" s="222">
        <v>14.8</v>
      </c>
      <c r="Q660" s="222">
        <v>13.6</v>
      </c>
      <c r="R660" s="222">
        <v>15.8</v>
      </c>
      <c r="S660" s="222">
        <v>15.6</v>
      </c>
      <c r="T660" s="222">
        <v>17.899999999999999</v>
      </c>
      <c r="U660" s="223"/>
      <c r="V660" s="224"/>
      <c r="W660" s="224"/>
      <c r="X660" s="224"/>
      <c r="Y660" s="224"/>
      <c r="Z660" s="224"/>
      <c r="AA660" s="224"/>
      <c r="AB660" s="224"/>
      <c r="AC660" s="224"/>
      <c r="AD660" s="224"/>
      <c r="AE660" s="224"/>
      <c r="AF660" s="224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  <c r="AY660" s="224"/>
      <c r="AZ660" s="224"/>
      <c r="BA660" s="224"/>
      <c r="BB660" s="224"/>
      <c r="BC660" s="224"/>
      <c r="BD660" s="224"/>
      <c r="BE660" s="224"/>
      <c r="BF660" s="224"/>
      <c r="BG660" s="224"/>
      <c r="BH660" s="224"/>
      <c r="BI660" s="224"/>
      <c r="BJ660" s="224"/>
      <c r="BK660" s="224"/>
      <c r="BL660" s="224"/>
      <c r="BM660" s="227">
        <v>16</v>
      </c>
    </row>
    <row r="661" spans="1:65">
      <c r="A661" s="30"/>
      <c r="B661" s="19">
        <v>1</v>
      </c>
      <c r="C661" s="9">
        <v>4</v>
      </c>
      <c r="D661" s="222">
        <v>16</v>
      </c>
      <c r="E661" s="222">
        <v>16.483708900411123</v>
      </c>
      <c r="F661" s="231">
        <v>8.9888999999999992</v>
      </c>
      <c r="G661" s="231">
        <v>17</v>
      </c>
      <c r="H661" s="231">
        <v>13</v>
      </c>
      <c r="I661" s="231">
        <v>11.1</v>
      </c>
      <c r="J661" s="222">
        <v>13.519649999999999</v>
      </c>
      <c r="K661" s="222">
        <v>14.9</v>
      </c>
      <c r="L661" s="222">
        <v>15.8</v>
      </c>
      <c r="M661" s="228">
        <v>11.719569760000001</v>
      </c>
      <c r="N661" s="222">
        <v>14.5</v>
      </c>
      <c r="O661" s="222">
        <v>15.534486930325238</v>
      </c>
      <c r="P661" s="222">
        <v>15.2</v>
      </c>
      <c r="Q661" s="222">
        <v>13.9</v>
      </c>
      <c r="R661" s="222">
        <v>15.1</v>
      </c>
      <c r="S661" s="222">
        <v>14.6</v>
      </c>
      <c r="T661" s="222">
        <v>17.7</v>
      </c>
      <c r="U661" s="223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  <c r="AY661" s="224"/>
      <c r="AZ661" s="224"/>
      <c r="BA661" s="224"/>
      <c r="BB661" s="224"/>
      <c r="BC661" s="224"/>
      <c r="BD661" s="224"/>
      <c r="BE661" s="224"/>
      <c r="BF661" s="224"/>
      <c r="BG661" s="224"/>
      <c r="BH661" s="224"/>
      <c r="BI661" s="224"/>
      <c r="BJ661" s="224"/>
      <c r="BK661" s="224"/>
      <c r="BL661" s="224"/>
      <c r="BM661" s="227">
        <v>15.184050164751326</v>
      </c>
    </row>
    <row r="662" spans="1:65">
      <c r="A662" s="30"/>
      <c r="B662" s="19">
        <v>1</v>
      </c>
      <c r="C662" s="9">
        <v>5</v>
      </c>
      <c r="D662" s="222">
        <v>15.8</v>
      </c>
      <c r="E662" s="222">
        <v>16.373005801091502</v>
      </c>
      <c r="F662" s="231">
        <v>9.3452999999999999</v>
      </c>
      <c r="G662" s="231">
        <v>17</v>
      </c>
      <c r="H662" s="231">
        <v>14</v>
      </c>
      <c r="I662" s="231">
        <v>11.4</v>
      </c>
      <c r="J662" s="222">
        <v>12.21735</v>
      </c>
      <c r="K662" s="222">
        <v>15.2</v>
      </c>
      <c r="L662" s="222">
        <v>14.5</v>
      </c>
      <c r="M662" s="231">
        <v>11.054577050000001</v>
      </c>
      <c r="N662" s="222">
        <v>15.400000000000002</v>
      </c>
      <c r="O662" s="222">
        <v>15.480396315121959</v>
      </c>
      <c r="P662" s="222">
        <v>15.400000000000002</v>
      </c>
      <c r="Q662" s="222">
        <v>13.5</v>
      </c>
      <c r="R662" s="222">
        <v>15.5</v>
      </c>
      <c r="S662" s="222">
        <v>15.2</v>
      </c>
      <c r="T662" s="222">
        <v>16.100000000000001</v>
      </c>
      <c r="U662" s="223"/>
      <c r="V662" s="224"/>
      <c r="W662" s="224"/>
      <c r="X662" s="224"/>
      <c r="Y662" s="224"/>
      <c r="Z662" s="224"/>
      <c r="AA662" s="224"/>
      <c r="AB662" s="224"/>
      <c r="AC662" s="224"/>
      <c r="AD662" s="224"/>
      <c r="AE662" s="224"/>
      <c r="AF662" s="224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  <c r="AY662" s="224"/>
      <c r="AZ662" s="224"/>
      <c r="BA662" s="224"/>
      <c r="BB662" s="224"/>
      <c r="BC662" s="224"/>
      <c r="BD662" s="224"/>
      <c r="BE662" s="224"/>
      <c r="BF662" s="224"/>
      <c r="BG662" s="224"/>
      <c r="BH662" s="224"/>
      <c r="BI662" s="224"/>
      <c r="BJ662" s="224"/>
      <c r="BK662" s="224"/>
      <c r="BL662" s="224"/>
      <c r="BM662" s="227">
        <v>49</v>
      </c>
    </row>
    <row r="663" spans="1:65">
      <c r="A663" s="30"/>
      <c r="B663" s="19">
        <v>1</v>
      </c>
      <c r="C663" s="9">
        <v>6</v>
      </c>
      <c r="D663" s="222">
        <v>16.2</v>
      </c>
      <c r="E663" s="222">
        <v>16.473943461660959</v>
      </c>
      <c r="F663" s="231">
        <v>8.9296000000000006</v>
      </c>
      <c r="G663" s="231">
        <v>17</v>
      </c>
      <c r="H663" s="231">
        <v>13</v>
      </c>
      <c r="I663" s="231">
        <v>10.9</v>
      </c>
      <c r="J663" s="222">
        <v>12.739166666666668</v>
      </c>
      <c r="K663" s="222">
        <v>14.5</v>
      </c>
      <c r="L663" s="222">
        <v>16.8</v>
      </c>
      <c r="M663" s="231">
        <v>11.19309647</v>
      </c>
      <c r="N663" s="222">
        <v>15.1</v>
      </c>
      <c r="O663" s="222">
        <v>14.99300412561694</v>
      </c>
      <c r="P663" s="222">
        <v>15</v>
      </c>
      <c r="Q663" s="222">
        <v>13.5</v>
      </c>
      <c r="R663" s="222">
        <v>15.9</v>
      </c>
      <c r="S663" s="222">
        <v>15.8</v>
      </c>
      <c r="T663" s="222">
        <v>17</v>
      </c>
      <c r="U663" s="223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  <c r="AY663" s="224"/>
      <c r="AZ663" s="224"/>
      <c r="BA663" s="224"/>
      <c r="BB663" s="224"/>
      <c r="BC663" s="224"/>
      <c r="BD663" s="224"/>
      <c r="BE663" s="224"/>
      <c r="BF663" s="224"/>
      <c r="BG663" s="224"/>
      <c r="BH663" s="224"/>
      <c r="BI663" s="224"/>
      <c r="BJ663" s="224"/>
      <c r="BK663" s="224"/>
      <c r="BL663" s="224"/>
      <c r="BM663" s="225"/>
    </row>
    <row r="664" spans="1:65">
      <c r="A664" s="30"/>
      <c r="B664" s="20" t="s">
        <v>258</v>
      </c>
      <c r="C664" s="12"/>
      <c r="D664" s="229">
        <v>15.733333333333334</v>
      </c>
      <c r="E664" s="229">
        <v>16.47410658675345</v>
      </c>
      <c r="F664" s="229">
        <v>8.3855166666666676</v>
      </c>
      <c r="G664" s="229">
        <v>17</v>
      </c>
      <c r="H664" s="229">
        <v>13.333333333333334</v>
      </c>
      <c r="I664" s="229">
        <v>11.100000000000001</v>
      </c>
      <c r="J664" s="229">
        <v>12.981194444444442</v>
      </c>
      <c r="K664" s="229">
        <v>14.866666666666665</v>
      </c>
      <c r="L664" s="229">
        <v>15.933333333333332</v>
      </c>
      <c r="M664" s="229">
        <v>11.282569318333335</v>
      </c>
      <c r="N664" s="229">
        <v>14.533333333333333</v>
      </c>
      <c r="O664" s="229">
        <v>15.153300945818025</v>
      </c>
      <c r="P664" s="229">
        <v>15.100000000000001</v>
      </c>
      <c r="Q664" s="229">
        <v>13.583333333333334</v>
      </c>
      <c r="R664" s="229">
        <v>15.416666666666666</v>
      </c>
      <c r="S664" s="229">
        <v>15.433333333333332</v>
      </c>
      <c r="T664" s="229">
        <v>17</v>
      </c>
      <c r="U664" s="223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/>
    </row>
    <row r="665" spans="1:65">
      <c r="A665" s="30"/>
      <c r="B665" s="3" t="s">
        <v>259</v>
      </c>
      <c r="C665" s="29"/>
      <c r="D665" s="222">
        <v>15.8</v>
      </c>
      <c r="E665" s="222">
        <v>16.478826181036041</v>
      </c>
      <c r="F665" s="222">
        <v>8.7928999999999995</v>
      </c>
      <c r="G665" s="222">
        <v>17</v>
      </c>
      <c r="H665" s="222">
        <v>13.5</v>
      </c>
      <c r="I665" s="222">
        <v>11.1</v>
      </c>
      <c r="J665" s="222">
        <v>12.858116666666668</v>
      </c>
      <c r="K665" s="222">
        <v>14.850000000000001</v>
      </c>
      <c r="L665" s="222">
        <v>16.25</v>
      </c>
      <c r="M665" s="222">
        <v>11.2231462</v>
      </c>
      <c r="N665" s="222">
        <v>14.5</v>
      </c>
      <c r="O665" s="222">
        <v>15.167731691803581</v>
      </c>
      <c r="P665" s="222">
        <v>15.1</v>
      </c>
      <c r="Q665" s="222">
        <v>13.55</v>
      </c>
      <c r="R665" s="222">
        <v>15.35</v>
      </c>
      <c r="S665" s="222">
        <v>15.5</v>
      </c>
      <c r="T665" s="222">
        <v>17.05</v>
      </c>
      <c r="U665" s="223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/>
    </row>
    <row r="666" spans="1:65">
      <c r="A666" s="30"/>
      <c r="B666" s="3" t="s">
        <v>260</v>
      </c>
      <c r="C666" s="29"/>
      <c r="D666" s="24">
        <v>0.37237973450050477</v>
      </c>
      <c r="E666" s="24">
        <v>0.37510938405506122</v>
      </c>
      <c r="F666" s="24">
        <v>0.97316349174567873</v>
      </c>
      <c r="G666" s="24">
        <v>0</v>
      </c>
      <c r="H666" s="24">
        <v>1.3662601021279464</v>
      </c>
      <c r="I666" s="24">
        <v>0.16733200530681516</v>
      </c>
      <c r="J666" s="24">
        <v>0.67191750606972744</v>
      </c>
      <c r="K666" s="24">
        <v>0.29439202887759464</v>
      </c>
      <c r="L666" s="24">
        <v>1.0801234497346432</v>
      </c>
      <c r="M666" s="24">
        <v>0.23379943764345731</v>
      </c>
      <c r="N666" s="24">
        <v>0.65319726474218143</v>
      </c>
      <c r="O666" s="24">
        <v>0.34259010408651258</v>
      </c>
      <c r="P666" s="24">
        <v>0.20976176963403059</v>
      </c>
      <c r="Q666" s="24">
        <v>0.20412414523193134</v>
      </c>
      <c r="R666" s="24">
        <v>0.37638632635454083</v>
      </c>
      <c r="S666" s="24">
        <v>0.49665548085837824</v>
      </c>
      <c r="T666" s="24">
        <v>0.74296702484026766</v>
      </c>
      <c r="U666" s="15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3" t="s">
        <v>86</v>
      </c>
      <c r="C667" s="29"/>
      <c r="D667" s="13">
        <v>2.3668203464015131E-2</v>
      </c>
      <c r="E667" s="13">
        <v>2.2769634400488844E-2</v>
      </c>
      <c r="F667" s="13">
        <v>0.1160528957761313</v>
      </c>
      <c r="G667" s="13">
        <v>0</v>
      </c>
      <c r="H667" s="13">
        <v>0.10246950765959598</v>
      </c>
      <c r="I667" s="13">
        <v>1.5074955433046409E-2</v>
      </c>
      <c r="J667" s="13">
        <v>5.176083826071088E-2</v>
      </c>
      <c r="K667" s="13">
        <v>1.9802154408806817E-2</v>
      </c>
      <c r="L667" s="13">
        <v>6.7790174669538281E-2</v>
      </c>
      <c r="M667" s="13">
        <v>2.0722180475643136E-2</v>
      </c>
      <c r="N667" s="13">
        <v>4.494476592262716E-2</v>
      </c>
      <c r="O667" s="13">
        <v>2.2608282202767171E-2</v>
      </c>
      <c r="P667" s="13">
        <v>1.3891507922783482E-2</v>
      </c>
      <c r="Q667" s="13">
        <v>1.5027544434252613E-2</v>
      </c>
      <c r="R667" s="13">
        <v>2.4414248195970219E-2</v>
      </c>
      <c r="S667" s="13">
        <v>3.2180700703566628E-2</v>
      </c>
      <c r="T667" s="13">
        <v>4.3703942637662807E-2</v>
      </c>
      <c r="U667" s="15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3" t="s">
        <v>261</v>
      </c>
      <c r="C668" s="29"/>
      <c r="D668" s="13">
        <v>3.617501013380009E-2</v>
      </c>
      <c r="E668" s="13">
        <v>8.4961285559823629E-2</v>
      </c>
      <c r="F668" s="13">
        <v>-0.44774177010208793</v>
      </c>
      <c r="G668" s="13">
        <v>0.11959587959372464</v>
      </c>
      <c r="H668" s="13">
        <v>-0.12188558463237287</v>
      </c>
      <c r="I668" s="13">
        <v>-0.26896974920645034</v>
      </c>
      <c r="J668" s="13">
        <v>-0.14507695222323846</v>
      </c>
      <c r="K668" s="13">
        <v>-2.0902426865095802E-2</v>
      </c>
      <c r="L668" s="13">
        <v>4.9346726364314364E-2</v>
      </c>
      <c r="M668" s="13">
        <v>-0.25694599293902465</v>
      </c>
      <c r="N668" s="13">
        <v>-4.2855287249286445E-2</v>
      </c>
      <c r="O668" s="13">
        <v>-2.025099930497043E-3</v>
      </c>
      <c r="P668" s="13">
        <v>-5.5354245961621862E-3</v>
      </c>
      <c r="Q668" s="13">
        <v>-0.1054209393442298</v>
      </c>
      <c r="R668" s="13">
        <v>1.5319792768818896E-2</v>
      </c>
      <c r="S668" s="13">
        <v>1.6417435788028234E-2</v>
      </c>
      <c r="T668" s="13">
        <v>0.11959587959372464</v>
      </c>
      <c r="U668" s="15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46" t="s">
        <v>262</v>
      </c>
      <c r="C669" s="47"/>
      <c r="D669" s="45">
        <v>0.51</v>
      </c>
      <c r="E669" s="45">
        <v>1.1100000000000001</v>
      </c>
      <c r="F669" s="45">
        <v>5.43</v>
      </c>
      <c r="G669" s="45" t="s">
        <v>263</v>
      </c>
      <c r="H669" s="45" t="s">
        <v>263</v>
      </c>
      <c r="I669" s="45">
        <v>3.24</v>
      </c>
      <c r="J669" s="45">
        <v>1.71</v>
      </c>
      <c r="K669" s="45">
        <v>0.19</v>
      </c>
      <c r="L669" s="45">
        <v>0.67</v>
      </c>
      <c r="M669" s="45">
        <v>3.09</v>
      </c>
      <c r="N669" s="45">
        <v>0.46</v>
      </c>
      <c r="O669" s="45">
        <v>0.04</v>
      </c>
      <c r="P669" s="45">
        <v>0</v>
      </c>
      <c r="Q669" s="45">
        <v>1.23</v>
      </c>
      <c r="R669" s="45">
        <v>0.26</v>
      </c>
      <c r="S669" s="45">
        <v>0.27</v>
      </c>
      <c r="T669" s="45">
        <v>1.54</v>
      </c>
      <c r="U669" s="15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B670" s="31" t="s">
        <v>296</v>
      </c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BM670" s="55"/>
    </row>
    <row r="671" spans="1:65">
      <c r="BM671" s="55"/>
    </row>
    <row r="672" spans="1:65" ht="15">
      <c r="B672" s="8" t="s">
        <v>493</v>
      </c>
      <c r="BM672" s="28" t="s">
        <v>66</v>
      </c>
    </row>
    <row r="673" spans="1:65" ht="15">
      <c r="A673" s="25" t="s">
        <v>40</v>
      </c>
      <c r="B673" s="18" t="s">
        <v>110</v>
      </c>
      <c r="C673" s="15" t="s">
        <v>111</v>
      </c>
      <c r="D673" s="16" t="s">
        <v>229</v>
      </c>
      <c r="E673" s="17" t="s">
        <v>229</v>
      </c>
      <c r="F673" s="17" t="s">
        <v>229</v>
      </c>
      <c r="G673" s="17" t="s">
        <v>229</v>
      </c>
      <c r="H673" s="17" t="s">
        <v>229</v>
      </c>
      <c r="I673" s="17" t="s">
        <v>229</v>
      </c>
      <c r="J673" s="17" t="s">
        <v>229</v>
      </c>
      <c r="K673" s="15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1</v>
      </c>
    </row>
    <row r="674" spans="1:65">
      <c r="A674" s="30"/>
      <c r="B674" s="19" t="s">
        <v>230</v>
      </c>
      <c r="C674" s="9" t="s">
        <v>230</v>
      </c>
      <c r="D674" s="151" t="s">
        <v>232</v>
      </c>
      <c r="E674" s="152" t="s">
        <v>233</v>
      </c>
      <c r="F674" s="152" t="s">
        <v>234</v>
      </c>
      <c r="G674" s="152" t="s">
        <v>240</v>
      </c>
      <c r="H674" s="152" t="s">
        <v>241</v>
      </c>
      <c r="I674" s="152" t="s">
        <v>245</v>
      </c>
      <c r="J674" s="152" t="s">
        <v>252</v>
      </c>
      <c r="K674" s="15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 t="s">
        <v>3</v>
      </c>
    </row>
    <row r="675" spans="1:65">
      <c r="A675" s="30"/>
      <c r="B675" s="19"/>
      <c r="C675" s="9"/>
      <c r="D675" s="10" t="s">
        <v>288</v>
      </c>
      <c r="E675" s="11" t="s">
        <v>288</v>
      </c>
      <c r="F675" s="11" t="s">
        <v>288</v>
      </c>
      <c r="G675" s="11" t="s">
        <v>289</v>
      </c>
      <c r="H675" s="11" t="s">
        <v>288</v>
      </c>
      <c r="I675" s="11" t="s">
        <v>289</v>
      </c>
      <c r="J675" s="11" t="s">
        <v>288</v>
      </c>
      <c r="K675" s="15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2</v>
      </c>
    </row>
    <row r="676" spans="1:65">
      <c r="A676" s="30"/>
      <c r="B676" s="19"/>
      <c r="C676" s="9"/>
      <c r="D676" s="26"/>
      <c r="E676" s="26"/>
      <c r="F676" s="26"/>
      <c r="G676" s="26"/>
      <c r="H676" s="26"/>
      <c r="I676" s="26"/>
      <c r="J676" s="26"/>
      <c r="K676" s="15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8">
        <v>1</v>
      </c>
      <c r="C677" s="14">
        <v>1</v>
      </c>
      <c r="D677" s="22">
        <v>10.16</v>
      </c>
      <c r="E677" s="22">
        <v>10.3073206042442</v>
      </c>
      <c r="F677" s="22">
        <v>10.152592335348897</v>
      </c>
      <c r="G677" s="154">
        <v>8.1999999999999993</v>
      </c>
      <c r="H677" s="22">
        <v>9.52</v>
      </c>
      <c r="I677" s="147">
        <v>4.9950136800000013</v>
      </c>
      <c r="J677" s="147">
        <v>12.07</v>
      </c>
      <c r="K677" s="15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>
        <v>1</v>
      </c>
      <c r="C678" s="9">
        <v>2</v>
      </c>
      <c r="D678" s="11">
        <v>10.1</v>
      </c>
      <c r="E678" s="11">
        <v>9.8571570175779097</v>
      </c>
      <c r="F678" s="11">
        <v>11.015083864988176</v>
      </c>
      <c r="G678" s="11">
        <v>9.4</v>
      </c>
      <c r="H678" s="11">
        <v>9.3699999999999992</v>
      </c>
      <c r="I678" s="148">
        <v>4.9753334600000008</v>
      </c>
      <c r="J678" s="148">
        <v>11.55</v>
      </c>
      <c r="K678" s="15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7</v>
      </c>
    </row>
    <row r="679" spans="1:65">
      <c r="A679" s="30"/>
      <c r="B679" s="19">
        <v>1</v>
      </c>
      <c r="C679" s="9">
        <v>3</v>
      </c>
      <c r="D679" s="11">
        <v>9.99</v>
      </c>
      <c r="E679" s="11">
        <v>9.8506683634102199</v>
      </c>
      <c r="F679" s="11">
        <v>10.249764088944787</v>
      </c>
      <c r="G679" s="11">
        <v>9.4</v>
      </c>
      <c r="H679" s="11">
        <v>9.5399999999999991</v>
      </c>
      <c r="I679" s="148">
        <v>5.0857618000000002</v>
      </c>
      <c r="J679" s="148">
        <v>11.87</v>
      </c>
      <c r="K679" s="15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16</v>
      </c>
    </row>
    <row r="680" spans="1:65">
      <c r="A680" s="30"/>
      <c r="B680" s="19">
        <v>1</v>
      </c>
      <c r="C680" s="9">
        <v>4</v>
      </c>
      <c r="D680" s="11">
        <v>10.32</v>
      </c>
      <c r="E680" s="11">
        <v>9.8508846229029796</v>
      </c>
      <c r="F680" s="11">
        <v>10.546305232533001</v>
      </c>
      <c r="G680" s="11">
        <v>9.4</v>
      </c>
      <c r="H680" s="11">
        <v>9.59</v>
      </c>
      <c r="I680" s="148">
        <v>5.0846769399999978</v>
      </c>
      <c r="J680" s="148">
        <v>12.24</v>
      </c>
      <c r="K680" s="15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9.9175578885648505</v>
      </c>
    </row>
    <row r="681" spans="1:65">
      <c r="A681" s="30"/>
      <c r="B681" s="19">
        <v>1</v>
      </c>
      <c r="C681" s="9">
        <v>5</v>
      </c>
      <c r="D681" s="11">
        <v>10.52</v>
      </c>
      <c r="E681" s="11">
        <v>10.034070323428701</v>
      </c>
      <c r="F681" s="11">
        <v>9.6523978057299455</v>
      </c>
      <c r="G681" s="11">
        <v>9.6</v>
      </c>
      <c r="H681" s="11">
        <v>9.44</v>
      </c>
      <c r="I681" s="148">
        <v>5.06091464</v>
      </c>
      <c r="J681" s="148">
        <v>11.76</v>
      </c>
      <c r="K681" s="15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50</v>
      </c>
    </row>
    <row r="682" spans="1:65">
      <c r="A682" s="30"/>
      <c r="B682" s="19">
        <v>1</v>
      </c>
      <c r="C682" s="9">
        <v>6</v>
      </c>
      <c r="D682" s="11">
        <v>10.32</v>
      </c>
      <c r="E682" s="11">
        <v>10.148956929216499</v>
      </c>
      <c r="F682" s="11">
        <v>10.371535468620186</v>
      </c>
      <c r="G682" s="11">
        <v>9.8000000000000007</v>
      </c>
      <c r="H682" s="11">
        <v>9.5</v>
      </c>
      <c r="I682" s="148">
        <v>5.0555188600000003</v>
      </c>
      <c r="J682" s="148">
        <v>12.29</v>
      </c>
      <c r="K682" s="15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20" t="s">
        <v>258</v>
      </c>
      <c r="C683" s="12"/>
      <c r="D683" s="23">
        <v>10.235000000000001</v>
      </c>
      <c r="E683" s="23">
        <v>10.008176310130084</v>
      </c>
      <c r="F683" s="23">
        <v>10.331279799360832</v>
      </c>
      <c r="G683" s="23">
        <v>9.2999999999999989</v>
      </c>
      <c r="H683" s="23">
        <v>9.4933333333333323</v>
      </c>
      <c r="I683" s="23">
        <v>5.0428698966666667</v>
      </c>
      <c r="J683" s="23">
        <v>11.963333333333333</v>
      </c>
      <c r="K683" s="15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259</v>
      </c>
      <c r="C684" s="29"/>
      <c r="D684" s="11">
        <v>10.24</v>
      </c>
      <c r="E684" s="11">
        <v>9.945613670503306</v>
      </c>
      <c r="F684" s="11">
        <v>10.310649778782487</v>
      </c>
      <c r="G684" s="11">
        <v>9.4</v>
      </c>
      <c r="H684" s="11">
        <v>9.51</v>
      </c>
      <c r="I684" s="11">
        <v>5.0582167499999997</v>
      </c>
      <c r="J684" s="11">
        <v>11.969999999999999</v>
      </c>
      <c r="K684" s="15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260</v>
      </c>
      <c r="C685" s="29"/>
      <c r="D685" s="24">
        <v>0.18949934036824498</v>
      </c>
      <c r="E685" s="24">
        <v>0.19096242887526971</v>
      </c>
      <c r="F685" s="24">
        <v>0.45053284854775644</v>
      </c>
      <c r="G685" s="24">
        <v>0.56213877290220826</v>
      </c>
      <c r="H685" s="24">
        <v>7.78888096369863E-2</v>
      </c>
      <c r="I685" s="24">
        <v>4.674300168042772E-2</v>
      </c>
      <c r="J685" s="24">
        <v>0.288282269081306</v>
      </c>
      <c r="K685" s="203"/>
      <c r="L685" s="204"/>
      <c r="M685" s="204"/>
      <c r="N685" s="204"/>
      <c r="O685" s="204"/>
      <c r="P685" s="204"/>
      <c r="Q685" s="204"/>
      <c r="R685" s="204"/>
      <c r="S685" s="204"/>
      <c r="T685" s="204"/>
      <c r="U685" s="204"/>
      <c r="V685" s="204"/>
      <c r="W685" s="204"/>
      <c r="X685" s="204"/>
      <c r="Y685" s="204"/>
      <c r="Z685" s="204"/>
      <c r="AA685" s="204"/>
      <c r="AB685" s="204"/>
      <c r="AC685" s="204"/>
      <c r="AD685" s="204"/>
      <c r="AE685" s="204"/>
      <c r="AF685" s="204"/>
      <c r="AG685" s="204"/>
      <c r="AH685" s="204"/>
      <c r="AI685" s="204"/>
      <c r="AJ685" s="204"/>
      <c r="AK685" s="204"/>
      <c r="AL685" s="204"/>
      <c r="AM685" s="204"/>
      <c r="AN685" s="204"/>
      <c r="AO685" s="204"/>
      <c r="AP685" s="204"/>
      <c r="AQ685" s="204"/>
      <c r="AR685" s="204"/>
      <c r="AS685" s="204"/>
      <c r="AT685" s="204"/>
      <c r="AU685" s="204"/>
      <c r="AV685" s="204"/>
      <c r="AW685" s="204"/>
      <c r="AX685" s="204"/>
      <c r="AY685" s="204"/>
      <c r="AZ685" s="204"/>
      <c r="BA685" s="204"/>
      <c r="BB685" s="204"/>
      <c r="BC685" s="204"/>
      <c r="BD685" s="204"/>
      <c r="BE685" s="204"/>
      <c r="BF685" s="204"/>
      <c r="BG685" s="204"/>
      <c r="BH685" s="204"/>
      <c r="BI685" s="204"/>
      <c r="BJ685" s="204"/>
      <c r="BK685" s="204"/>
      <c r="BL685" s="204"/>
      <c r="BM685" s="56"/>
    </row>
    <row r="686" spans="1:65">
      <c r="A686" s="30"/>
      <c r="B686" s="3" t="s">
        <v>86</v>
      </c>
      <c r="C686" s="29"/>
      <c r="D686" s="13">
        <v>1.8514835404811428E-2</v>
      </c>
      <c r="E686" s="13">
        <v>1.9080641962909987E-2</v>
      </c>
      <c r="F686" s="13">
        <v>4.3608619386692991E-2</v>
      </c>
      <c r="G686" s="13">
        <v>6.0445029344323477E-2</v>
      </c>
      <c r="H686" s="13">
        <v>8.2045796668173774E-3</v>
      </c>
      <c r="I686" s="13">
        <v>9.2691270324710955E-3</v>
      </c>
      <c r="J686" s="13">
        <v>2.409715261197877E-2</v>
      </c>
      <c r="K686" s="15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261</v>
      </c>
      <c r="C687" s="29"/>
      <c r="D687" s="13">
        <v>3.2008092617353823E-2</v>
      </c>
      <c r="E687" s="13">
        <v>9.1371709228658116E-3</v>
      </c>
      <c r="F687" s="13">
        <v>4.1716107477730135E-2</v>
      </c>
      <c r="G687" s="13">
        <v>-6.2269148867475588E-2</v>
      </c>
      <c r="H687" s="13">
        <v>-4.2775102499846063E-2</v>
      </c>
      <c r="I687" s="13">
        <v>-0.49152100211270755</v>
      </c>
      <c r="J687" s="13">
        <v>0.20627814505900721</v>
      </c>
      <c r="K687" s="15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46" t="s">
        <v>262</v>
      </c>
      <c r="C688" s="47"/>
      <c r="D688" s="45">
        <v>0.3</v>
      </c>
      <c r="E688" s="45">
        <v>0</v>
      </c>
      <c r="F688" s="45">
        <v>0.42</v>
      </c>
      <c r="G688" s="45">
        <v>0.93</v>
      </c>
      <c r="H688" s="45">
        <v>0.67</v>
      </c>
      <c r="I688" s="45">
        <v>6.5</v>
      </c>
      <c r="J688" s="45">
        <v>2.56</v>
      </c>
      <c r="K688" s="15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1"/>
      <c r="C689" s="20"/>
      <c r="D689" s="20"/>
      <c r="E689" s="20"/>
      <c r="F689" s="20"/>
      <c r="G689" s="20"/>
      <c r="H689" s="20"/>
      <c r="I689" s="20"/>
      <c r="J689" s="20"/>
      <c r="BM689" s="55"/>
    </row>
    <row r="690" spans="1:65" ht="15">
      <c r="B690" s="8" t="s">
        <v>494</v>
      </c>
      <c r="BM690" s="28" t="s">
        <v>66</v>
      </c>
    </row>
    <row r="691" spans="1:65" ht="15">
      <c r="A691" s="25" t="s">
        <v>43</v>
      </c>
      <c r="B691" s="18" t="s">
        <v>110</v>
      </c>
      <c r="C691" s="15" t="s">
        <v>111</v>
      </c>
      <c r="D691" s="16" t="s">
        <v>229</v>
      </c>
      <c r="E691" s="17" t="s">
        <v>229</v>
      </c>
      <c r="F691" s="17" t="s">
        <v>229</v>
      </c>
      <c r="G691" s="17" t="s">
        <v>229</v>
      </c>
      <c r="H691" s="17" t="s">
        <v>229</v>
      </c>
      <c r="I691" s="17" t="s">
        <v>229</v>
      </c>
      <c r="J691" s="17" t="s">
        <v>229</v>
      </c>
      <c r="K691" s="17" t="s">
        <v>229</v>
      </c>
      <c r="L691" s="17" t="s">
        <v>229</v>
      </c>
      <c r="M691" s="17" t="s">
        <v>229</v>
      </c>
      <c r="N691" s="17" t="s">
        <v>229</v>
      </c>
      <c r="O691" s="17" t="s">
        <v>229</v>
      </c>
      <c r="P691" s="17" t="s">
        <v>229</v>
      </c>
      <c r="Q691" s="17" t="s">
        <v>229</v>
      </c>
      <c r="R691" s="17" t="s">
        <v>229</v>
      </c>
      <c r="S691" s="15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</v>
      </c>
    </row>
    <row r="692" spans="1:65">
      <c r="A692" s="30"/>
      <c r="B692" s="19" t="s">
        <v>230</v>
      </c>
      <c r="C692" s="9" t="s">
        <v>230</v>
      </c>
      <c r="D692" s="151" t="s">
        <v>232</v>
      </c>
      <c r="E692" s="152" t="s">
        <v>234</v>
      </c>
      <c r="F692" s="152" t="s">
        <v>238</v>
      </c>
      <c r="G692" s="152" t="s">
        <v>240</v>
      </c>
      <c r="H692" s="152" t="s">
        <v>241</v>
      </c>
      <c r="I692" s="152" t="s">
        <v>243</v>
      </c>
      <c r="J692" s="152" t="s">
        <v>244</v>
      </c>
      <c r="K692" s="152" t="s">
        <v>245</v>
      </c>
      <c r="L692" s="152" t="s">
        <v>246</v>
      </c>
      <c r="M692" s="152" t="s">
        <v>247</v>
      </c>
      <c r="N692" s="152" t="s">
        <v>248</v>
      </c>
      <c r="O692" s="152" t="s">
        <v>249</v>
      </c>
      <c r="P692" s="152" t="s">
        <v>250</v>
      </c>
      <c r="Q692" s="152" t="s">
        <v>251</v>
      </c>
      <c r="R692" s="152" t="s">
        <v>252</v>
      </c>
      <c r="S692" s="15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 t="s">
        <v>3</v>
      </c>
    </row>
    <row r="693" spans="1:65">
      <c r="A693" s="30"/>
      <c r="B693" s="19"/>
      <c r="C693" s="9"/>
      <c r="D693" s="10" t="s">
        <v>288</v>
      </c>
      <c r="E693" s="11" t="s">
        <v>288</v>
      </c>
      <c r="F693" s="11" t="s">
        <v>288</v>
      </c>
      <c r="G693" s="11" t="s">
        <v>289</v>
      </c>
      <c r="H693" s="11" t="s">
        <v>288</v>
      </c>
      <c r="I693" s="11" t="s">
        <v>289</v>
      </c>
      <c r="J693" s="11" t="s">
        <v>288</v>
      </c>
      <c r="K693" s="11" t="s">
        <v>289</v>
      </c>
      <c r="L693" s="11" t="s">
        <v>289</v>
      </c>
      <c r="M693" s="11" t="s">
        <v>114</v>
      </c>
      <c r="N693" s="11" t="s">
        <v>289</v>
      </c>
      <c r="O693" s="11" t="s">
        <v>289</v>
      </c>
      <c r="P693" s="11" t="s">
        <v>289</v>
      </c>
      <c r="Q693" s="11" t="s">
        <v>289</v>
      </c>
      <c r="R693" s="11" t="s">
        <v>288</v>
      </c>
      <c r="S693" s="15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0</v>
      </c>
    </row>
    <row r="694" spans="1:65">
      <c r="A694" s="30"/>
      <c r="B694" s="19"/>
      <c r="C694" s="9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15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8">
        <v>1</v>
      </c>
      <c r="C695" s="14">
        <v>1</v>
      </c>
      <c r="D695" s="205">
        <v>79.59</v>
      </c>
      <c r="E695" s="205">
        <v>81.274628177752575</v>
      </c>
      <c r="F695" s="205">
        <v>78.599999999999994</v>
      </c>
      <c r="G695" s="221">
        <v>49.5</v>
      </c>
      <c r="H695" s="205">
        <v>77.2</v>
      </c>
      <c r="I695" s="205">
        <v>76.3</v>
      </c>
      <c r="J695" s="205">
        <v>74.400000000000006</v>
      </c>
      <c r="K695" s="206">
        <v>49.157824499999997</v>
      </c>
      <c r="L695" s="205">
        <v>69.099999999999994</v>
      </c>
      <c r="M695" s="205">
        <v>77.797156371313577</v>
      </c>
      <c r="N695" s="205">
        <v>73.3</v>
      </c>
      <c r="O695" s="205">
        <v>77.400000000000006</v>
      </c>
      <c r="P695" s="205">
        <v>83.2</v>
      </c>
      <c r="Q695" s="205">
        <v>78.2</v>
      </c>
      <c r="R695" s="205">
        <v>91</v>
      </c>
      <c r="S695" s="207"/>
      <c r="T695" s="208"/>
      <c r="U695" s="208"/>
      <c r="V695" s="208"/>
      <c r="W695" s="208"/>
      <c r="X695" s="208"/>
      <c r="Y695" s="208"/>
      <c r="Z695" s="208"/>
      <c r="AA695" s="208"/>
      <c r="AB695" s="208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08"/>
      <c r="AT695" s="208"/>
      <c r="AU695" s="208"/>
      <c r="AV695" s="208"/>
      <c r="AW695" s="208"/>
      <c r="AX695" s="208"/>
      <c r="AY695" s="208"/>
      <c r="AZ695" s="208"/>
      <c r="BA695" s="208"/>
      <c r="BB695" s="208"/>
      <c r="BC695" s="208"/>
      <c r="BD695" s="208"/>
      <c r="BE695" s="208"/>
      <c r="BF695" s="208"/>
      <c r="BG695" s="208"/>
      <c r="BH695" s="208"/>
      <c r="BI695" s="208"/>
      <c r="BJ695" s="208"/>
      <c r="BK695" s="208"/>
      <c r="BL695" s="208"/>
      <c r="BM695" s="209">
        <v>1</v>
      </c>
    </row>
    <row r="696" spans="1:65">
      <c r="A696" s="30"/>
      <c r="B696" s="19">
        <v>1</v>
      </c>
      <c r="C696" s="9">
        <v>2</v>
      </c>
      <c r="D696" s="210">
        <v>79.680000000000007</v>
      </c>
      <c r="E696" s="210">
        <v>79.31216345820404</v>
      </c>
      <c r="F696" s="210">
        <v>77.599999999999994</v>
      </c>
      <c r="G696" s="211">
        <v>59.1</v>
      </c>
      <c r="H696" s="210">
        <v>78</v>
      </c>
      <c r="I696" s="210">
        <v>76.400000000000006</v>
      </c>
      <c r="J696" s="210">
        <v>63</v>
      </c>
      <c r="K696" s="211">
        <v>49.887742980000013</v>
      </c>
      <c r="L696" s="210">
        <v>70.900000000000006</v>
      </c>
      <c r="M696" s="210">
        <v>78.993267985169055</v>
      </c>
      <c r="N696" s="210">
        <v>70.7</v>
      </c>
      <c r="O696" s="210">
        <v>77.5</v>
      </c>
      <c r="P696" s="210">
        <v>80.3</v>
      </c>
      <c r="Q696" s="210">
        <v>75.8</v>
      </c>
      <c r="R696" s="210">
        <v>90.9</v>
      </c>
      <c r="S696" s="207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8"/>
      <c r="AT696" s="208"/>
      <c r="AU696" s="208"/>
      <c r="AV696" s="208"/>
      <c r="AW696" s="208"/>
      <c r="AX696" s="208"/>
      <c r="AY696" s="208"/>
      <c r="AZ696" s="208"/>
      <c r="BA696" s="208"/>
      <c r="BB696" s="208"/>
      <c r="BC696" s="208"/>
      <c r="BD696" s="208"/>
      <c r="BE696" s="208"/>
      <c r="BF696" s="208"/>
      <c r="BG696" s="208"/>
      <c r="BH696" s="208"/>
      <c r="BI696" s="208"/>
      <c r="BJ696" s="208"/>
      <c r="BK696" s="208"/>
      <c r="BL696" s="208"/>
      <c r="BM696" s="209">
        <v>30</v>
      </c>
    </row>
    <row r="697" spans="1:65">
      <c r="A697" s="30"/>
      <c r="B697" s="19">
        <v>1</v>
      </c>
      <c r="C697" s="9">
        <v>3</v>
      </c>
      <c r="D697" s="210">
        <v>77.77</v>
      </c>
      <c r="E697" s="210">
        <v>83.603969144219377</v>
      </c>
      <c r="F697" s="210">
        <v>77.7</v>
      </c>
      <c r="G697" s="211">
        <v>63.1</v>
      </c>
      <c r="H697" s="210">
        <v>77.900000000000006</v>
      </c>
      <c r="I697" s="210">
        <v>75.599999999999994</v>
      </c>
      <c r="J697" s="210">
        <v>73.400000000000006</v>
      </c>
      <c r="K697" s="211">
        <v>49.115141099999988</v>
      </c>
      <c r="L697" s="210">
        <v>68.599999999999994</v>
      </c>
      <c r="M697" s="210">
        <v>79.424103865198418</v>
      </c>
      <c r="N697" s="210">
        <v>72.3</v>
      </c>
      <c r="O697" s="212">
        <v>74.900000000000006</v>
      </c>
      <c r="P697" s="210">
        <v>82.3</v>
      </c>
      <c r="Q697" s="210">
        <v>78.2</v>
      </c>
      <c r="R697" s="210">
        <v>93.3</v>
      </c>
      <c r="S697" s="207"/>
      <c r="T697" s="208"/>
      <c r="U697" s="208"/>
      <c r="V697" s="208"/>
      <c r="W697" s="208"/>
      <c r="X697" s="208"/>
      <c r="Y697" s="208"/>
      <c r="Z697" s="208"/>
      <c r="AA697" s="208"/>
      <c r="AB697" s="208"/>
      <c r="AC697" s="208"/>
      <c r="AD697" s="208"/>
      <c r="AE697" s="208"/>
      <c r="AF697" s="208"/>
      <c r="AG697" s="208"/>
      <c r="AH697" s="208"/>
      <c r="AI697" s="208"/>
      <c r="AJ697" s="208"/>
      <c r="AK697" s="208"/>
      <c r="AL697" s="208"/>
      <c r="AM697" s="208"/>
      <c r="AN697" s="208"/>
      <c r="AO697" s="208"/>
      <c r="AP697" s="208"/>
      <c r="AQ697" s="208"/>
      <c r="AR697" s="208"/>
      <c r="AS697" s="208"/>
      <c r="AT697" s="208"/>
      <c r="AU697" s="208"/>
      <c r="AV697" s="208"/>
      <c r="AW697" s="208"/>
      <c r="AX697" s="208"/>
      <c r="AY697" s="208"/>
      <c r="AZ697" s="208"/>
      <c r="BA697" s="208"/>
      <c r="BB697" s="208"/>
      <c r="BC697" s="208"/>
      <c r="BD697" s="208"/>
      <c r="BE697" s="208"/>
      <c r="BF697" s="208"/>
      <c r="BG697" s="208"/>
      <c r="BH697" s="208"/>
      <c r="BI697" s="208"/>
      <c r="BJ697" s="208"/>
      <c r="BK697" s="208"/>
      <c r="BL697" s="208"/>
      <c r="BM697" s="209">
        <v>16</v>
      </c>
    </row>
    <row r="698" spans="1:65">
      <c r="A698" s="30"/>
      <c r="B698" s="19">
        <v>1</v>
      </c>
      <c r="C698" s="9">
        <v>4</v>
      </c>
      <c r="D698" s="210">
        <v>81.680000000000007</v>
      </c>
      <c r="E698" s="210">
        <v>81.622113322962065</v>
      </c>
      <c r="F698" s="210">
        <v>77.900000000000006</v>
      </c>
      <c r="G698" s="211">
        <v>61.70000000000001</v>
      </c>
      <c r="H698" s="210">
        <v>79.400000000000006</v>
      </c>
      <c r="I698" s="210">
        <v>76.099999999999994</v>
      </c>
      <c r="J698" s="210">
        <v>67</v>
      </c>
      <c r="K698" s="211">
        <v>50.551180759999994</v>
      </c>
      <c r="L698" s="210">
        <v>71.5</v>
      </c>
      <c r="M698" s="210">
        <v>78.98810707711921</v>
      </c>
      <c r="N698" s="210">
        <v>74.2</v>
      </c>
      <c r="O698" s="210">
        <v>78.8</v>
      </c>
      <c r="P698" s="210">
        <v>78.7</v>
      </c>
      <c r="Q698" s="210">
        <v>74.8</v>
      </c>
      <c r="R698" s="210">
        <v>91.3</v>
      </c>
      <c r="S698" s="207"/>
      <c r="T698" s="208"/>
      <c r="U698" s="208"/>
      <c r="V698" s="208"/>
      <c r="W698" s="208"/>
      <c r="X698" s="208"/>
      <c r="Y698" s="208"/>
      <c r="Z698" s="208"/>
      <c r="AA698" s="208"/>
      <c r="AB698" s="208"/>
      <c r="AC698" s="208"/>
      <c r="AD698" s="208"/>
      <c r="AE698" s="208"/>
      <c r="AF698" s="208"/>
      <c r="AG698" s="208"/>
      <c r="AH698" s="208"/>
      <c r="AI698" s="208"/>
      <c r="AJ698" s="208"/>
      <c r="AK698" s="208"/>
      <c r="AL698" s="208"/>
      <c r="AM698" s="208"/>
      <c r="AN698" s="208"/>
      <c r="AO698" s="208"/>
      <c r="AP698" s="208"/>
      <c r="AQ698" s="208"/>
      <c r="AR698" s="208"/>
      <c r="AS698" s="208"/>
      <c r="AT698" s="208"/>
      <c r="AU698" s="208"/>
      <c r="AV698" s="208"/>
      <c r="AW698" s="208"/>
      <c r="AX698" s="208"/>
      <c r="AY698" s="208"/>
      <c r="AZ698" s="208"/>
      <c r="BA698" s="208"/>
      <c r="BB698" s="208"/>
      <c r="BC698" s="208"/>
      <c r="BD698" s="208"/>
      <c r="BE698" s="208"/>
      <c r="BF698" s="208"/>
      <c r="BG698" s="208"/>
      <c r="BH698" s="208"/>
      <c r="BI698" s="208"/>
      <c r="BJ698" s="208"/>
      <c r="BK698" s="208"/>
      <c r="BL698" s="208"/>
      <c r="BM698" s="209">
        <v>78.031839927104997</v>
      </c>
    </row>
    <row r="699" spans="1:65">
      <c r="A699" s="30"/>
      <c r="B699" s="19">
        <v>1</v>
      </c>
      <c r="C699" s="9">
        <v>5</v>
      </c>
      <c r="D699" s="210">
        <v>78.53</v>
      </c>
      <c r="E699" s="210">
        <v>84.378970331691463</v>
      </c>
      <c r="F699" s="210">
        <v>77.5</v>
      </c>
      <c r="G699" s="211">
        <v>63.899999999999991</v>
      </c>
      <c r="H699" s="210">
        <v>77.8</v>
      </c>
      <c r="I699" s="210">
        <v>77.3</v>
      </c>
      <c r="J699" s="210">
        <v>67.900000000000006</v>
      </c>
      <c r="K699" s="212">
        <v>55.99956968</v>
      </c>
      <c r="L699" s="210">
        <v>74.900000000000006</v>
      </c>
      <c r="M699" s="210">
        <v>79.171499844612399</v>
      </c>
      <c r="N699" s="210">
        <v>72</v>
      </c>
      <c r="O699" s="210">
        <v>77.8</v>
      </c>
      <c r="P699" s="210">
        <v>82</v>
      </c>
      <c r="Q699" s="210">
        <v>75.099999999999994</v>
      </c>
      <c r="R699" s="210">
        <v>90.1</v>
      </c>
      <c r="S699" s="207"/>
      <c r="T699" s="208"/>
      <c r="U699" s="208"/>
      <c r="V699" s="208"/>
      <c r="W699" s="208"/>
      <c r="X699" s="208"/>
      <c r="Y699" s="208"/>
      <c r="Z699" s="208"/>
      <c r="AA699" s="208"/>
      <c r="AB699" s="208"/>
      <c r="AC699" s="208"/>
      <c r="AD699" s="208"/>
      <c r="AE699" s="208"/>
      <c r="AF699" s="208"/>
      <c r="AG699" s="208"/>
      <c r="AH699" s="208"/>
      <c r="AI699" s="208"/>
      <c r="AJ699" s="208"/>
      <c r="AK699" s="208"/>
      <c r="AL699" s="208"/>
      <c r="AM699" s="208"/>
      <c r="AN699" s="208"/>
      <c r="AO699" s="208"/>
      <c r="AP699" s="208"/>
      <c r="AQ699" s="208"/>
      <c r="AR699" s="208"/>
      <c r="AS699" s="208"/>
      <c r="AT699" s="208"/>
      <c r="AU699" s="208"/>
      <c r="AV699" s="208"/>
      <c r="AW699" s="208"/>
      <c r="AX699" s="208"/>
      <c r="AY699" s="208"/>
      <c r="AZ699" s="208"/>
      <c r="BA699" s="208"/>
      <c r="BB699" s="208"/>
      <c r="BC699" s="208"/>
      <c r="BD699" s="208"/>
      <c r="BE699" s="208"/>
      <c r="BF699" s="208"/>
      <c r="BG699" s="208"/>
      <c r="BH699" s="208"/>
      <c r="BI699" s="208"/>
      <c r="BJ699" s="208"/>
      <c r="BK699" s="208"/>
      <c r="BL699" s="208"/>
      <c r="BM699" s="209">
        <v>51</v>
      </c>
    </row>
    <row r="700" spans="1:65">
      <c r="A700" s="30"/>
      <c r="B700" s="19">
        <v>1</v>
      </c>
      <c r="C700" s="9">
        <v>6</v>
      </c>
      <c r="D700" s="210">
        <v>81.91</v>
      </c>
      <c r="E700" s="210">
        <v>82.428549552309491</v>
      </c>
      <c r="F700" s="210">
        <v>78.099999999999994</v>
      </c>
      <c r="G700" s="211">
        <v>65.8</v>
      </c>
      <c r="H700" s="210">
        <v>77.900000000000006</v>
      </c>
      <c r="I700" s="210">
        <v>76.5</v>
      </c>
      <c r="J700" s="210">
        <v>70.7</v>
      </c>
      <c r="K700" s="211">
        <v>50.640983060000011</v>
      </c>
      <c r="L700" s="210">
        <v>74.599999999999994</v>
      </c>
      <c r="M700" s="210">
        <v>77.708985183638418</v>
      </c>
      <c r="N700" s="210">
        <v>72.400000000000006</v>
      </c>
      <c r="O700" s="210">
        <v>77.599999999999994</v>
      </c>
      <c r="P700" s="210">
        <v>82.6</v>
      </c>
      <c r="Q700" s="210">
        <v>81.3</v>
      </c>
      <c r="R700" s="210">
        <v>91.9</v>
      </c>
      <c r="S700" s="207"/>
      <c r="T700" s="208"/>
      <c r="U700" s="208"/>
      <c r="V700" s="208"/>
      <c r="W700" s="208"/>
      <c r="X700" s="208"/>
      <c r="Y700" s="208"/>
      <c r="Z700" s="208"/>
      <c r="AA700" s="208"/>
      <c r="AB700" s="208"/>
      <c r="AC700" s="208"/>
      <c r="AD700" s="208"/>
      <c r="AE700" s="208"/>
      <c r="AF700" s="208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08"/>
      <c r="AT700" s="208"/>
      <c r="AU700" s="208"/>
      <c r="AV700" s="208"/>
      <c r="AW700" s="208"/>
      <c r="AX700" s="208"/>
      <c r="AY700" s="208"/>
      <c r="AZ700" s="208"/>
      <c r="BA700" s="208"/>
      <c r="BB700" s="208"/>
      <c r="BC700" s="208"/>
      <c r="BD700" s="208"/>
      <c r="BE700" s="208"/>
      <c r="BF700" s="208"/>
      <c r="BG700" s="208"/>
      <c r="BH700" s="208"/>
      <c r="BI700" s="208"/>
      <c r="BJ700" s="208"/>
      <c r="BK700" s="208"/>
      <c r="BL700" s="208"/>
      <c r="BM700" s="213"/>
    </row>
    <row r="701" spans="1:65">
      <c r="A701" s="30"/>
      <c r="B701" s="20" t="s">
        <v>258</v>
      </c>
      <c r="C701" s="12"/>
      <c r="D701" s="214">
        <v>79.86</v>
      </c>
      <c r="E701" s="214">
        <v>82.103398997856502</v>
      </c>
      <c r="F701" s="214">
        <v>77.899999999999991</v>
      </c>
      <c r="G701" s="214">
        <v>60.516666666666673</v>
      </c>
      <c r="H701" s="214">
        <v>78.033333333333346</v>
      </c>
      <c r="I701" s="214">
        <v>76.36666666666666</v>
      </c>
      <c r="J701" s="214">
        <v>69.400000000000006</v>
      </c>
      <c r="K701" s="214">
        <v>50.892073680000003</v>
      </c>
      <c r="L701" s="214">
        <v>71.600000000000009</v>
      </c>
      <c r="M701" s="214">
        <v>78.68052005450852</v>
      </c>
      <c r="N701" s="214">
        <v>72.483333333333334</v>
      </c>
      <c r="O701" s="214">
        <v>77.333333333333329</v>
      </c>
      <c r="P701" s="214">
        <v>81.516666666666666</v>
      </c>
      <c r="Q701" s="214">
        <v>77.233333333333334</v>
      </c>
      <c r="R701" s="214">
        <v>91.416666666666671</v>
      </c>
      <c r="S701" s="207"/>
      <c r="T701" s="208"/>
      <c r="U701" s="208"/>
      <c r="V701" s="208"/>
      <c r="W701" s="208"/>
      <c r="X701" s="208"/>
      <c r="Y701" s="208"/>
      <c r="Z701" s="208"/>
      <c r="AA701" s="208"/>
      <c r="AB701" s="208"/>
      <c r="AC701" s="208"/>
      <c r="AD701" s="208"/>
      <c r="AE701" s="208"/>
      <c r="AF701" s="208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08"/>
      <c r="AT701" s="208"/>
      <c r="AU701" s="208"/>
      <c r="AV701" s="208"/>
      <c r="AW701" s="208"/>
      <c r="AX701" s="208"/>
      <c r="AY701" s="208"/>
      <c r="AZ701" s="208"/>
      <c r="BA701" s="208"/>
      <c r="BB701" s="208"/>
      <c r="BC701" s="208"/>
      <c r="BD701" s="208"/>
      <c r="BE701" s="208"/>
      <c r="BF701" s="208"/>
      <c r="BG701" s="208"/>
      <c r="BH701" s="208"/>
      <c r="BI701" s="208"/>
      <c r="BJ701" s="208"/>
      <c r="BK701" s="208"/>
      <c r="BL701" s="208"/>
      <c r="BM701" s="213"/>
    </row>
    <row r="702" spans="1:65">
      <c r="A702" s="30"/>
      <c r="B702" s="3" t="s">
        <v>259</v>
      </c>
      <c r="C702" s="29"/>
      <c r="D702" s="210">
        <v>79.635000000000005</v>
      </c>
      <c r="E702" s="210">
        <v>82.025331437635771</v>
      </c>
      <c r="F702" s="210">
        <v>77.800000000000011</v>
      </c>
      <c r="G702" s="210">
        <v>62.400000000000006</v>
      </c>
      <c r="H702" s="210">
        <v>77.900000000000006</v>
      </c>
      <c r="I702" s="210">
        <v>76.349999999999994</v>
      </c>
      <c r="J702" s="210">
        <v>69.300000000000011</v>
      </c>
      <c r="K702" s="210">
        <v>50.219461870000004</v>
      </c>
      <c r="L702" s="210">
        <v>71.2</v>
      </c>
      <c r="M702" s="210">
        <v>78.990687531144133</v>
      </c>
      <c r="N702" s="210">
        <v>72.349999999999994</v>
      </c>
      <c r="O702" s="210">
        <v>77.55</v>
      </c>
      <c r="P702" s="210">
        <v>82.15</v>
      </c>
      <c r="Q702" s="210">
        <v>77</v>
      </c>
      <c r="R702" s="210">
        <v>91.15</v>
      </c>
      <c r="S702" s="207"/>
      <c r="T702" s="208"/>
      <c r="U702" s="208"/>
      <c r="V702" s="208"/>
      <c r="W702" s="208"/>
      <c r="X702" s="208"/>
      <c r="Y702" s="208"/>
      <c r="Z702" s="208"/>
      <c r="AA702" s="208"/>
      <c r="AB702" s="208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8"/>
      <c r="AT702" s="208"/>
      <c r="AU702" s="208"/>
      <c r="AV702" s="208"/>
      <c r="AW702" s="208"/>
      <c r="AX702" s="208"/>
      <c r="AY702" s="208"/>
      <c r="AZ702" s="208"/>
      <c r="BA702" s="208"/>
      <c r="BB702" s="208"/>
      <c r="BC702" s="208"/>
      <c r="BD702" s="208"/>
      <c r="BE702" s="208"/>
      <c r="BF702" s="208"/>
      <c r="BG702" s="208"/>
      <c r="BH702" s="208"/>
      <c r="BI702" s="208"/>
      <c r="BJ702" s="208"/>
      <c r="BK702" s="208"/>
      <c r="BL702" s="208"/>
      <c r="BM702" s="213"/>
    </row>
    <row r="703" spans="1:65">
      <c r="A703" s="30"/>
      <c r="B703" s="3" t="s">
        <v>260</v>
      </c>
      <c r="C703" s="29"/>
      <c r="D703" s="222">
        <v>1.65874651469114</v>
      </c>
      <c r="E703" s="222">
        <v>1.8025066631511413</v>
      </c>
      <c r="F703" s="222">
        <v>0.40496913462632977</v>
      </c>
      <c r="G703" s="222">
        <v>5.8447982571399884</v>
      </c>
      <c r="H703" s="222">
        <v>0.72846871358121379</v>
      </c>
      <c r="I703" s="222">
        <v>0.55737479909542742</v>
      </c>
      <c r="J703" s="222">
        <v>4.2815884902685379</v>
      </c>
      <c r="K703" s="222">
        <v>2.5860997521183426</v>
      </c>
      <c r="L703" s="222">
        <v>2.6698314553544407</v>
      </c>
      <c r="M703" s="222">
        <v>0.73628941110487744</v>
      </c>
      <c r="N703" s="222">
        <v>1.1889771514485321</v>
      </c>
      <c r="O703" s="222">
        <v>1.295633693088698</v>
      </c>
      <c r="P703" s="222">
        <v>1.6892799254909363</v>
      </c>
      <c r="Q703" s="222">
        <v>2.4873010808236855</v>
      </c>
      <c r="R703" s="222">
        <v>1.092550532774877</v>
      </c>
      <c r="S703" s="223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30"/>
      <c r="B704" s="3" t="s">
        <v>86</v>
      </c>
      <c r="C704" s="29"/>
      <c r="D704" s="13">
        <v>2.0770680123855998E-2</v>
      </c>
      <c r="E704" s="13">
        <v>2.1954105252063923E-2</v>
      </c>
      <c r="F704" s="13">
        <v>5.1985768244714996E-3</v>
      </c>
      <c r="G704" s="13">
        <v>9.6581629145799847E-2</v>
      </c>
      <c r="H704" s="13">
        <v>9.3353530147101283E-3</v>
      </c>
      <c r="I704" s="13">
        <v>7.298666072834057E-3</v>
      </c>
      <c r="J704" s="13">
        <v>6.1694358649402557E-2</v>
      </c>
      <c r="K704" s="13">
        <v>5.0815373890623169E-2</v>
      </c>
      <c r="L704" s="13">
        <v>3.7288148817799446E-2</v>
      </c>
      <c r="M704" s="13">
        <v>9.3579631984484681E-3</v>
      </c>
      <c r="N704" s="13">
        <v>1.6403455756935369E-2</v>
      </c>
      <c r="O704" s="13">
        <v>1.6753883962353854E-2</v>
      </c>
      <c r="P704" s="13">
        <v>2.0723123191465177E-2</v>
      </c>
      <c r="Q704" s="13">
        <v>3.2205020468153024E-2</v>
      </c>
      <c r="R704" s="13">
        <v>1.1951327614675045E-2</v>
      </c>
      <c r="S704" s="15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261</v>
      </c>
      <c r="C705" s="29"/>
      <c r="D705" s="13">
        <v>2.342838608704878E-2</v>
      </c>
      <c r="E705" s="13">
        <v>5.2178175915818858E-2</v>
      </c>
      <c r="F705" s="13">
        <v>-1.689565787865166E-3</v>
      </c>
      <c r="G705" s="13">
        <v>-0.22446187705942178</v>
      </c>
      <c r="H705" s="13">
        <v>1.9138421312847598E-5</v>
      </c>
      <c r="I705" s="13">
        <v>-2.1339664193409935E-2</v>
      </c>
      <c r="J705" s="13">
        <v>-0.11061945912295024</v>
      </c>
      <c r="K705" s="13">
        <v>-0.34780374616897602</v>
      </c>
      <c r="L705" s="13">
        <v>-8.2425839671516399E-2</v>
      </c>
      <c r="M705" s="13">
        <v>8.3130184807829188E-3</v>
      </c>
      <c r="N705" s="13">
        <v>-7.110567428571346E-2</v>
      </c>
      <c r="O705" s="13">
        <v>-8.9515586768708078E-3</v>
      </c>
      <c r="P705" s="13">
        <v>4.4659035886082998E-2</v>
      </c>
      <c r="Q705" s="13">
        <v>-1.0233086833754013E-2</v>
      </c>
      <c r="R705" s="13">
        <v>0.17153032341753538</v>
      </c>
      <c r="S705" s="15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46" t="s">
        <v>262</v>
      </c>
      <c r="C706" s="47"/>
      <c r="D706" s="45">
        <v>0.41</v>
      </c>
      <c r="E706" s="45">
        <v>0.77</v>
      </c>
      <c r="F706" s="45">
        <v>0.09</v>
      </c>
      <c r="G706" s="45">
        <v>2.71</v>
      </c>
      <c r="H706" s="45">
        <v>0.11</v>
      </c>
      <c r="I706" s="45">
        <v>0.16</v>
      </c>
      <c r="J706" s="45">
        <v>1.28</v>
      </c>
      <c r="K706" s="45">
        <v>4.26</v>
      </c>
      <c r="L706" s="45">
        <v>0.92</v>
      </c>
      <c r="M706" s="45">
        <v>0.22</v>
      </c>
      <c r="N706" s="45">
        <v>0.78</v>
      </c>
      <c r="O706" s="45">
        <v>0</v>
      </c>
      <c r="P706" s="45">
        <v>0.67</v>
      </c>
      <c r="Q706" s="45">
        <v>0.02</v>
      </c>
      <c r="R706" s="45">
        <v>2.27</v>
      </c>
      <c r="S706" s="15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1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BM707" s="55"/>
    </row>
    <row r="708" spans="1:65" ht="15">
      <c r="B708" s="8" t="s">
        <v>495</v>
      </c>
      <c r="BM708" s="28" t="s">
        <v>66</v>
      </c>
    </row>
    <row r="709" spans="1:65" ht="15">
      <c r="A709" s="25" t="s">
        <v>59</v>
      </c>
      <c r="B709" s="18" t="s">
        <v>110</v>
      </c>
      <c r="C709" s="15" t="s">
        <v>111</v>
      </c>
      <c r="D709" s="16" t="s">
        <v>229</v>
      </c>
      <c r="E709" s="17" t="s">
        <v>229</v>
      </c>
      <c r="F709" s="17" t="s">
        <v>229</v>
      </c>
      <c r="G709" s="17" t="s">
        <v>229</v>
      </c>
      <c r="H709" s="17" t="s">
        <v>229</v>
      </c>
      <c r="I709" s="17" t="s">
        <v>229</v>
      </c>
      <c r="J709" s="17" t="s">
        <v>229</v>
      </c>
      <c r="K709" s="17" t="s">
        <v>229</v>
      </c>
      <c r="L709" s="17" t="s">
        <v>229</v>
      </c>
      <c r="M709" s="17" t="s">
        <v>229</v>
      </c>
      <c r="N709" s="17" t="s">
        <v>229</v>
      </c>
      <c r="O709" s="17" t="s">
        <v>229</v>
      </c>
      <c r="P709" s="17" t="s">
        <v>229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</v>
      </c>
    </row>
    <row r="710" spans="1:65">
      <c r="A710" s="30"/>
      <c r="B710" s="19" t="s">
        <v>230</v>
      </c>
      <c r="C710" s="9" t="s">
        <v>230</v>
      </c>
      <c r="D710" s="151" t="s">
        <v>232</v>
      </c>
      <c r="E710" s="152" t="s">
        <v>238</v>
      </c>
      <c r="F710" s="152" t="s">
        <v>240</v>
      </c>
      <c r="G710" s="152" t="s">
        <v>241</v>
      </c>
      <c r="H710" s="152" t="s">
        <v>243</v>
      </c>
      <c r="I710" s="152" t="s">
        <v>244</v>
      </c>
      <c r="J710" s="152" t="s">
        <v>245</v>
      </c>
      <c r="K710" s="152" t="s">
        <v>246</v>
      </c>
      <c r="L710" s="152" t="s">
        <v>247</v>
      </c>
      <c r="M710" s="152" t="s">
        <v>249</v>
      </c>
      <c r="N710" s="152" t="s">
        <v>250</v>
      </c>
      <c r="O710" s="152" t="s">
        <v>251</v>
      </c>
      <c r="P710" s="152" t="s">
        <v>252</v>
      </c>
      <c r="Q710" s="15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 t="s">
        <v>3</v>
      </c>
    </row>
    <row r="711" spans="1:65">
      <c r="A711" s="30"/>
      <c r="B711" s="19"/>
      <c r="C711" s="9"/>
      <c r="D711" s="10" t="s">
        <v>288</v>
      </c>
      <c r="E711" s="11" t="s">
        <v>288</v>
      </c>
      <c r="F711" s="11" t="s">
        <v>289</v>
      </c>
      <c r="G711" s="11" t="s">
        <v>288</v>
      </c>
      <c r="H711" s="11" t="s">
        <v>289</v>
      </c>
      <c r="I711" s="11" t="s">
        <v>288</v>
      </c>
      <c r="J711" s="11" t="s">
        <v>289</v>
      </c>
      <c r="K711" s="11" t="s">
        <v>289</v>
      </c>
      <c r="L711" s="11" t="s">
        <v>114</v>
      </c>
      <c r="M711" s="11" t="s">
        <v>289</v>
      </c>
      <c r="N711" s="11" t="s">
        <v>289</v>
      </c>
      <c r="O711" s="11" t="s">
        <v>289</v>
      </c>
      <c r="P711" s="11" t="s">
        <v>288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</v>
      </c>
    </row>
    <row r="712" spans="1:65">
      <c r="A712" s="30"/>
      <c r="B712" s="19"/>
      <c r="C712" s="9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3</v>
      </c>
    </row>
    <row r="713" spans="1:65">
      <c r="A713" s="30"/>
      <c r="B713" s="18">
        <v>1</v>
      </c>
      <c r="C713" s="14">
        <v>1</v>
      </c>
      <c r="D713" s="215" t="s">
        <v>212</v>
      </c>
      <c r="E713" s="216" t="s">
        <v>297</v>
      </c>
      <c r="F713" s="215" t="s">
        <v>213</v>
      </c>
      <c r="G713" s="215" t="s">
        <v>212</v>
      </c>
      <c r="H713" s="215" t="s">
        <v>212</v>
      </c>
      <c r="I713" s="215" t="s">
        <v>298</v>
      </c>
      <c r="J713" s="216">
        <v>1.24E-2</v>
      </c>
      <c r="K713" s="215" t="s">
        <v>212</v>
      </c>
      <c r="L713" s="216" t="s">
        <v>297</v>
      </c>
      <c r="M713" s="215" t="s">
        <v>212</v>
      </c>
      <c r="N713" s="215">
        <v>2E-3</v>
      </c>
      <c r="O713" s="215" t="s">
        <v>212</v>
      </c>
      <c r="P713" s="215">
        <v>2E-3</v>
      </c>
      <c r="Q713" s="203"/>
      <c r="R713" s="204"/>
      <c r="S713" s="204"/>
      <c r="T713" s="204"/>
      <c r="U713" s="204"/>
      <c r="V713" s="204"/>
      <c r="W713" s="204"/>
      <c r="X713" s="204"/>
      <c r="Y713" s="204"/>
      <c r="Z713" s="204"/>
      <c r="AA713" s="204"/>
      <c r="AB713" s="204"/>
      <c r="AC713" s="204"/>
      <c r="AD713" s="204"/>
      <c r="AE713" s="204"/>
      <c r="AF713" s="204"/>
      <c r="AG713" s="204"/>
      <c r="AH713" s="204"/>
      <c r="AI713" s="204"/>
      <c r="AJ713" s="204"/>
      <c r="AK713" s="204"/>
      <c r="AL713" s="204"/>
      <c r="AM713" s="204"/>
      <c r="AN713" s="204"/>
      <c r="AO713" s="204"/>
      <c r="AP713" s="204"/>
      <c r="AQ713" s="204"/>
      <c r="AR713" s="204"/>
      <c r="AS713" s="204"/>
      <c r="AT713" s="204"/>
      <c r="AU713" s="204"/>
      <c r="AV713" s="204"/>
      <c r="AW713" s="204"/>
      <c r="AX713" s="204"/>
      <c r="AY713" s="204"/>
      <c r="AZ713" s="204"/>
      <c r="BA713" s="204"/>
      <c r="BB713" s="204"/>
      <c r="BC713" s="204"/>
      <c r="BD713" s="204"/>
      <c r="BE713" s="204"/>
      <c r="BF713" s="204"/>
      <c r="BG713" s="204"/>
      <c r="BH713" s="204"/>
      <c r="BI713" s="204"/>
      <c r="BJ713" s="204"/>
      <c r="BK713" s="204"/>
      <c r="BL713" s="204"/>
      <c r="BM713" s="217">
        <v>1</v>
      </c>
    </row>
    <row r="714" spans="1:65">
      <c r="A714" s="30"/>
      <c r="B714" s="19">
        <v>1</v>
      </c>
      <c r="C714" s="9">
        <v>2</v>
      </c>
      <c r="D714" s="24" t="s">
        <v>212</v>
      </c>
      <c r="E714" s="218" t="s">
        <v>297</v>
      </c>
      <c r="F714" s="24" t="s">
        <v>213</v>
      </c>
      <c r="G714" s="24" t="s">
        <v>212</v>
      </c>
      <c r="H714" s="24" t="s">
        <v>212</v>
      </c>
      <c r="I714" s="24" t="s">
        <v>298</v>
      </c>
      <c r="J714" s="218">
        <v>1.2999999999999999E-2</v>
      </c>
      <c r="K714" s="24">
        <v>2E-3</v>
      </c>
      <c r="L714" s="218" t="s">
        <v>297</v>
      </c>
      <c r="M714" s="24" t="s">
        <v>212</v>
      </c>
      <c r="N714" s="24">
        <v>2E-3</v>
      </c>
      <c r="O714" s="24" t="s">
        <v>212</v>
      </c>
      <c r="P714" s="24" t="s">
        <v>212</v>
      </c>
      <c r="Q714" s="203"/>
      <c r="R714" s="204"/>
      <c r="S714" s="204"/>
      <c r="T714" s="204"/>
      <c r="U714" s="204"/>
      <c r="V714" s="204"/>
      <c r="W714" s="204"/>
      <c r="X714" s="204"/>
      <c r="Y714" s="204"/>
      <c r="Z714" s="204"/>
      <c r="AA714" s="204"/>
      <c r="AB714" s="204"/>
      <c r="AC714" s="204"/>
      <c r="AD714" s="204"/>
      <c r="AE714" s="204"/>
      <c r="AF714" s="204"/>
      <c r="AG714" s="204"/>
      <c r="AH714" s="204"/>
      <c r="AI714" s="204"/>
      <c r="AJ714" s="204"/>
      <c r="AK714" s="204"/>
      <c r="AL714" s="204"/>
      <c r="AM714" s="204"/>
      <c r="AN714" s="204"/>
      <c r="AO714" s="204"/>
      <c r="AP714" s="204"/>
      <c r="AQ714" s="204"/>
      <c r="AR714" s="204"/>
      <c r="AS714" s="204"/>
      <c r="AT714" s="204"/>
      <c r="AU714" s="204"/>
      <c r="AV714" s="204"/>
      <c r="AW714" s="204"/>
      <c r="AX714" s="204"/>
      <c r="AY714" s="204"/>
      <c r="AZ714" s="204"/>
      <c r="BA714" s="204"/>
      <c r="BB714" s="204"/>
      <c r="BC714" s="204"/>
      <c r="BD714" s="204"/>
      <c r="BE714" s="204"/>
      <c r="BF714" s="204"/>
      <c r="BG714" s="204"/>
      <c r="BH714" s="204"/>
      <c r="BI714" s="204"/>
      <c r="BJ714" s="204"/>
      <c r="BK714" s="204"/>
      <c r="BL714" s="204"/>
      <c r="BM714" s="217">
        <v>31</v>
      </c>
    </row>
    <row r="715" spans="1:65">
      <c r="A715" s="30"/>
      <c r="B715" s="19">
        <v>1</v>
      </c>
      <c r="C715" s="9">
        <v>3</v>
      </c>
      <c r="D715" s="24" t="s">
        <v>212</v>
      </c>
      <c r="E715" s="218" t="s">
        <v>297</v>
      </c>
      <c r="F715" s="24" t="s">
        <v>213</v>
      </c>
      <c r="G715" s="24" t="s">
        <v>212</v>
      </c>
      <c r="H715" s="24" t="s">
        <v>212</v>
      </c>
      <c r="I715" s="24" t="s">
        <v>298</v>
      </c>
      <c r="J715" s="218">
        <v>1.3100000000000001E-2</v>
      </c>
      <c r="K715" s="24" t="s">
        <v>212</v>
      </c>
      <c r="L715" s="218" t="s">
        <v>297</v>
      </c>
      <c r="M715" s="24" t="s">
        <v>212</v>
      </c>
      <c r="N715" s="24">
        <v>2E-3</v>
      </c>
      <c r="O715" s="24" t="s">
        <v>212</v>
      </c>
      <c r="P715" s="24">
        <v>2E-3</v>
      </c>
      <c r="Q715" s="203"/>
      <c r="R715" s="204"/>
      <c r="S715" s="204"/>
      <c r="T715" s="204"/>
      <c r="U715" s="204"/>
      <c r="V715" s="204"/>
      <c r="W715" s="204"/>
      <c r="X715" s="204"/>
      <c r="Y715" s="204"/>
      <c r="Z715" s="204"/>
      <c r="AA715" s="204"/>
      <c r="AB715" s="204"/>
      <c r="AC715" s="204"/>
      <c r="AD715" s="204"/>
      <c r="AE715" s="204"/>
      <c r="AF715" s="204"/>
      <c r="AG715" s="204"/>
      <c r="AH715" s="204"/>
      <c r="AI715" s="204"/>
      <c r="AJ715" s="204"/>
      <c r="AK715" s="204"/>
      <c r="AL715" s="204"/>
      <c r="AM715" s="204"/>
      <c r="AN715" s="204"/>
      <c r="AO715" s="204"/>
      <c r="AP715" s="204"/>
      <c r="AQ715" s="204"/>
      <c r="AR715" s="204"/>
      <c r="AS715" s="204"/>
      <c r="AT715" s="204"/>
      <c r="AU715" s="204"/>
      <c r="AV715" s="204"/>
      <c r="AW715" s="204"/>
      <c r="AX715" s="204"/>
      <c r="AY715" s="204"/>
      <c r="AZ715" s="204"/>
      <c r="BA715" s="204"/>
      <c r="BB715" s="204"/>
      <c r="BC715" s="204"/>
      <c r="BD715" s="204"/>
      <c r="BE715" s="204"/>
      <c r="BF715" s="204"/>
      <c r="BG715" s="204"/>
      <c r="BH715" s="204"/>
      <c r="BI715" s="204"/>
      <c r="BJ715" s="204"/>
      <c r="BK715" s="204"/>
      <c r="BL715" s="204"/>
      <c r="BM715" s="217">
        <v>16</v>
      </c>
    </row>
    <row r="716" spans="1:65">
      <c r="A716" s="30"/>
      <c r="B716" s="19">
        <v>1</v>
      </c>
      <c r="C716" s="9">
        <v>4</v>
      </c>
      <c r="D716" s="24" t="s">
        <v>212</v>
      </c>
      <c r="E716" s="218" t="s">
        <v>297</v>
      </c>
      <c r="F716" s="24" t="s">
        <v>213</v>
      </c>
      <c r="G716" s="24" t="s">
        <v>212</v>
      </c>
      <c r="H716" s="24">
        <v>2E-3</v>
      </c>
      <c r="I716" s="24" t="s">
        <v>298</v>
      </c>
      <c r="J716" s="218">
        <v>1.3599999999999999E-2</v>
      </c>
      <c r="K716" s="24" t="s">
        <v>212</v>
      </c>
      <c r="L716" s="218" t="s">
        <v>297</v>
      </c>
      <c r="M716" s="24" t="s">
        <v>212</v>
      </c>
      <c r="N716" s="24">
        <v>2E-3</v>
      </c>
      <c r="O716" s="24" t="s">
        <v>212</v>
      </c>
      <c r="P716" s="24">
        <v>2E-3</v>
      </c>
      <c r="Q716" s="203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4"/>
      <c r="AT716" s="204"/>
      <c r="AU716" s="204"/>
      <c r="AV716" s="204"/>
      <c r="AW716" s="204"/>
      <c r="AX716" s="204"/>
      <c r="AY716" s="204"/>
      <c r="AZ716" s="204"/>
      <c r="BA716" s="204"/>
      <c r="BB716" s="204"/>
      <c r="BC716" s="204"/>
      <c r="BD716" s="204"/>
      <c r="BE716" s="204"/>
      <c r="BF716" s="204"/>
      <c r="BG716" s="204"/>
      <c r="BH716" s="204"/>
      <c r="BI716" s="204"/>
      <c r="BJ716" s="204"/>
      <c r="BK716" s="204"/>
      <c r="BL716" s="204"/>
      <c r="BM716" s="217" t="s">
        <v>212</v>
      </c>
    </row>
    <row r="717" spans="1:65">
      <c r="A717" s="30"/>
      <c r="B717" s="19">
        <v>1</v>
      </c>
      <c r="C717" s="9">
        <v>5</v>
      </c>
      <c r="D717" s="24" t="s">
        <v>212</v>
      </c>
      <c r="E717" s="218" t="s">
        <v>297</v>
      </c>
      <c r="F717" s="24" t="s">
        <v>213</v>
      </c>
      <c r="G717" s="24" t="s">
        <v>212</v>
      </c>
      <c r="H717" s="24" t="s">
        <v>212</v>
      </c>
      <c r="I717" s="24" t="s">
        <v>298</v>
      </c>
      <c r="J717" s="219">
        <v>1.4500000000000001E-2</v>
      </c>
      <c r="K717" s="24">
        <v>2E-3</v>
      </c>
      <c r="L717" s="218" t="s">
        <v>297</v>
      </c>
      <c r="M717" s="24" t="s">
        <v>212</v>
      </c>
      <c r="N717" s="24">
        <v>2E-3</v>
      </c>
      <c r="O717" s="24" t="s">
        <v>212</v>
      </c>
      <c r="P717" s="24">
        <v>2E-3</v>
      </c>
      <c r="Q717" s="203"/>
      <c r="R717" s="204"/>
      <c r="S717" s="204"/>
      <c r="T717" s="204"/>
      <c r="U717" s="204"/>
      <c r="V717" s="204"/>
      <c r="W717" s="204"/>
      <c r="X717" s="204"/>
      <c r="Y717" s="204"/>
      <c r="Z717" s="204"/>
      <c r="AA717" s="204"/>
      <c r="AB717" s="204"/>
      <c r="AC717" s="204"/>
      <c r="AD717" s="204"/>
      <c r="AE717" s="204"/>
      <c r="AF717" s="204"/>
      <c r="AG717" s="204"/>
      <c r="AH717" s="204"/>
      <c r="AI717" s="204"/>
      <c r="AJ717" s="204"/>
      <c r="AK717" s="204"/>
      <c r="AL717" s="204"/>
      <c r="AM717" s="204"/>
      <c r="AN717" s="204"/>
      <c r="AO717" s="204"/>
      <c r="AP717" s="204"/>
      <c r="AQ717" s="204"/>
      <c r="AR717" s="204"/>
      <c r="AS717" s="204"/>
      <c r="AT717" s="204"/>
      <c r="AU717" s="204"/>
      <c r="AV717" s="204"/>
      <c r="AW717" s="204"/>
      <c r="AX717" s="204"/>
      <c r="AY717" s="204"/>
      <c r="AZ717" s="204"/>
      <c r="BA717" s="204"/>
      <c r="BB717" s="204"/>
      <c r="BC717" s="204"/>
      <c r="BD717" s="204"/>
      <c r="BE717" s="204"/>
      <c r="BF717" s="204"/>
      <c r="BG717" s="204"/>
      <c r="BH717" s="204"/>
      <c r="BI717" s="204"/>
      <c r="BJ717" s="204"/>
      <c r="BK717" s="204"/>
      <c r="BL717" s="204"/>
      <c r="BM717" s="217">
        <v>52</v>
      </c>
    </row>
    <row r="718" spans="1:65">
      <c r="A718" s="30"/>
      <c r="B718" s="19">
        <v>1</v>
      </c>
      <c r="C718" s="9">
        <v>6</v>
      </c>
      <c r="D718" s="24" t="s">
        <v>212</v>
      </c>
      <c r="E718" s="218" t="s">
        <v>297</v>
      </c>
      <c r="F718" s="24" t="s">
        <v>213</v>
      </c>
      <c r="G718" s="24" t="s">
        <v>212</v>
      </c>
      <c r="H718" s="24">
        <v>2E-3</v>
      </c>
      <c r="I718" s="24" t="s">
        <v>298</v>
      </c>
      <c r="J718" s="218">
        <v>1.3100000000000001E-2</v>
      </c>
      <c r="K718" s="24">
        <v>2E-3</v>
      </c>
      <c r="L718" s="218" t="s">
        <v>297</v>
      </c>
      <c r="M718" s="24" t="s">
        <v>212</v>
      </c>
      <c r="N718" s="24">
        <v>2E-3</v>
      </c>
      <c r="O718" s="24">
        <v>2E-3</v>
      </c>
      <c r="P718" s="24" t="s">
        <v>212</v>
      </c>
      <c r="Q718" s="203"/>
      <c r="R718" s="204"/>
      <c r="S718" s="204"/>
      <c r="T718" s="204"/>
      <c r="U718" s="204"/>
      <c r="V718" s="204"/>
      <c r="W718" s="204"/>
      <c r="X718" s="204"/>
      <c r="Y718" s="204"/>
      <c r="Z718" s="204"/>
      <c r="AA718" s="204"/>
      <c r="AB718" s="204"/>
      <c r="AC718" s="204"/>
      <c r="AD718" s="204"/>
      <c r="AE718" s="204"/>
      <c r="AF718" s="204"/>
      <c r="AG718" s="204"/>
      <c r="AH718" s="204"/>
      <c r="AI718" s="204"/>
      <c r="AJ718" s="204"/>
      <c r="AK718" s="204"/>
      <c r="AL718" s="204"/>
      <c r="AM718" s="204"/>
      <c r="AN718" s="204"/>
      <c r="AO718" s="204"/>
      <c r="AP718" s="204"/>
      <c r="AQ718" s="204"/>
      <c r="AR718" s="204"/>
      <c r="AS718" s="204"/>
      <c r="AT718" s="204"/>
      <c r="AU718" s="204"/>
      <c r="AV718" s="204"/>
      <c r="AW718" s="204"/>
      <c r="AX718" s="204"/>
      <c r="AY718" s="204"/>
      <c r="AZ718" s="204"/>
      <c r="BA718" s="204"/>
      <c r="BB718" s="204"/>
      <c r="BC718" s="204"/>
      <c r="BD718" s="204"/>
      <c r="BE718" s="204"/>
      <c r="BF718" s="204"/>
      <c r="BG718" s="204"/>
      <c r="BH718" s="204"/>
      <c r="BI718" s="204"/>
      <c r="BJ718" s="204"/>
      <c r="BK718" s="204"/>
      <c r="BL718" s="204"/>
      <c r="BM718" s="56"/>
    </row>
    <row r="719" spans="1:65">
      <c r="A719" s="30"/>
      <c r="B719" s="20" t="s">
        <v>258</v>
      </c>
      <c r="C719" s="12"/>
      <c r="D719" s="220" t="s">
        <v>646</v>
      </c>
      <c r="E719" s="220" t="s">
        <v>646</v>
      </c>
      <c r="F719" s="220" t="s">
        <v>646</v>
      </c>
      <c r="G719" s="220" t="s">
        <v>646</v>
      </c>
      <c r="H719" s="220">
        <v>2E-3</v>
      </c>
      <c r="I719" s="220" t="s">
        <v>646</v>
      </c>
      <c r="J719" s="220">
        <v>1.3283333333333334E-2</v>
      </c>
      <c r="K719" s="220">
        <v>2E-3</v>
      </c>
      <c r="L719" s="220" t="s">
        <v>646</v>
      </c>
      <c r="M719" s="220" t="s">
        <v>646</v>
      </c>
      <c r="N719" s="220">
        <v>2E-3</v>
      </c>
      <c r="O719" s="220">
        <v>2E-3</v>
      </c>
      <c r="P719" s="220">
        <v>2E-3</v>
      </c>
      <c r="Q719" s="203"/>
      <c r="R719" s="204"/>
      <c r="S719" s="204"/>
      <c r="T719" s="204"/>
      <c r="U719" s="204"/>
      <c r="V719" s="204"/>
      <c r="W719" s="204"/>
      <c r="X719" s="204"/>
      <c r="Y719" s="204"/>
      <c r="Z719" s="204"/>
      <c r="AA719" s="204"/>
      <c r="AB719" s="204"/>
      <c r="AC719" s="204"/>
      <c r="AD719" s="204"/>
      <c r="AE719" s="204"/>
      <c r="AF719" s="204"/>
      <c r="AG719" s="204"/>
      <c r="AH719" s="204"/>
      <c r="AI719" s="204"/>
      <c r="AJ719" s="204"/>
      <c r="AK719" s="204"/>
      <c r="AL719" s="204"/>
      <c r="AM719" s="204"/>
      <c r="AN719" s="204"/>
      <c r="AO719" s="204"/>
      <c r="AP719" s="204"/>
      <c r="AQ719" s="204"/>
      <c r="AR719" s="204"/>
      <c r="AS719" s="204"/>
      <c r="AT719" s="204"/>
      <c r="AU719" s="204"/>
      <c r="AV719" s="204"/>
      <c r="AW719" s="204"/>
      <c r="AX719" s="204"/>
      <c r="AY719" s="204"/>
      <c r="AZ719" s="204"/>
      <c r="BA719" s="204"/>
      <c r="BB719" s="204"/>
      <c r="BC719" s="204"/>
      <c r="BD719" s="204"/>
      <c r="BE719" s="204"/>
      <c r="BF719" s="204"/>
      <c r="BG719" s="204"/>
      <c r="BH719" s="204"/>
      <c r="BI719" s="204"/>
      <c r="BJ719" s="204"/>
      <c r="BK719" s="204"/>
      <c r="BL719" s="204"/>
      <c r="BM719" s="56"/>
    </row>
    <row r="720" spans="1:65">
      <c r="A720" s="30"/>
      <c r="B720" s="3" t="s">
        <v>259</v>
      </c>
      <c r="C720" s="29"/>
      <c r="D720" s="24" t="s">
        <v>646</v>
      </c>
      <c r="E720" s="24" t="s">
        <v>646</v>
      </c>
      <c r="F720" s="24" t="s">
        <v>646</v>
      </c>
      <c r="G720" s="24" t="s">
        <v>646</v>
      </c>
      <c r="H720" s="24">
        <v>2E-3</v>
      </c>
      <c r="I720" s="24" t="s">
        <v>646</v>
      </c>
      <c r="J720" s="24">
        <v>1.3100000000000001E-2</v>
      </c>
      <c r="K720" s="24">
        <v>2E-3</v>
      </c>
      <c r="L720" s="24" t="s">
        <v>646</v>
      </c>
      <c r="M720" s="24" t="s">
        <v>646</v>
      </c>
      <c r="N720" s="24">
        <v>2E-3</v>
      </c>
      <c r="O720" s="24">
        <v>2E-3</v>
      </c>
      <c r="P720" s="24">
        <v>2E-3</v>
      </c>
      <c r="Q720" s="203"/>
      <c r="R720" s="204"/>
      <c r="S720" s="204"/>
      <c r="T720" s="204"/>
      <c r="U720" s="204"/>
      <c r="V720" s="204"/>
      <c r="W720" s="204"/>
      <c r="X720" s="204"/>
      <c r="Y720" s="204"/>
      <c r="Z720" s="204"/>
      <c r="AA720" s="204"/>
      <c r="AB720" s="204"/>
      <c r="AC720" s="204"/>
      <c r="AD720" s="204"/>
      <c r="AE720" s="204"/>
      <c r="AF720" s="204"/>
      <c r="AG720" s="204"/>
      <c r="AH720" s="204"/>
      <c r="AI720" s="204"/>
      <c r="AJ720" s="204"/>
      <c r="AK720" s="204"/>
      <c r="AL720" s="204"/>
      <c r="AM720" s="204"/>
      <c r="AN720" s="204"/>
      <c r="AO720" s="204"/>
      <c r="AP720" s="204"/>
      <c r="AQ720" s="204"/>
      <c r="AR720" s="204"/>
      <c r="AS720" s="204"/>
      <c r="AT720" s="204"/>
      <c r="AU720" s="204"/>
      <c r="AV720" s="204"/>
      <c r="AW720" s="204"/>
      <c r="AX720" s="204"/>
      <c r="AY720" s="204"/>
      <c r="AZ720" s="204"/>
      <c r="BA720" s="204"/>
      <c r="BB720" s="204"/>
      <c r="BC720" s="204"/>
      <c r="BD720" s="204"/>
      <c r="BE720" s="204"/>
      <c r="BF720" s="204"/>
      <c r="BG720" s="204"/>
      <c r="BH720" s="204"/>
      <c r="BI720" s="204"/>
      <c r="BJ720" s="204"/>
      <c r="BK720" s="204"/>
      <c r="BL720" s="204"/>
      <c r="BM720" s="56"/>
    </row>
    <row r="721" spans="1:65">
      <c r="A721" s="30"/>
      <c r="B721" s="3" t="s">
        <v>260</v>
      </c>
      <c r="C721" s="29"/>
      <c r="D721" s="24" t="s">
        <v>646</v>
      </c>
      <c r="E721" s="24" t="s">
        <v>646</v>
      </c>
      <c r="F721" s="24" t="s">
        <v>646</v>
      </c>
      <c r="G721" s="24" t="s">
        <v>646</v>
      </c>
      <c r="H721" s="24">
        <v>0</v>
      </c>
      <c r="I721" s="24" t="s">
        <v>646</v>
      </c>
      <c r="J721" s="24">
        <v>7.0828431202919285E-4</v>
      </c>
      <c r="K721" s="24">
        <v>0</v>
      </c>
      <c r="L721" s="24" t="s">
        <v>646</v>
      </c>
      <c r="M721" s="24" t="s">
        <v>646</v>
      </c>
      <c r="N721" s="24">
        <v>0</v>
      </c>
      <c r="O721" s="24" t="s">
        <v>646</v>
      </c>
      <c r="P721" s="24">
        <v>0</v>
      </c>
      <c r="Q721" s="203"/>
      <c r="R721" s="204"/>
      <c r="S721" s="204"/>
      <c r="T721" s="204"/>
      <c r="U721" s="204"/>
      <c r="V721" s="204"/>
      <c r="W721" s="204"/>
      <c r="X721" s="204"/>
      <c r="Y721" s="204"/>
      <c r="Z721" s="204"/>
      <c r="AA721" s="204"/>
      <c r="AB721" s="204"/>
      <c r="AC721" s="204"/>
      <c r="AD721" s="204"/>
      <c r="AE721" s="204"/>
      <c r="AF721" s="204"/>
      <c r="AG721" s="204"/>
      <c r="AH721" s="204"/>
      <c r="AI721" s="204"/>
      <c r="AJ721" s="204"/>
      <c r="AK721" s="204"/>
      <c r="AL721" s="204"/>
      <c r="AM721" s="204"/>
      <c r="AN721" s="204"/>
      <c r="AO721" s="204"/>
      <c r="AP721" s="204"/>
      <c r="AQ721" s="204"/>
      <c r="AR721" s="204"/>
      <c r="AS721" s="204"/>
      <c r="AT721" s="204"/>
      <c r="AU721" s="204"/>
      <c r="AV721" s="204"/>
      <c r="AW721" s="204"/>
      <c r="AX721" s="204"/>
      <c r="AY721" s="204"/>
      <c r="AZ721" s="204"/>
      <c r="BA721" s="204"/>
      <c r="BB721" s="204"/>
      <c r="BC721" s="204"/>
      <c r="BD721" s="204"/>
      <c r="BE721" s="204"/>
      <c r="BF721" s="204"/>
      <c r="BG721" s="204"/>
      <c r="BH721" s="204"/>
      <c r="BI721" s="204"/>
      <c r="BJ721" s="204"/>
      <c r="BK721" s="204"/>
      <c r="BL721" s="204"/>
      <c r="BM721" s="56"/>
    </row>
    <row r="722" spans="1:65">
      <c r="A722" s="30"/>
      <c r="B722" s="3" t="s">
        <v>86</v>
      </c>
      <c r="C722" s="29"/>
      <c r="D722" s="13" t="s">
        <v>646</v>
      </c>
      <c r="E722" s="13" t="s">
        <v>646</v>
      </c>
      <c r="F722" s="13" t="s">
        <v>646</v>
      </c>
      <c r="G722" s="13" t="s">
        <v>646</v>
      </c>
      <c r="H722" s="13">
        <v>0</v>
      </c>
      <c r="I722" s="13" t="s">
        <v>646</v>
      </c>
      <c r="J722" s="13">
        <v>5.3321278195422289E-2</v>
      </c>
      <c r="K722" s="13">
        <v>0</v>
      </c>
      <c r="L722" s="13" t="s">
        <v>646</v>
      </c>
      <c r="M722" s="13" t="s">
        <v>646</v>
      </c>
      <c r="N722" s="13">
        <v>0</v>
      </c>
      <c r="O722" s="13" t="s">
        <v>646</v>
      </c>
      <c r="P722" s="13">
        <v>0</v>
      </c>
      <c r="Q722" s="15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261</v>
      </c>
      <c r="C723" s="29"/>
      <c r="D723" s="13" t="s">
        <v>646</v>
      </c>
      <c r="E723" s="13" t="s">
        <v>646</v>
      </c>
      <c r="F723" s="13" t="s">
        <v>646</v>
      </c>
      <c r="G723" s="13" t="s">
        <v>646</v>
      </c>
      <c r="H723" s="13" t="s">
        <v>646</v>
      </c>
      <c r="I723" s="13" t="s">
        <v>646</v>
      </c>
      <c r="J723" s="13" t="s">
        <v>646</v>
      </c>
      <c r="K723" s="13" t="s">
        <v>646</v>
      </c>
      <c r="L723" s="13" t="s">
        <v>646</v>
      </c>
      <c r="M723" s="13" t="s">
        <v>646</v>
      </c>
      <c r="N723" s="13" t="s">
        <v>646</v>
      </c>
      <c r="O723" s="13" t="s">
        <v>646</v>
      </c>
      <c r="P723" s="13" t="s">
        <v>646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46" t="s">
        <v>262</v>
      </c>
      <c r="C724" s="47"/>
      <c r="D724" s="45">
        <v>0.67</v>
      </c>
      <c r="E724" s="45">
        <v>31.69</v>
      </c>
      <c r="F724" s="45">
        <v>1.35</v>
      </c>
      <c r="G724" s="45">
        <v>0.67</v>
      </c>
      <c r="H724" s="45">
        <v>0.22</v>
      </c>
      <c r="I724" s="45">
        <v>1.35</v>
      </c>
      <c r="J724" s="45">
        <v>15.89</v>
      </c>
      <c r="K724" s="45">
        <v>0</v>
      </c>
      <c r="L724" s="45">
        <v>31.69</v>
      </c>
      <c r="M724" s="45">
        <v>0.67</v>
      </c>
      <c r="N724" s="45">
        <v>0.67</v>
      </c>
      <c r="O724" s="45">
        <v>0.45</v>
      </c>
      <c r="P724" s="45">
        <v>0.22</v>
      </c>
      <c r="Q724" s="15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BM725" s="55"/>
    </row>
    <row r="726" spans="1:65" ht="15">
      <c r="B726" s="8" t="s">
        <v>496</v>
      </c>
      <c r="BM726" s="28" t="s">
        <v>66</v>
      </c>
    </row>
    <row r="727" spans="1:65" ht="15">
      <c r="A727" s="25" t="s">
        <v>60</v>
      </c>
      <c r="B727" s="18" t="s">
        <v>110</v>
      </c>
      <c r="C727" s="15" t="s">
        <v>111</v>
      </c>
      <c r="D727" s="16" t="s">
        <v>229</v>
      </c>
      <c r="E727" s="17" t="s">
        <v>229</v>
      </c>
      <c r="F727" s="17" t="s">
        <v>229</v>
      </c>
      <c r="G727" s="17" t="s">
        <v>229</v>
      </c>
      <c r="H727" s="17" t="s">
        <v>229</v>
      </c>
      <c r="I727" s="17" t="s">
        <v>229</v>
      </c>
      <c r="J727" s="17" t="s">
        <v>229</v>
      </c>
      <c r="K727" s="17" t="s">
        <v>229</v>
      </c>
      <c r="L727" s="17" t="s">
        <v>229</v>
      </c>
      <c r="M727" s="17" t="s">
        <v>229</v>
      </c>
      <c r="N727" s="17" t="s">
        <v>229</v>
      </c>
      <c r="O727" s="17" t="s">
        <v>229</v>
      </c>
      <c r="P727" s="17" t="s">
        <v>229</v>
      </c>
      <c r="Q727" s="17" t="s">
        <v>229</v>
      </c>
      <c r="R727" s="17" t="s">
        <v>229</v>
      </c>
      <c r="S727" s="17" t="s">
        <v>229</v>
      </c>
      <c r="T727" s="17" t="s">
        <v>229</v>
      </c>
      <c r="U727" s="15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</v>
      </c>
    </row>
    <row r="728" spans="1:65">
      <c r="A728" s="30"/>
      <c r="B728" s="19" t="s">
        <v>230</v>
      </c>
      <c r="C728" s="9" t="s">
        <v>230</v>
      </c>
      <c r="D728" s="151" t="s">
        <v>232</v>
      </c>
      <c r="E728" s="152" t="s">
        <v>234</v>
      </c>
      <c r="F728" s="152" t="s">
        <v>237</v>
      </c>
      <c r="G728" s="152" t="s">
        <v>238</v>
      </c>
      <c r="H728" s="152" t="s">
        <v>240</v>
      </c>
      <c r="I728" s="152" t="s">
        <v>241</v>
      </c>
      <c r="J728" s="152" t="s">
        <v>242</v>
      </c>
      <c r="K728" s="152" t="s">
        <v>243</v>
      </c>
      <c r="L728" s="152" t="s">
        <v>244</v>
      </c>
      <c r="M728" s="152" t="s">
        <v>245</v>
      </c>
      <c r="N728" s="152" t="s">
        <v>246</v>
      </c>
      <c r="O728" s="152" t="s">
        <v>247</v>
      </c>
      <c r="P728" s="152" t="s">
        <v>248</v>
      </c>
      <c r="Q728" s="152" t="s">
        <v>249</v>
      </c>
      <c r="R728" s="152" t="s">
        <v>250</v>
      </c>
      <c r="S728" s="152" t="s">
        <v>251</v>
      </c>
      <c r="T728" s="152" t="s">
        <v>252</v>
      </c>
      <c r="U728" s="15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 t="s">
        <v>1</v>
      </c>
    </row>
    <row r="729" spans="1:65">
      <c r="A729" s="30"/>
      <c r="B729" s="19"/>
      <c r="C729" s="9"/>
      <c r="D729" s="10" t="s">
        <v>114</v>
      </c>
      <c r="E729" s="11" t="s">
        <v>288</v>
      </c>
      <c r="F729" s="11" t="s">
        <v>114</v>
      </c>
      <c r="G729" s="11" t="s">
        <v>114</v>
      </c>
      <c r="H729" s="11" t="s">
        <v>289</v>
      </c>
      <c r="I729" s="11" t="s">
        <v>289</v>
      </c>
      <c r="J729" s="11" t="s">
        <v>114</v>
      </c>
      <c r="K729" s="11" t="s">
        <v>289</v>
      </c>
      <c r="L729" s="11" t="s">
        <v>288</v>
      </c>
      <c r="M729" s="11" t="s">
        <v>289</v>
      </c>
      <c r="N729" s="11" t="s">
        <v>289</v>
      </c>
      <c r="O729" s="11" t="s">
        <v>114</v>
      </c>
      <c r="P729" s="11" t="s">
        <v>289</v>
      </c>
      <c r="Q729" s="11" t="s">
        <v>289</v>
      </c>
      <c r="R729" s="11" t="s">
        <v>289</v>
      </c>
      <c r="S729" s="11" t="s">
        <v>289</v>
      </c>
      <c r="T729" s="11" t="s">
        <v>114</v>
      </c>
      <c r="U729" s="15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9"/>
      <c r="C730" s="9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15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</v>
      </c>
    </row>
    <row r="731" spans="1:65">
      <c r="A731" s="30"/>
      <c r="B731" s="18">
        <v>1</v>
      </c>
      <c r="C731" s="14">
        <v>1</v>
      </c>
      <c r="D731" s="215">
        <v>3.1199999999999999E-2</v>
      </c>
      <c r="E731" s="215">
        <v>3.6017557019999993E-2</v>
      </c>
      <c r="F731" s="216">
        <v>0.47390348999999993</v>
      </c>
      <c r="G731" s="215">
        <v>2.9000000000000001E-2</v>
      </c>
      <c r="H731" s="215">
        <v>0.04</v>
      </c>
      <c r="I731" s="215">
        <v>0.03</v>
      </c>
      <c r="J731" s="215">
        <v>0.03</v>
      </c>
      <c r="K731" s="215">
        <v>0.04</v>
      </c>
      <c r="L731" s="216" t="s">
        <v>105</v>
      </c>
      <c r="M731" s="215">
        <v>2.812555815E-2</v>
      </c>
      <c r="N731" s="215">
        <v>0.03</v>
      </c>
      <c r="O731" s="215">
        <v>3.1953354411137634E-2</v>
      </c>
      <c r="P731" s="215">
        <v>0.03</v>
      </c>
      <c r="Q731" s="216">
        <v>0.05</v>
      </c>
      <c r="R731" s="216">
        <v>0.04</v>
      </c>
      <c r="S731" s="215">
        <v>0.03</v>
      </c>
      <c r="T731" s="215">
        <v>3.1E-2</v>
      </c>
      <c r="U731" s="203"/>
      <c r="V731" s="204"/>
      <c r="W731" s="204"/>
      <c r="X731" s="204"/>
      <c r="Y731" s="204"/>
      <c r="Z731" s="204"/>
      <c r="AA731" s="204"/>
      <c r="AB731" s="204"/>
      <c r="AC731" s="204"/>
      <c r="AD731" s="204"/>
      <c r="AE731" s="204"/>
      <c r="AF731" s="204"/>
      <c r="AG731" s="204"/>
      <c r="AH731" s="204"/>
      <c r="AI731" s="204"/>
      <c r="AJ731" s="204"/>
      <c r="AK731" s="204"/>
      <c r="AL731" s="204"/>
      <c r="AM731" s="204"/>
      <c r="AN731" s="204"/>
      <c r="AO731" s="204"/>
      <c r="AP731" s="204"/>
      <c r="AQ731" s="204"/>
      <c r="AR731" s="204"/>
      <c r="AS731" s="204"/>
      <c r="AT731" s="204"/>
      <c r="AU731" s="204"/>
      <c r="AV731" s="204"/>
      <c r="AW731" s="204"/>
      <c r="AX731" s="204"/>
      <c r="AY731" s="204"/>
      <c r="AZ731" s="204"/>
      <c r="BA731" s="204"/>
      <c r="BB731" s="204"/>
      <c r="BC731" s="204"/>
      <c r="BD731" s="204"/>
      <c r="BE731" s="204"/>
      <c r="BF731" s="204"/>
      <c r="BG731" s="204"/>
      <c r="BH731" s="204"/>
      <c r="BI731" s="204"/>
      <c r="BJ731" s="204"/>
      <c r="BK731" s="204"/>
      <c r="BL731" s="204"/>
      <c r="BM731" s="217">
        <v>1</v>
      </c>
    </row>
    <row r="732" spans="1:65">
      <c r="A732" s="30"/>
      <c r="B732" s="19">
        <v>1</v>
      </c>
      <c r="C732" s="9">
        <v>2</v>
      </c>
      <c r="D732" s="24">
        <v>3.0600000000000002E-2</v>
      </c>
      <c r="E732" s="24">
        <v>3.4186721670000003E-2</v>
      </c>
      <c r="F732" s="218">
        <v>0.47135105000000005</v>
      </c>
      <c r="G732" s="24">
        <v>2.9000000000000001E-2</v>
      </c>
      <c r="H732" s="24">
        <v>0.04</v>
      </c>
      <c r="I732" s="24">
        <v>0.03</v>
      </c>
      <c r="J732" s="24">
        <v>0.03</v>
      </c>
      <c r="K732" s="24">
        <v>0.04</v>
      </c>
      <c r="L732" s="218" t="s">
        <v>105</v>
      </c>
      <c r="M732" s="24">
        <v>2.7376480020000014E-2</v>
      </c>
      <c r="N732" s="24">
        <v>0.03</v>
      </c>
      <c r="O732" s="24">
        <v>3.3144012955338954E-2</v>
      </c>
      <c r="P732" s="24">
        <v>0.03</v>
      </c>
      <c r="Q732" s="218">
        <v>0.04</v>
      </c>
      <c r="R732" s="218">
        <v>0.04</v>
      </c>
      <c r="S732" s="24">
        <v>0.03</v>
      </c>
      <c r="T732" s="24">
        <v>0.03</v>
      </c>
      <c r="U732" s="203"/>
      <c r="V732" s="204"/>
      <c r="W732" s="204"/>
      <c r="X732" s="204"/>
      <c r="Y732" s="204"/>
      <c r="Z732" s="204"/>
      <c r="AA732" s="204"/>
      <c r="AB732" s="204"/>
      <c r="AC732" s="204"/>
      <c r="AD732" s="204"/>
      <c r="AE732" s="204"/>
      <c r="AF732" s="204"/>
      <c r="AG732" s="204"/>
      <c r="AH732" s="204"/>
      <c r="AI732" s="204"/>
      <c r="AJ732" s="204"/>
      <c r="AK732" s="204"/>
      <c r="AL732" s="204"/>
      <c r="AM732" s="204"/>
      <c r="AN732" s="204"/>
      <c r="AO732" s="204"/>
      <c r="AP732" s="204"/>
      <c r="AQ732" s="204"/>
      <c r="AR732" s="204"/>
      <c r="AS732" s="204"/>
      <c r="AT732" s="204"/>
      <c r="AU732" s="204"/>
      <c r="AV732" s="204"/>
      <c r="AW732" s="204"/>
      <c r="AX732" s="204"/>
      <c r="AY732" s="204"/>
      <c r="AZ732" s="204"/>
      <c r="BA732" s="204"/>
      <c r="BB732" s="204"/>
      <c r="BC732" s="204"/>
      <c r="BD732" s="204"/>
      <c r="BE732" s="204"/>
      <c r="BF732" s="204"/>
      <c r="BG732" s="204"/>
      <c r="BH732" s="204"/>
      <c r="BI732" s="204"/>
      <c r="BJ732" s="204"/>
      <c r="BK732" s="204"/>
      <c r="BL732" s="204"/>
      <c r="BM732" s="217">
        <v>16</v>
      </c>
    </row>
    <row r="733" spans="1:65">
      <c r="A733" s="30"/>
      <c r="B733" s="19">
        <v>1</v>
      </c>
      <c r="C733" s="9">
        <v>3</v>
      </c>
      <c r="D733" s="24">
        <v>3.0800000000000001E-2</v>
      </c>
      <c r="E733" s="24">
        <v>3.7390219020000004E-2</v>
      </c>
      <c r="F733" s="219">
        <v>0.44247527999999997</v>
      </c>
      <c r="G733" s="24">
        <v>2.9000000000000001E-2</v>
      </c>
      <c r="H733" s="24">
        <v>0.03</v>
      </c>
      <c r="I733" s="24">
        <v>0.03</v>
      </c>
      <c r="J733" s="24">
        <v>0.04</v>
      </c>
      <c r="K733" s="24">
        <v>0.03</v>
      </c>
      <c r="L733" s="218" t="s">
        <v>105</v>
      </c>
      <c r="M733" s="24">
        <v>2.854052541999999E-2</v>
      </c>
      <c r="N733" s="24">
        <v>0.03</v>
      </c>
      <c r="O733" s="24">
        <v>3.1349527777840863E-2</v>
      </c>
      <c r="P733" s="24">
        <v>0.03</v>
      </c>
      <c r="Q733" s="218">
        <v>0.04</v>
      </c>
      <c r="R733" s="218">
        <v>0.04</v>
      </c>
      <c r="S733" s="24">
        <v>0.03</v>
      </c>
      <c r="T733" s="24">
        <v>3.1E-2</v>
      </c>
      <c r="U733" s="203"/>
      <c r="V733" s="204"/>
      <c r="W733" s="204"/>
      <c r="X733" s="204"/>
      <c r="Y733" s="204"/>
      <c r="Z733" s="204"/>
      <c r="AA733" s="204"/>
      <c r="AB733" s="204"/>
      <c r="AC733" s="204"/>
      <c r="AD733" s="204"/>
      <c r="AE733" s="204"/>
      <c r="AF733" s="204"/>
      <c r="AG733" s="204"/>
      <c r="AH733" s="204"/>
      <c r="AI733" s="204"/>
      <c r="AJ733" s="204"/>
      <c r="AK733" s="204"/>
      <c r="AL733" s="204"/>
      <c r="AM733" s="204"/>
      <c r="AN733" s="204"/>
      <c r="AO733" s="204"/>
      <c r="AP733" s="204"/>
      <c r="AQ733" s="204"/>
      <c r="AR733" s="204"/>
      <c r="AS733" s="204"/>
      <c r="AT733" s="204"/>
      <c r="AU733" s="204"/>
      <c r="AV733" s="204"/>
      <c r="AW733" s="204"/>
      <c r="AX733" s="204"/>
      <c r="AY733" s="204"/>
      <c r="AZ733" s="204"/>
      <c r="BA733" s="204"/>
      <c r="BB733" s="204"/>
      <c r="BC733" s="204"/>
      <c r="BD733" s="204"/>
      <c r="BE733" s="204"/>
      <c r="BF733" s="204"/>
      <c r="BG733" s="204"/>
      <c r="BH733" s="204"/>
      <c r="BI733" s="204"/>
      <c r="BJ733" s="204"/>
      <c r="BK733" s="204"/>
      <c r="BL733" s="204"/>
      <c r="BM733" s="217">
        <v>16</v>
      </c>
    </row>
    <row r="734" spans="1:65">
      <c r="A734" s="30"/>
      <c r="B734" s="19">
        <v>1</v>
      </c>
      <c r="C734" s="9">
        <v>4</v>
      </c>
      <c r="D734" s="24">
        <v>3.1E-2</v>
      </c>
      <c r="E734" s="24">
        <v>3.6061830540000013E-2</v>
      </c>
      <c r="F734" s="218">
        <v>0.47251706999999998</v>
      </c>
      <c r="G734" s="24">
        <v>2.9000000000000001E-2</v>
      </c>
      <c r="H734" s="24">
        <v>0.03</v>
      </c>
      <c r="I734" s="24">
        <v>0.03</v>
      </c>
      <c r="J734" s="24">
        <v>0.03</v>
      </c>
      <c r="K734" s="24">
        <v>0.03</v>
      </c>
      <c r="L734" s="218" t="s">
        <v>105</v>
      </c>
      <c r="M734" s="24">
        <v>2.7904215429999997E-2</v>
      </c>
      <c r="N734" s="24">
        <v>0.03</v>
      </c>
      <c r="O734" s="24">
        <v>3.4069444708006873E-2</v>
      </c>
      <c r="P734" s="24">
        <v>3.3000000000000002E-2</v>
      </c>
      <c r="Q734" s="218">
        <v>0.05</v>
      </c>
      <c r="R734" s="218">
        <v>0.04</v>
      </c>
      <c r="S734" s="24">
        <v>0.03</v>
      </c>
      <c r="T734" s="24">
        <v>2.9000000000000001E-2</v>
      </c>
      <c r="U734" s="203"/>
      <c r="V734" s="204"/>
      <c r="W734" s="204"/>
      <c r="X734" s="204"/>
      <c r="Y734" s="204"/>
      <c r="Z734" s="204"/>
      <c r="AA734" s="204"/>
      <c r="AB734" s="204"/>
      <c r="AC734" s="204"/>
      <c r="AD734" s="204"/>
      <c r="AE734" s="204"/>
      <c r="AF734" s="204"/>
      <c r="AG734" s="204"/>
      <c r="AH734" s="204"/>
      <c r="AI734" s="204"/>
      <c r="AJ734" s="204"/>
      <c r="AK734" s="204"/>
      <c r="AL734" s="204"/>
      <c r="AM734" s="204"/>
      <c r="AN734" s="204"/>
      <c r="AO734" s="204"/>
      <c r="AP734" s="204"/>
      <c r="AQ734" s="204"/>
      <c r="AR734" s="204"/>
      <c r="AS734" s="204"/>
      <c r="AT734" s="204"/>
      <c r="AU734" s="204"/>
      <c r="AV734" s="204"/>
      <c r="AW734" s="204"/>
      <c r="AX734" s="204"/>
      <c r="AY734" s="204"/>
      <c r="AZ734" s="204"/>
      <c r="BA734" s="204"/>
      <c r="BB734" s="204"/>
      <c r="BC734" s="204"/>
      <c r="BD734" s="204"/>
      <c r="BE734" s="204"/>
      <c r="BF734" s="204"/>
      <c r="BG734" s="204"/>
      <c r="BH734" s="204"/>
      <c r="BI734" s="204"/>
      <c r="BJ734" s="204"/>
      <c r="BK734" s="204"/>
      <c r="BL734" s="204"/>
      <c r="BM734" s="217">
        <v>3.1599283649865521E-2</v>
      </c>
    </row>
    <row r="735" spans="1:65">
      <c r="A735" s="30"/>
      <c r="B735" s="19">
        <v>1</v>
      </c>
      <c r="C735" s="9">
        <v>5</v>
      </c>
      <c r="D735" s="24">
        <v>3.0400000000000003E-2</v>
      </c>
      <c r="E735" s="24">
        <v>4.0101563520000008E-2</v>
      </c>
      <c r="F735" s="218">
        <v>0.48396541999999998</v>
      </c>
      <c r="G735" s="24">
        <v>2.9000000000000001E-2</v>
      </c>
      <c r="H735" s="24">
        <v>0.03</v>
      </c>
      <c r="I735" s="24">
        <v>0.03</v>
      </c>
      <c r="J735" s="24">
        <v>0.03</v>
      </c>
      <c r="K735" s="24">
        <v>0.03</v>
      </c>
      <c r="L735" s="218" t="s">
        <v>105</v>
      </c>
      <c r="M735" s="24">
        <v>2.8021018650000003E-2</v>
      </c>
      <c r="N735" s="24">
        <v>0.03</v>
      </c>
      <c r="O735" s="24">
        <v>3.4540703086874312E-2</v>
      </c>
      <c r="P735" s="24">
        <v>3.3000000000000002E-2</v>
      </c>
      <c r="Q735" s="218">
        <v>0.04</v>
      </c>
      <c r="R735" s="218">
        <v>0.04</v>
      </c>
      <c r="S735" s="24">
        <v>0.03</v>
      </c>
      <c r="T735" s="24">
        <v>3.1E-2</v>
      </c>
      <c r="U735" s="203"/>
      <c r="V735" s="204"/>
      <c r="W735" s="204"/>
      <c r="X735" s="204"/>
      <c r="Y735" s="204"/>
      <c r="Z735" s="204"/>
      <c r="AA735" s="204"/>
      <c r="AB735" s="204"/>
      <c r="AC735" s="204"/>
      <c r="AD735" s="204"/>
      <c r="AE735" s="204"/>
      <c r="AF735" s="204"/>
      <c r="AG735" s="204"/>
      <c r="AH735" s="204"/>
      <c r="AI735" s="204"/>
      <c r="AJ735" s="204"/>
      <c r="AK735" s="204"/>
      <c r="AL735" s="204"/>
      <c r="AM735" s="204"/>
      <c r="AN735" s="204"/>
      <c r="AO735" s="204"/>
      <c r="AP735" s="204"/>
      <c r="AQ735" s="204"/>
      <c r="AR735" s="204"/>
      <c r="AS735" s="204"/>
      <c r="AT735" s="204"/>
      <c r="AU735" s="204"/>
      <c r="AV735" s="204"/>
      <c r="AW735" s="204"/>
      <c r="AX735" s="204"/>
      <c r="AY735" s="204"/>
      <c r="AZ735" s="204"/>
      <c r="BA735" s="204"/>
      <c r="BB735" s="204"/>
      <c r="BC735" s="204"/>
      <c r="BD735" s="204"/>
      <c r="BE735" s="204"/>
      <c r="BF735" s="204"/>
      <c r="BG735" s="204"/>
      <c r="BH735" s="204"/>
      <c r="BI735" s="204"/>
      <c r="BJ735" s="204"/>
      <c r="BK735" s="204"/>
      <c r="BL735" s="204"/>
      <c r="BM735" s="217">
        <v>53</v>
      </c>
    </row>
    <row r="736" spans="1:65">
      <c r="A736" s="30"/>
      <c r="B736" s="19">
        <v>1</v>
      </c>
      <c r="C736" s="9">
        <v>6</v>
      </c>
      <c r="D736" s="24">
        <v>3.0899999999999997E-2</v>
      </c>
      <c r="E736" s="24">
        <v>3.778032231000001E-2</v>
      </c>
      <c r="F736" s="218">
        <v>0.48390594000000009</v>
      </c>
      <c r="G736" s="24">
        <v>0.03</v>
      </c>
      <c r="H736" s="24">
        <v>0.04</v>
      </c>
      <c r="I736" s="24">
        <v>0.03</v>
      </c>
      <c r="J736" s="24">
        <v>0.03</v>
      </c>
      <c r="K736" s="24">
        <v>0.04</v>
      </c>
      <c r="L736" s="218" t="s">
        <v>105</v>
      </c>
      <c r="M736" s="24">
        <v>2.923384204000001E-2</v>
      </c>
      <c r="N736" s="24">
        <v>0.03</v>
      </c>
      <c r="O736" s="24">
        <v>3.2047227960311765E-2</v>
      </c>
      <c r="P736" s="24">
        <v>0.03</v>
      </c>
      <c r="Q736" s="218">
        <v>0.04</v>
      </c>
      <c r="R736" s="218">
        <v>0.04</v>
      </c>
      <c r="S736" s="24">
        <v>0.03</v>
      </c>
      <c r="T736" s="24">
        <v>2.9000000000000001E-2</v>
      </c>
      <c r="U736" s="203"/>
      <c r="V736" s="204"/>
      <c r="W736" s="204"/>
      <c r="X736" s="204"/>
      <c r="Y736" s="204"/>
      <c r="Z736" s="204"/>
      <c r="AA736" s="204"/>
      <c r="AB736" s="204"/>
      <c r="AC736" s="204"/>
      <c r="AD736" s="204"/>
      <c r="AE736" s="204"/>
      <c r="AF736" s="204"/>
      <c r="AG736" s="204"/>
      <c r="AH736" s="204"/>
      <c r="AI736" s="204"/>
      <c r="AJ736" s="204"/>
      <c r="AK736" s="204"/>
      <c r="AL736" s="204"/>
      <c r="AM736" s="204"/>
      <c r="AN736" s="204"/>
      <c r="AO736" s="204"/>
      <c r="AP736" s="204"/>
      <c r="AQ736" s="204"/>
      <c r="AR736" s="204"/>
      <c r="AS736" s="204"/>
      <c r="AT736" s="204"/>
      <c r="AU736" s="204"/>
      <c r="AV736" s="204"/>
      <c r="AW736" s="204"/>
      <c r="AX736" s="204"/>
      <c r="AY736" s="204"/>
      <c r="AZ736" s="204"/>
      <c r="BA736" s="204"/>
      <c r="BB736" s="204"/>
      <c r="BC736" s="204"/>
      <c r="BD736" s="204"/>
      <c r="BE736" s="204"/>
      <c r="BF736" s="204"/>
      <c r="BG736" s="204"/>
      <c r="BH736" s="204"/>
      <c r="BI736" s="204"/>
      <c r="BJ736" s="204"/>
      <c r="BK736" s="204"/>
      <c r="BL736" s="204"/>
      <c r="BM736" s="56"/>
    </row>
    <row r="737" spans="1:65">
      <c r="A737" s="30"/>
      <c r="B737" s="20" t="s">
        <v>258</v>
      </c>
      <c r="C737" s="12"/>
      <c r="D737" s="220">
        <v>3.0816666666666669E-2</v>
      </c>
      <c r="E737" s="220">
        <v>3.6923035680000001E-2</v>
      </c>
      <c r="F737" s="220">
        <v>0.47135304166666669</v>
      </c>
      <c r="G737" s="220">
        <v>2.9166666666666671E-2</v>
      </c>
      <c r="H737" s="220">
        <v>3.5000000000000003E-2</v>
      </c>
      <c r="I737" s="220">
        <v>0.03</v>
      </c>
      <c r="J737" s="220">
        <v>3.1666666666666669E-2</v>
      </c>
      <c r="K737" s="220">
        <v>3.5000000000000003E-2</v>
      </c>
      <c r="L737" s="220" t="s">
        <v>646</v>
      </c>
      <c r="M737" s="220">
        <v>2.8200273285000004E-2</v>
      </c>
      <c r="N737" s="220">
        <v>0.03</v>
      </c>
      <c r="O737" s="220">
        <v>3.2850711816585068E-2</v>
      </c>
      <c r="P737" s="220">
        <v>3.1E-2</v>
      </c>
      <c r="Q737" s="220">
        <v>4.3333333333333335E-2</v>
      </c>
      <c r="R737" s="220">
        <v>0.04</v>
      </c>
      <c r="S737" s="220">
        <v>0.03</v>
      </c>
      <c r="T737" s="220">
        <v>3.0166666666666665E-2</v>
      </c>
      <c r="U737" s="203"/>
      <c r="V737" s="204"/>
      <c r="W737" s="204"/>
      <c r="X737" s="204"/>
      <c r="Y737" s="204"/>
      <c r="Z737" s="204"/>
      <c r="AA737" s="204"/>
      <c r="AB737" s="204"/>
      <c r="AC737" s="204"/>
      <c r="AD737" s="204"/>
      <c r="AE737" s="204"/>
      <c r="AF737" s="204"/>
      <c r="AG737" s="204"/>
      <c r="AH737" s="204"/>
      <c r="AI737" s="204"/>
      <c r="AJ737" s="204"/>
      <c r="AK737" s="204"/>
      <c r="AL737" s="204"/>
      <c r="AM737" s="204"/>
      <c r="AN737" s="204"/>
      <c r="AO737" s="204"/>
      <c r="AP737" s="204"/>
      <c r="AQ737" s="204"/>
      <c r="AR737" s="204"/>
      <c r="AS737" s="204"/>
      <c r="AT737" s="204"/>
      <c r="AU737" s="204"/>
      <c r="AV737" s="204"/>
      <c r="AW737" s="204"/>
      <c r="AX737" s="204"/>
      <c r="AY737" s="204"/>
      <c r="AZ737" s="204"/>
      <c r="BA737" s="204"/>
      <c r="BB737" s="204"/>
      <c r="BC737" s="204"/>
      <c r="BD737" s="204"/>
      <c r="BE737" s="204"/>
      <c r="BF737" s="204"/>
      <c r="BG737" s="204"/>
      <c r="BH737" s="204"/>
      <c r="BI737" s="204"/>
      <c r="BJ737" s="204"/>
      <c r="BK737" s="204"/>
      <c r="BL737" s="204"/>
      <c r="BM737" s="56"/>
    </row>
    <row r="738" spans="1:65">
      <c r="A738" s="30"/>
      <c r="B738" s="3" t="s">
        <v>259</v>
      </c>
      <c r="C738" s="29"/>
      <c r="D738" s="24">
        <v>3.0849999999999999E-2</v>
      </c>
      <c r="E738" s="24">
        <v>3.6726024780000005E-2</v>
      </c>
      <c r="F738" s="24">
        <v>0.47321027999999998</v>
      </c>
      <c r="G738" s="24">
        <v>2.9000000000000001E-2</v>
      </c>
      <c r="H738" s="24">
        <v>3.5000000000000003E-2</v>
      </c>
      <c r="I738" s="24">
        <v>0.03</v>
      </c>
      <c r="J738" s="24">
        <v>0.03</v>
      </c>
      <c r="K738" s="24">
        <v>3.5000000000000003E-2</v>
      </c>
      <c r="L738" s="24" t="s">
        <v>646</v>
      </c>
      <c r="M738" s="24">
        <v>2.80732884E-2</v>
      </c>
      <c r="N738" s="24">
        <v>0.03</v>
      </c>
      <c r="O738" s="24">
        <v>3.259562045782536E-2</v>
      </c>
      <c r="P738" s="24">
        <v>0.03</v>
      </c>
      <c r="Q738" s="24">
        <v>0.04</v>
      </c>
      <c r="R738" s="24">
        <v>0.04</v>
      </c>
      <c r="S738" s="24">
        <v>0.03</v>
      </c>
      <c r="T738" s="24">
        <v>3.0499999999999999E-2</v>
      </c>
      <c r="U738" s="203"/>
      <c r="V738" s="204"/>
      <c r="W738" s="204"/>
      <c r="X738" s="204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56"/>
    </row>
    <row r="739" spans="1:65">
      <c r="A739" s="30"/>
      <c r="B739" s="3" t="s">
        <v>260</v>
      </c>
      <c r="C739" s="29"/>
      <c r="D739" s="24">
        <v>2.8577380332470219E-4</v>
      </c>
      <c r="E739" s="24">
        <v>2.005254104945581E-3</v>
      </c>
      <c r="F739" s="24">
        <v>1.5221249720673308E-2</v>
      </c>
      <c r="G739" s="24">
        <v>4.0824829046386195E-4</v>
      </c>
      <c r="H739" s="24">
        <v>5.4772255750516622E-3</v>
      </c>
      <c r="I739" s="24">
        <v>0</v>
      </c>
      <c r="J739" s="24">
        <v>4.0824829046386306E-3</v>
      </c>
      <c r="K739" s="24">
        <v>5.4772255750516622E-3</v>
      </c>
      <c r="L739" s="24" t="s">
        <v>646</v>
      </c>
      <c r="M739" s="24">
        <v>6.3056102943615411E-4</v>
      </c>
      <c r="N739" s="24">
        <v>0</v>
      </c>
      <c r="O739" s="24">
        <v>1.2752878930551378E-3</v>
      </c>
      <c r="P739" s="24">
        <v>1.5491933384829681E-3</v>
      </c>
      <c r="Q739" s="24">
        <v>5.1639777949432242E-3</v>
      </c>
      <c r="R739" s="24">
        <v>0</v>
      </c>
      <c r="S739" s="24">
        <v>0</v>
      </c>
      <c r="T739" s="24">
        <v>9.8319208025017426E-4</v>
      </c>
      <c r="U739" s="203"/>
      <c r="V739" s="204"/>
      <c r="W739" s="204"/>
      <c r="X739" s="204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56"/>
    </row>
    <row r="740" spans="1:65">
      <c r="A740" s="30"/>
      <c r="B740" s="3" t="s">
        <v>86</v>
      </c>
      <c r="C740" s="29"/>
      <c r="D740" s="13">
        <v>9.2733521900930926E-3</v>
      </c>
      <c r="E740" s="13">
        <v>5.43090260054582E-2</v>
      </c>
      <c r="F740" s="13">
        <v>3.2292673166703638E-2</v>
      </c>
      <c r="G740" s="13">
        <v>1.3997084244475265E-2</v>
      </c>
      <c r="H740" s="13">
        <v>0.15649215928719032</v>
      </c>
      <c r="I740" s="13">
        <v>0</v>
      </c>
      <c r="J740" s="13">
        <v>0.12892051277806202</v>
      </c>
      <c r="K740" s="13">
        <v>0.15649215928719032</v>
      </c>
      <c r="L740" s="13" t="s">
        <v>646</v>
      </c>
      <c r="M740" s="13">
        <v>2.2360103501959876E-2</v>
      </c>
      <c r="N740" s="13">
        <v>0</v>
      </c>
      <c r="O740" s="13">
        <v>3.8820708061835477E-2</v>
      </c>
      <c r="P740" s="13">
        <v>4.9973978660740909E-2</v>
      </c>
      <c r="Q740" s="13">
        <v>0.11916871834484363</v>
      </c>
      <c r="R740" s="13">
        <v>0</v>
      </c>
      <c r="S740" s="13">
        <v>0</v>
      </c>
      <c r="T740" s="13">
        <v>3.2592002660226771E-2</v>
      </c>
      <c r="U740" s="15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261</v>
      </c>
      <c r="C741" s="29"/>
      <c r="D741" s="13">
        <v>-2.4766921676788844E-2</v>
      </c>
      <c r="E741" s="13">
        <v>0.16847698476725226</v>
      </c>
      <c r="F741" s="13">
        <v>13.916573644183629</v>
      </c>
      <c r="G741" s="13">
        <v>-7.6983295259264617E-2</v>
      </c>
      <c r="H741" s="13">
        <v>0.1076200456888825</v>
      </c>
      <c r="I741" s="13">
        <v>-5.0611389409529473E-2</v>
      </c>
      <c r="J741" s="13">
        <v>2.1324222899412604E-3</v>
      </c>
      <c r="K741" s="13">
        <v>0.1076200456888825</v>
      </c>
      <c r="L741" s="13" t="s">
        <v>646</v>
      </c>
      <c r="M741" s="13">
        <v>-0.1075660575894094</v>
      </c>
      <c r="N741" s="13">
        <v>-5.0611389409529473E-2</v>
      </c>
      <c r="O741" s="13">
        <v>3.9603054948521565E-2</v>
      </c>
      <c r="P741" s="13">
        <v>-1.8965102389847166E-2</v>
      </c>
      <c r="Q741" s="13">
        <v>0.37133910418623528</v>
      </c>
      <c r="R741" s="13">
        <v>0.26585148078729404</v>
      </c>
      <c r="S741" s="13">
        <v>-5.0611389409529473E-2</v>
      </c>
      <c r="T741" s="13">
        <v>-4.5337008239582421E-2</v>
      </c>
      <c r="U741" s="15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46" t="s">
        <v>262</v>
      </c>
      <c r="C742" s="47"/>
      <c r="D742" s="45">
        <v>0.23</v>
      </c>
      <c r="E742" s="45">
        <v>1.42</v>
      </c>
      <c r="F742" s="45">
        <v>118.59</v>
      </c>
      <c r="G742" s="45">
        <v>0.67</v>
      </c>
      <c r="H742" s="45">
        <v>0.9</v>
      </c>
      <c r="I742" s="45">
        <v>0.45</v>
      </c>
      <c r="J742" s="45">
        <v>0</v>
      </c>
      <c r="K742" s="45">
        <v>0.9</v>
      </c>
      <c r="L742" s="45">
        <v>4.9400000000000004</v>
      </c>
      <c r="M742" s="45">
        <v>0.93</v>
      </c>
      <c r="N742" s="45">
        <v>0.45</v>
      </c>
      <c r="O742" s="45">
        <v>0.32</v>
      </c>
      <c r="P742" s="45">
        <v>0.18</v>
      </c>
      <c r="Q742" s="45">
        <v>3.15</v>
      </c>
      <c r="R742" s="45">
        <v>2.25</v>
      </c>
      <c r="S742" s="45">
        <v>0.45</v>
      </c>
      <c r="T742" s="45">
        <v>0.4</v>
      </c>
      <c r="U742" s="15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BM743" s="55"/>
    </row>
    <row r="744" spans="1:65" ht="15">
      <c r="B744" s="8" t="s">
        <v>497</v>
      </c>
      <c r="BM744" s="28" t="s">
        <v>66</v>
      </c>
    </row>
    <row r="745" spans="1:65" ht="15">
      <c r="A745" s="25" t="s">
        <v>6</v>
      </c>
      <c r="B745" s="18" t="s">
        <v>110</v>
      </c>
      <c r="C745" s="15" t="s">
        <v>111</v>
      </c>
      <c r="D745" s="16" t="s">
        <v>229</v>
      </c>
      <c r="E745" s="17" t="s">
        <v>229</v>
      </c>
      <c r="F745" s="17" t="s">
        <v>229</v>
      </c>
      <c r="G745" s="17" t="s">
        <v>229</v>
      </c>
      <c r="H745" s="17" t="s">
        <v>229</v>
      </c>
      <c r="I745" s="17" t="s">
        <v>229</v>
      </c>
      <c r="J745" s="17" t="s">
        <v>229</v>
      </c>
      <c r="K745" s="17" t="s">
        <v>229</v>
      </c>
      <c r="L745" s="17" t="s">
        <v>229</v>
      </c>
      <c r="M745" s="17" t="s">
        <v>229</v>
      </c>
      <c r="N745" s="17" t="s">
        <v>229</v>
      </c>
      <c r="O745" s="17" t="s">
        <v>229</v>
      </c>
      <c r="P745" s="17" t="s">
        <v>229</v>
      </c>
      <c r="Q745" s="17" t="s">
        <v>229</v>
      </c>
      <c r="R745" s="17" t="s">
        <v>229</v>
      </c>
      <c r="S745" s="17" t="s">
        <v>229</v>
      </c>
      <c r="T745" s="17" t="s">
        <v>229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 t="s">
        <v>230</v>
      </c>
      <c r="C746" s="9" t="s">
        <v>230</v>
      </c>
      <c r="D746" s="151" t="s">
        <v>232</v>
      </c>
      <c r="E746" s="152" t="s">
        <v>234</v>
      </c>
      <c r="F746" s="152" t="s">
        <v>237</v>
      </c>
      <c r="G746" s="152" t="s">
        <v>238</v>
      </c>
      <c r="H746" s="152" t="s">
        <v>240</v>
      </c>
      <c r="I746" s="152" t="s">
        <v>241</v>
      </c>
      <c r="J746" s="152" t="s">
        <v>242</v>
      </c>
      <c r="K746" s="152" t="s">
        <v>243</v>
      </c>
      <c r="L746" s="152" t="s">
        <v>244</v>
      </c>
      <c r="M746" s="152" t="s">
        <v>245</v>
      </c>
      <c r="N746" s="152" t="s">
        <v>246</v>
      </c>
      <c r="O746" s="152" t="s">
        <v>247</v>
      </c>
      <c r="P746" s="152" t="s">
        <v>248</v>
      </c>
      <c r="Q746" s="152" t="s">
        <v>249</v>
      </c>
      <c r="R746" s="152" t="s">
        <v>250</v>
      </c>
      <c r="S746" s="152" t="s">
        <v>251</v>
      </c>
      <c r="T746" s="152" t="s">
        <v>252</v>
      </c>
      <c r="U746" s="15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 t="s">
        <v>3</v>
      </c>
    </row>
    <row r="747" spans="1:65">
      <c r="A747" s="30"/>
      <c r="B747" s="19"/>
      <c r="C747" s="9"/>
      <c r="D747" s="10" t="s">
        <v>288</v>
      </c>
      <c r="E747" s="11" t="s">
        <v>288</v>
      </c>
      <c r="F747" s="11" t="s">
        <v>114</v>
      </c>
      <c r="G747" s="11" t="s">
        <v>288</v>
      </c>
      <c r="H747" s="11" t="s">
        <v>289</v>
      </c>
      <c r="I747" s="11" t="s">
        <v>288</v>
      </c>
      <c r="J747" s="11" t="s">
        <v>114</v>
      </c>
      <c r="K747" s="11" t="s">
        <v>289</v>
      </c>
      <c r="L747" s="11" t="s">
        <v>288</v>
      </c>
      <c r="M747" s="11" t="s">
        <v>289</v>
      </c>
      <c r="N747" s="11" t="s">
        <v>289</v>
      </c>
      <c r="O747" s="11" t="s">
        <v>114</v>
      </c>
      <c r="P747" s="11" t="s">
        <v>289</v>
      </c>
      <c r="Q747" s="11" t="s">
        <v>289</v>
      </c>
      <c r="R747" s="11" t="s">
        <v>289</v>
      </c>
      <c r="S747" s="11" t="s">
        <v>289</v>
      </c>
      <c r="T747" s="11" t="s">
        <v>288</v>
      </c>
      <c r="U747" s="15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/>
      <c r="C748" s="9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8">
        <v>1</v>
      </c>
      <c r="C749" s="14">
        <v>1</v>
      </c>
      <c r="D749" s="226">
        <v>10.63</v>
      </c>
      <c r="E749" s="226">
        <v>9.9644002757731318</v>
      </c>
      <c r="F749" s="226">
        <v>8.6503999999999994</v>
      </c>
      <c r="G749" s="226">
        <v>9.9</v>
      </c>
      <c r="H749" s="232">
        <v>2.4</v>
      </c>
      <c r="I749" s="226">
        <v>9.44</v>
      </c>
      <c r="J749" s="226">
        <v>11.306666666666667</v>
      </c>
      <c r="K749" s="226">
        <v>10.7</v>
      </c>
      <c r="L749" s="226">
        <v>10.3</v>
      </c>
      <c r="M749" s="226">
        <v>10.9213</v>
      </c>
      <c r="N749" s="226">
        <v>9.26</v>
      </c>
      <c r="O749" s="226">
        <v>10.309404135344659</v>
      </c>
      <c r="P749" s="226">
        <v>9.9</v>
      </c>
      <c r="Q749" s="226">
        <v>10.7</v>
      </c>
      <c r="R749" s="226">
        <v>11.1</v>
      </c>
      <c r="S749" s="226">
        <v>10.15</v>
      </c>
      <c r="T749" s="226">
        <v>10.220000000000001</v>
      </c>
      <c r="U749" s="223"/>
      <c r="V749" s="224"/>
      <c r="W749" s="224"/>
      <c r="X749" s="224"/>
      <c r="Y749" s="224"/>
      <c r="Z749" s="224"/>
      <c r="AA749" s="224"/>
      <c r="AB749" s="224"/>
      <c r="AC749" s="224"/>
      <c r="AD749" s="224"/>
      <c r="AE749" s="224"/>
      <c r="AF749" s="224"/>
      <c r="AG749" s="224"/>
      <c r="AH749" s="224"/>
      <c r="AI749" s="224"/>
      <c r="AJ749" s="224"/>
      <c r="AK749" s="224"/>
      <c r="AL749" s="224"/>
      <c r="AM749" s="224"/>
      <c r="AN749" s="224"/>
      <c r="AO749" s="224"/>
      <c r="AP749" s="224"/>
      <c r="AQ749" s="224"/>
      <c r="AR749" s="224"/>
      <c r="AS749" s="224"/>
      <c r="AT749" s="224"/>
      <c r="AU749" s="224"/>
      <c r="AV749" s="224"/>
      <c r="AW749" s="224"/>
      <c r="AX749" s="224"/>
      <c r="AY749" s="224"/>
      <c r="AZ749" s="224"/>
      <c r="BA749" s="224"/>
      <c r="BB749" s="224"/>
      <c r="BC749" s="224"/>
      <c r="BD749" s="224"/>
      <c r="BE749" s="224"/>
      <c r="BF749" s="224"/>
      <c r="BG749" s="224"/>
      <c r="BH749" s="224"/>
      <c r="BI749" s="224"/>
      <c r="BJ749" s="224"/>
      <c r="BK749" s="224"/>
      <c r="BL749" s="224"/>
      <c r="BM749" s="227">
        <v>1</v>
      </c>
    </row>
    <row r="750" spans="1:65">
      <c r="A750" s="30"/>
      <c r="B750" s="19">
        <v>1</v>
      </c>
      <c r="C750" s="9">
        <v>2</v>
      </c>
      <c r="D750" s="222">
        <v>10.9</v>
      </c>
      <c r="E750" s="222">
        <v>9.8342420755508702</v>
      </c>
      <c r="F750" s="222">
        <v>11.407</v>
      </c>
      <c r="G750" s="222">
        <v>10</v>
      </c>
      <c r="H750" s="231">
        <v>0.2</v>
      </c>
      <c r="I750" s="222">
        <v>9.5</v>
      </c>
      <c r="J750" s="222">
        <v>11.46</v>
      </c>
      <c r="K750" s="222">
        <v>10.6</v>
      </c>
      <c r="L750" s="222">
        <v>10.5</v>
      </c>
      <c r="M750" s="222">
        <v>11.152200000000001</v>
      </c>
      <c r="N750" s="222">
        <v>9.49</v>
      </c>
      <c r="O750" s="222">
        <v>11.042296957058999</v>
      </c>
      <c r="P750" s="222">
        <v>9.77</v>
      </c>
      <c r="Q750" s="222">
        <v>10.35</v>
      </c>
      <c r="R750" s="222">
        <v>10.75</v>
      </c>
      <c r="S750" s="222">
        <v>10.050000000000001</v>
      </c>
      <c r="T750" s="222">
        <v>10.34</v>
      </c>
      <c r="U750" s="223"/>
      <c r="V750" s="224"/>
      <c r="W750" s="224"/>
      <c r="X750" s="224"/>
      <c r="Y750" s="224"/>
      <c r="Z750" s="224"/>
      <c r="AA750" s="224"/>
      <c r="AB750" s="224"/>
      <c r="AC750" s="224"/>
      <c r="AD750" s="224"/>
      <c r="AE750" s="224"/>
      <c r="AF750" s="224"/>
      <c r="AG750" s="224"/>
      <c r="AH750" s="224"/>
      <c r="AI750" s="224"/>
      <c r="AJ750" s="224"/>
      <c r="AK750" s="224"/>
      <c r="AL750" s="224"/>
      <c r="AM750" s="224"/>
      <c r="AN750" s="224"/>
      <c r="AO750" s="224"/>
      <c r="AP750" s="224"/>
      <c r="AQ750" s="224"/>
      <c r="AR750" s="224"/>
      <c r="AS750" s="224"/>
      <c r="AT750" s="224"/>
      <c r="AU750" s="224"/>
      <c r="AV750" s="224"/>
      <c r="AW750" s="224"/>
      <c r="AX750" s="224"/>
      <c r="AY750" s="224"/>
      <c r="AZ750" s="224"/>
      <c r="BA750" s="224"/>
      <c r="BB750" s="224"/>
      <c r="BC750" s="224"/>
      <c r="BD750" s="224"/>
      <c r="BE750" s="224"/>
      <c r="BF750" s="224"/>
      <c r="BG750" s="224"/>
      <c r="BH750" s="224"/>
      <c r="BI750" s="224"/>
      <c r="BJ750" s="224"/>
      <c r="BK750" s="224"/>
      <c r="BL750" s="224"/>
      <c r="BM750" s="227">
        <v>32</v>
      </c>
    </row>
    <row r="751" spans="1:65">
      <c r="A751" s="30"/>
      <c r="B751" s="19">
        <v>1</v>
      </c>
      <c r="C751" s="9">
        <v>3</v>
      </c>
      <c r="D751" s="222">
        <v>10.74</v>
      </c>
      <c r="E751" s="222">
        <v>10.163930668558262</v>
      </c>
      <c r="F751" s="222">
        <v>9.0608000000000004</v>
      </c>
      <c r="G751" s="222">
        <v>9.9</v>
      </c>
      <c r="H751" s="231">
        <v>0.1</v>
      </c>
      <c r="I751" s="222">
        <v>9.5299999999999994</v>
      </c>
      <c r="J751" s="222">
        <v>11.373333333333333</v>
      </c>
      <c r="K751" s="222">
        <v>9.6199999999999992</v>
      </c>
      <c r="L751" s="222">
        <v>10.3</v>
      </c>
      <c r="M751" s="222">
        <v>11.084300000000001</v>
      </c>
      <c r="N751" s="222">
        <v>9.01</v>
      </c>
      <c r="O751" s="222">
        <v>10.605512224769042</v>
      </c>
      <c r="P751" s="222">
        <v>9.89</v>
      </c>
      <c r="Q751" s="222">
        <v>10.3</v>
      </c>
      <c r="R751" s="222">
        <v>11.2</v>
      </c>
      <c r="S751" s="222">
        <v>9.7100000000000009</v>
      </c>
      <c r="T751" s="222">
        <v>10.35</v>
      </c>
      <c r="U751" s="223"/>
      <c r="V751" s="224"/>
      <c r="W751" s="224"/>
      <c r="X751" s="224"/>
      <c r="Y751" s="224"/>
      <c r="Z751" s="224"/>
      <c r="AA751" s="224"/>
      <c r="AB751" s="224"/>
      <c r="AC751" s="224"/>
      <c r="AD751" s="224"/>
      <c r="AE751" s="224"/>
      <c r="AF751" s="224"/>
      <c r="AG751" s="224"/>
      <c r="AH751" s="224"/>
      <c r="AI751" s="224"/>
      <c r="AJ751" s="224"/>
      <c r="AK751" s="224"/>
      <c r="AL751" s="224"/>
      <c r="AM751" s="224"/>
      <c r="AN751" s="224"/>
      <c r="AO751" s="224"/>
      <c r="AP751" s="224"/>
      <c r="AQ751" s="224"/>
      <c r="AR751" s="224"/>
      <c r="AS751" s="224"/>
      <c r="AT751" s="224"/>
      <c r="AU751" s="224"/>
      <c r="AV751" s="224"/>
      <c r="AW751" s="224"/>
      <c r="AX751" s="224"/>
      <c r="AY751" s="224"/>
      <c r="AZ751" s="224"/>
      <c r="BA751" s="224"/>
      <c r="BB751" s="224"/>
      <c r="BC751" s="224"/>
      <c r="BD751" s="224"/>
      <c r="BE751" s="224"/>
      <c r="BF751" s="224"/>
      <c r="BG751" s="224"/>
      <c r="BH751" s="224"/>
      <c r="BI751" s="224"/>
      <c r="BJ751" s="224"/>
      <c r="BK751" s="224"/>
      <c r="BL751" s="224"/>
      <c r="BM751" s="227">
        <v>16</v>
      </c>
    </row>
    <row r="752" spans="1:65">
      <c r="A752" s="30"/>
      <c r="B752" s="19">
        <v>1</v>
      </c>
      <c r="C752" s="9">
        <v>4</v>
      </c>
      <c r="D752" s="222">
        <v>11.17</v>
      </c>
      <c r="E752" s="222">
        <v>9.8209905450577395</v>
      </c>
      <c r="F752" s="222">
        <v>8.8422000000000001</v>
      </c>
      <c r="G752" s="222">
        <v>9.9</v>
      </c>
      <c r="H752" s="231">
        <v>0.2</v>
      </c>
      <c r="I752" s="222">
        <v>9.5500000000000007</v>
      </c>
      <c r="J752" s="222">
        <v>10.4</v>
      </c>
      <c r="K752" s="222">
        <v>9.89</v>
      </c>
      <c r="L752" s="222">
        <v>10.199999999999999</v>
      </c>
      <c r="M752" s="222">
        <v>11.114100000000001</v>
      </c>
      <c r="N752" s="222">
        <v>9.5399999999999991</v>
      </c>
      <c r="O752" s="222">
        <v>11.284947213773</v>
      </c>
      <c r="P752" s="222">
        <v>10</v>
      </c>
      <c r="Q752" s="222">
        <v>10.8</v>
      </c>
      <c r="R752" s="222">
        <v>11.1</v>
      </c>
      <c r="S752" s="222">
        <v>10</v>
      </c>
      <c r="T752" s="228">
        <v>10.8</v>
      </c>
      <c r="U752" s="223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7">
        <v>10.305070214183699</v>
      </c>
    </row>
    <row r="753" spans="1:65">
      <c r="A753" s="30"/>
      <c r="B753" s="19">
        <v>1</v>
      </c>
      <c r="C753" s="9">
        <v>5</v>
      </c>
      <c r="D753" s="222">
        <v>10.7</v>
      </c>
      <c r="E753" s="222">
        <v>10.059005778998523</v>
      </c>
      <c r="F753" s="228">
        <v>5.5389999999999997</v>
      </c>
      <c r="G753" s="222">
        <v>10.199999999999999</v>
      </c>
      <c r="H753" s="231">
        <v>0.2</v>
      </c>
      <c r="I753" s="222">
        <v>9.33</v>
      </c>
      <c r="J753" s="222">
        <v>9.7299999999999986</v>
      </c>
      <c r="K753" s="222">
        <v>10.050000000000001</v>
      </c>
      <c r="L753" s="228">
        <v>9.9</v>
      </c>
      <c r="M753" s="222">
        <v>11.3123</v>
      </c>
      <c r="N753" s="222">
        <v>10.1</v>
      </c>
      <c r="O753" s="222">
        <v>10.477961957967823</v>
      </c>
      <c r="P753" s="222">
        <v>10.050000000000001</v>
      </c>
      <c r="Q753" s="222">
        <v>10.6</v>
      </c>
      <c r="R753" s="222">
        <v>11.25</v>
      </c>
      <c r="S753" s="222">
        <v>9.64</v>
      </c>
      <c r="T753" s="222">
        <v>10.39</v>
      </c>
      <c r="U753" s="223"/>
      <c r="V753" s="224"/>
      <c r="W753" s="224"/>
      <c r="X753" s="224"/>
      <c r="Y753" s="224"/>
      <c r="Z753" s="224"/>
      <c r="AA753" s="224"/>
      <c r="AB753" s="224"/>
      <c r="AC753" s="224"/>
      <c r="AD753" s="224"/>
      <c r="AE753" s="224"/>
      <c r="AF753" s="224"/>
      <c r="AG753" s="224"/>
      <c r="AH753" s="224"/>
      <c r="AI753" s="224"/>
      <c r="AJ753" s="224"/>
      <c r="AK753" s="224"/>
      <c r="AL753" s="224"/>
      <c r="AM753" s="224"/>
      <c r="AN753" s="224"/>
      <c r="AO753" s="224"/>
      <c r="AP753" s="224"/>
      <c r="AQ753" s="224"/>
      <c r="AR753" s="224"/>
      <c r="AS753" s="224"/>
      <c r="AT753" s="224"/>
      <c r="AU753" s="224"/>
      <c r="AV753" s="224"/>
      <c r="AW753" s="224"/>
      <c r="AX753" s="224"/>
      <c r="AY753" s="224"/>
      <c r="AZ753" s="224"/>
      <c r="BA753" s="224"/>
      <c r="BB753" s="224"/>
      <c r="BC753" s="224"/>
      <c r="BD753" s="224"/>
      <c r="BE753" s="224"/>
      <c r="BF753" s="224"/>
      <c r="BG753" s="224"/>
      <c r="BH753" s="224"/>
      <c r="BI753" s="224"/>
      <c r="BJ753" s="224"/>
      <c r="BK753" s="224"/>
      <c r="BL753" s="224"/>
      <c r="BM753" s="227">
        <v>54</v>
      </c>
    </row>
    <row r="754" spans="1:65">
      <c r="A754" s="30"/>
      <c r="B754" s="19">
        <v>1</v>
      </c>
      <c r="C754" s="9">
        <v>6</v>
      </c>
      <c r="D754" s="222">
        <v>11.18</v>
      </c>
      <c r="E754" s="222">
        <v>9.9083640709127838</v>
      </c>
      <c r="F754" s="222">
        <v>10.9283</v>
      </c>
      <c r="G754" s="222">
        <v>10</v>
      </c>
      <c r="H754" s="231">
        <v>0.2</v>
      </c>
      <c r="I754" s="222">
        <v>9.3800000000000008</v>
      </c>
      <c r="J754" s="222">
        <v>10.943333333333333</v>
      </c>
      <c r="K754" s="222">
        <v>10.85</v>
      </c>
      <c r="L754" s="222">
        <v>10.3</v>
      </c>
      <c r="M754" s="222">
        <v>10.906499999999999</v>
      </c>
      <c r="N754" s="222">
        <v>10.050000000000001</v>
      </c>
      <c r="O754" s="222">
        <v>9.9672113245370131</v>
      </c>
      <c r="P754" s="222">
        <v>9.99</v>
      </c>
      <c r="Q754" s="222">
        <v>10.9</v>
      </c>
      <c r="R754" s="222">
        <v>11.55</v>
      </c>
      <c r="S754" s="222">
        <v>10.55</v>
      </c>
      <c r="T754" s="222">
        <v>10.49</v>
      </c>
      <c r="U754" s="223"/>
      <c r="V754" s="224"/>
      <c r="W754" s="224"/>
      <c r="X754" s="224"/>
      <c r="Y754" s="224"/>
      <c r="Z754" s="224"/>
      <c r="AA754" s="224"/>
      <c r="AB754" s="224"/>
      <c r="AC754" s="224"/>
      <c r="AD754" s="224"/>
      <c r="AE754" s="224"/>
      <c r="AF754" s="224"/>
      <c r="AG754" s="224"/>
      <c r="AH754" s="224"/>
      <c r="AI754" s="224"/>
      <c r="AJ754" s="224"/>
      <c r="AK754" s="224"/>
      <c r="AL754" s="224"/>
      <c r="AM754" s="224"/>
      <c r="AN754" s="224"/>
      <c r="AO754" s="224"/>
      <c r="AP754" s="224"/>
      <c r="AQ754" s="224"/>
      <c r="AR754" s="224"/>
      <c r="AS754" s="224"/>
      <c r="AT754" s="224"/>
      <c r="AU754" s="224"/>
      <c r="AV754" s="224"/>
      <c r="AW754" s="224"/>
      <c r="AX754" s="224"/>
      <c r="AY754" s="224"/>
      <c r="AZ754" s="224"/>
      <c r="BA754" s="224"/>
      <c r="BB754" s="224"/>
      <c r="BC754" s="224"/>
      <c r="BD754" s="224"/>
      <c r="BE754" s="224"/>
      <c r="BF754" s="224"/>
      <c r="BG754" s="224"/>
      <c r="BH754" s="224"/>
      <c r="BI754" s="224"/>
      <c r="BJ754" s="224"/>
      <c r="BK754" s="224"/>
      <c r="BL754" s="224"/>
      <c r="BM754" s="225"/>
    </row>
    <row r="755" spans="1:65">
      <c r="A755" s="30"/>
      <c r="B755" s="20" t="s">
        <v>258</v>
      </c>
      <c r="C755" s="12"/>
      <c r="D755" s="229">
        <v>10.886666666666665</v>
      </c>
      <c r="E755" s="229">
        <v>9.958488902475219</v>
      </c>
      <c r="F755" s="229">
        <v>9.0712833333333336</v>
      </c>
      <c r="G755" s="229">
        <v>9.9833333333333325</v>
      </c>
      <c r="H755" s="229">
        <v>0.55000000000000016</v>
      </c>
      <c r="I755" s="229">
        <v>9.4550000000000001</v>
      </c>
      <c r="J755" s="229">
        <v>10.868888888888888</v>
      </c>
      <c r="K755" s="229">
        <v>10.285</v>
      </c>
      <c r="L755" s="229">
        <v>10.25</v>
      </c>
      <c r="M755" s="229">
        <v>11.081783333333334</v>
      </c>
      <c r="N755" s="229">
        <v>9.5750000000000011</v>
      </c>
      <c r="O755" s="229">
        <v>10.614555635575089</v>
      </c>
      <c r="P755" s="229">
        <v>9.9333333333333336</v>
      </c>
      <c r="Q755" s="229">
        <v>10.608333333333333</v>
      </c>
      <c r="R755" s="229">
        <v>11.158333333333333</v>
      </c>
      <c r="S755" s="229">
        <v>10.016666666666667</v>
      </c>
      <c r="T755" s="229">
        <v>10.431666666666668</v>
      </c>
      <c r="U755" s="223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5"/>
    </row>
    <row r="756" spans="1:65">
      <c r="A756" s="30"/>
      <c r="B756" s="3" t="s">
        <v>259</v>
      </c>
      <c r="C756" s="29"/>
      <c r="D756" s="222">
        <v>10.82</v>
      </c>
      <c r="E756" s="222">
        <v>9.9363821733429578</v>
      </c>
      <c r="F756" s="222">
        <v>8.9514999999999993</v>
      </c>
      <c r="G756" s="222">
        <v>9.9499999999999993</v>
      </c>
      <c r="H756" s="222">
        <v>0.2</v>
      </c>
      <c r="I756" s="222">
        <v>9.4699999999999989</v>
      </c>
      <c r="J756" s="222">
        <v>11.125</v>
      </c>
      <c r="K756" s="222">
        <v>10.324999999999999</v>
      </c>
      <c r="L756" s="222">
        <v>10.3</v>
      </c>
      <c r="M756" s="222">
        <v>11.0992</v>
      </c>
      <c r="N756" s="222">
        <v>9.5150000000000006</v>
      </c>
      <c r="O756" s="222">
        <v>10.541737091368432</v>
      </c>
      <c r="P756" s="222">
        <v>9.9450000000000003</v>
      </c>
      <c r="Q756" s="222">
        <v>10.649999999999999</v>
      </c>
      <c r="R756" s="222">
        <v>11.149999999999999</v>
      </c>
      <c r="S756" s="222">
        <v>10.025</v>
      </c>
      <c r="T756" s="222">
        <v>10.370000000000001</v>
      </c>
      <c r="U756" s="223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25"/>
    </row>
    <row r="757" spans="1:65">
      <c r="A757" s="30"/>
      <c r="B757" s="3" t="s">
        <v>260</v>
      </c>
      <c r="C757" s="29"/>
      <c r="D757" s="24">
        <v>0.24030536129405558</v>
      </c>
      <c r="E757" s="24">
        <v>0.13356682004451906</v>
      </c>
      <c r="F757" s="24">
        <v>2.0789824745934444</v>
      </c>
      <c r="G757" s="24">
        <v>0.1169045194450008</v>
      </c>
      <c r="H757" s="24">
        <v>0.90719347440333797</v>
      </c>
      <c r="I757" s="24">
        <v>8.7349871207689736E-2</v>
      </c>
      <c r="J757" s="24">
        <v>0.68088069330721901</v>
      </c>
      <c r="K757" s="24">
        <v>0.49882862788737359</v>
      </c>
      <c r="L757" s="24">
        <v>0.19748417658131498</v>
      </c>
      <c r="M757" s="24">
        <v>0.15206991045787704</v>
      </c>
      <c r="N757" s="24">
        <v>0.43084800103981002</v>
      </c>
      <c r="O757" s="24">
        <v>0.48234825953682392</v>
      </c>
      <c r="P757" s="24">
        <v>0.10092901796146991</v>
      </c>
      <c r="Q757" s="24">
        <v>0.24169540059063327</v>
      </c>
      <c r="R757" s="24">
        <v>0.25964719653149881</v>
      </c>
      <c r="S757" s="24">
        <v>0.32849150166582186</v>
      </c>
      <c r="T757" s="24">
        <v>0.20034137532388743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86</v>
      </c>
      <c r="C758" s="29"/>
      <c r="D758" s="13">
        <v>2.2073364478939584E-2</v>
      </c>
      <c r="E758" s="13">
        <v>1.3412358175277028E-2</v>
      </c>
      <c r="F758" s="13">
        <v>0.229182839759179</v>
      </c>
      <c r="G758" s="13">
        <v>1.1709968558764688E-2</v>
      </c>
      <c r="H758" s="13">
        <v>1.6494426807333413</v>
      </c>
      <c r="I758" s="13">
        <v>9.2384845275187456E-3</v>
      </c>
      <c r="J758" s="13">
        <v>6.2644921690502675E-2</v>
      </c>
      <c r="K758" s="13">
        <v>4.850059580820356E-2</v>
      </c>
      <c r="L758" s="13">
        <v>1.9266748934762438E-2</v>
      </c>
      <c r="M758" s="13">
        <v>1.3722512512986963E-2</v>
      </c>
      <c r="N758" s="13">
        <v>4.4997180265254302E-2</v>
      </c>
      <c r="O758" s="13">
        <v>4.544215284153915E-2</v>
      </c>
      <c r="P758" s="13">
        <v>1.0160639392094287E-2</v>
      </c>
      <c r="Q758" s="13">
        <v>2.2783541296838957E-2</v>
      </c>
      <c r="R758" s="13">
        <v>2.3269352937849035E-2</v>
      </c>
      <c r="S758" s="13">
        <v>3.2794492678784211E-2</v>
      </c>
      <c r="T758" s="13">
        <v>1.9205116663098327E-2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261</v>
      </c>
      <c r="C759" s="29"/>
      <c r="D759" s="13">
        <v>5.643789323069992E-2</v>
      </c>
      <c r="E759" s="13">
        <v>-3.3632115502857274E-2</v>
      </c>
      <c r="F759" s="13">
        <v>-0.11972619838651899</v>
      </c>
      <c r="G759" s="13">
        <v>-3.1221221608711991E-2</v>
      </c>
      <c r="H759" s="13">
        <v>-0.94662821421216603</v>
      </c>
      <c r="I759" s="13">
        <v>-8.2490482501873519E-2</v>
      </c>
      <c r="J759" s="13">
        <v>5.471274459917419E-2</v>
      </c>
      <c r="K759" s="13">
        <v>-1.9476057675060776E-3</v>
      </c>
      <c r="L759" s="13">
        <v>-5.343992135822706E-3</v>
      </c>
      <c r="M759" s="13">
        <v>7.5371938570644836E-2</v>
      </c>
      <c r="N759" s="13">
        <v>-7.0845729239073396E-2</v>
      </c>
      <c r="O759" s="13">
        <v>3.0032344754470586E-2</v>
      </c>
      <c r="P759" s="13">
        <v>-3.6073202134878635E-2</v>
      </c>
      <c r="Q759" s="13">
        <v>2.9428534968372055E-2</v>
      </c>
      <c r="R759" s="13">
        <v>8.2800320756206025E-2</v>
      </c>
      <c r="S759" s="13">
        <v>-2.7986567924600636E-2</v>
      </c>
      <c r="T759" s="13">
        <v>1.2284870442583085E-2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46" t="s">
        <v>262</v>
      </c>
      <c r="C760" s="47"/>
      <c r="D760" s="45">
        <v>1.18</v>
      </c>
      <c r="E760" s="45">
        <v>0.54</v>
      </c>
      <c r="F760" s="45">
        <v>2.1800000000000002</v>
      </c>
      <c r="G760" s="45">
        <v>0.49</v>
      </c>
      <c r="H760" s="45">
        <v>17.940000000000001</v>
      </c>
      <c r="I760" s="45">
        <v>1.47</v>
      </c>
      <c r="J760" s="45">
        <v>1.1399999999999999</v>
      </c>
      <c r="K760" s="45">
        <v>0.06</v>
      </c>
      <c r="L760" s="45">
        <v>0</v>
      </c>
      <c r="M760" s="45">
        <v>1.54</v>
      </c>
      <c r="N760" s="45">
        <v>1.25</v>
      </c>
      <c r="O760" s="45">
        <v>0.67</v>
      </c>
      <c r="P760" s="45">
        <v>0.59</v>
      </c>
      <c r="Q760" s="45">
        <v>0.66</v>
      </c>
      <c r="R760" s="45">
        <v>1.68</v>
      </c>
      <c r="S760" s="45">
        <v>0.43</v>
      </c>
      <c r="T760" s="45">
        <v>0.34</v>
      </c>
      <c r="U760" s="15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BM761" s="55"/>
    </row>
    <row r="762" spans="1:65" ht="15">
      <c r="B762" s="8" t="s">
        <v>498</v>
      </c>
      <c r="BM762" s="28" t="s">
        <v>66</v>
      </c>
    </row>
    <row r="763" spans="1:65" ht="15">
      <c r="A763" s="25" t="s">
        <v>9</v>
      </c>
      <c r="B763" s="18" t="s">
        <v>110</v>
      </c>
      <c r="C763" s="15" t="s">
        <v>111</v>
      </c>
      <c r="D763" s="16" t="s">
        <v>229</v>
      </c>
      <c r="E763" s="17" t="s">
        <v>229</v>
      </c>
      <c r="F763" s="17" t="s">
        <v>229</v>
      </c>
      <c r="G763" s="17" t="s">
        <v>229</v>
      </c>
      <c r="H763" s="17" t="s">
        <v>229</v>
      </c>
      <c r="I763" s="17" t="s">
        <v>229</v>
      </c>
      <c r="J763" s="17" t="s">
        <v>229</v>
      </c>
      <c r="K763" s="17" t="s">
        <v>229</v>
      </c>
      <c r="L763" s="17" t="s">
        <v>229</v>
      </c>
      <c r="M763" s="17" t="s">
        <v>229</v>
      </c>
      <c r="N763" s="17" t="s">
        <v>229</v>
      </c>
      <c r="O763" s="17" t="s">
        <v>229</v>
      </c>
      <c r="P763" s="17" t="s">
        <v>229</v>
      </c>
      <c r="Q763" s="17" t="s">
        <v>229</v>
      </c>
      <c r="R763" s="17" t="s">
        <v>229</v>
      </c>
      <c r="S763" s="17" t="s">
        <v>229</v>
      </c>
      <c r="T763" s="15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</v>
      </c>
    </row>
    <row r="764" spans="1:65">
      <c r="A764" s="30"/>
      <c r="B764" s="19" t="s">
        <v>230</v>
      </c>
      <c r="C764" s="9" t="s">
        <v>230</v>
      </c>
      <c r="D764" s="151" t="s">
        <v>232</v>
      </c>
      <c r="E764" s="152" t="s">
        <v>234</v>
      </c>
      <c r="F764" s="152" t="s">
        <v>238</v>
      </c>
      <c r="G764" s="152" t="s">
        <v>240</v>
      </c>
      <c r="H764" s="152" t="s">
        <v>241</v>
      </c>
      <c r="I764" s="152" t="s">
        <v>242</v>
      </c>
      <c r="J764" s="152" t="s">
        <v>243</v>
      </c>
      <c r="K764" s="152" t="s">
        <v>244</v>
      </c>
      <c r="L764" s="152" t="s">
        <v>245</v>
      </c>
      <c r="M764" s="152" t="s">
        <v>246</v>
      </c>
      <c r="N764" s="152" t="s">
        <v>247</v>
      </c>
      <c r="O764" s="152" t="s">
        <v>248</v>
      </c>
      <c r="P764" s="152" t="s">
        <v>249</v>
      </c>
      <c r="Q764" s="152" t="s">
        <v>250</v>
      </c>
      <c r="R764" s="152" t="s">
        <v>251</v>
      </c>
      <c r="S764" s="152" t="s">
        <v>252</v>
      </c>
      <c r="T764" s="15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 t="s">
        <v>3</v>
      </c>
    </row>
    <row r="765" spans="1:65">
      <c r="A765" s="30"/>
      <c r="B765" s="19"/>
      <c r="C765" s="9"/>
      <c r="D765" s="10" t="s">
        <v>288</v>
      </c>
      <c r="E765" s="11" t="s">
        <v>288</v>
      </c>
      <c r="F765" s="11" t="s">
        <v>114</v>
      </c>
      <c r="G765" s="11" t="s">
        <v>289</v>
      </c>
      <c r="H765" s="11" t="s">
        <v>288</v>
      </c>
      <c r="I765" s="11" t="s">
        <v>114</v>
      </c>
      <c r="J765" s="11" t="s">
        <v>289</v>
      </c>
      <c r="K765" s="11" t="s">
        <v>288</v>
      </c>
      <c r="L765" s="11" t="s">
        <v>289</v>
      </c>
      <c r="M765" s="11" t="s">
        <v>289</v>
      </c>
      <c r="N765" s="11" t="s">
        <v>114</v>
      </c>
      <c r="O765" s="11" t="s">
        <v>289</v>
      </c>
      <c r="P765" s="11" t="s">
        <v>289</v>
      </c>
      <c r="Q765" s="11" t="s">
        <v>289</v>
      </c>
      <c r="R765" s="11" t="s">
        <v>289</v>
      </c>
      <c r="S765" s="11" t="s">
        <v>288</v>
      </c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/>
      <c r="C766" s="9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2</v>
      </c>
    </row>
    <row r="767" spans="1:65">
      <c r="A767" s="30"/>
      <c r="B767" s="18">
        <v>1</v>
      </c>
      <c r="C767" s="14">
        <v>1</v>
      </c>
      <c r="D767" s="226">
        <v>13.4</v>
      </c>
      <c r="E767" s="226">
        <v>12.808374323342001</v>
      </c>
      <c r="F767" s="230">
        <v>12</v>
      </c>
      <c r="G767" s="230">
        <v>13</v>
      </c>
      <c r="H767" s="226">
        <v>12.5</v>
      </c>
      <c r="I767" s="226">
        <v>12.5097</v>
      </c>
      <c r="J767" s="226">
        <v>12.8</v>
      </c>
      <c r="K767" s="230">
        <v>13</v>
      </c>
      <c r="L767" s="226">
        <v>11.872568580000001</v>
      </c>
      <c r="M767" s="230">
        <v>10.6</v>
      </c>
      <c r="N767" s="226">
        <v>13.64427025668569</v>
      </c>
      <c r="O767" s="226">
        <v>12.7</v>
      </c>
      <c r="P767" s="226">
        <v>13.2</v>
      </c>
      <c r="Q767" s="226">
        <v>13.8</v>
      </c>
      <c r="R767" s="226">
        <v>12.8</v>
      </c>
      <c r="S767" s="230">
        <v>14.5</v>
      </c>
      <c r="T767" s="223"/>
      <c r="U767" s="224"/>
      <c r="V767" s="224"/>
      <c r="W767" s="224"/>
      <c r="X767" s="224"/>
      <c r="Y767" s="224"/>
      <c r="Z767" s="224"/>
      <c r="AA767" s="224"/>
      <c r="AB767" s="224"/>
      <c r="AC767" s="224"/>
      <c r="AD767" s="224"/>
      <c r="AE767" s="224"/>
      <c r="AF767" s="224"/>
      <c r="AG767" s="224"/>
      <c r="AH767" s="224"/>
      <c r="AI767" s="224"/>
      <c r="AJ767" s="224"/>
      <c r="AK767" s="224"/>
      <c r="AL767" s="224"/>
      <c r="AM767" s="224"/>
      <c r="AN767" s="224"/>
      <c r="AO767" s="224"/>
      <c r="AP767" s="224"/>
      <c r="AQ767" s="224"/>
      <c r="AR767" s="224"/>
      <c r="AS767" s="224"/>
      <c r="AT767" s="224"/>
      <c r="AU767" s="224"/>
      <c r="AV767" s="224"/>
      <c r="AW767" s="224"/>
      <c r="AX767" s="224"/>
      <c r="AY767" s="224"/>
      <c r="AZ767" s="224"/>
      <c r="BA767" s="224"/>
      <c r="BB767" s="224"/>
      <c r="BC767" s="224"/>
      <c r="BD767" s="224"/>
      <c r="BE767" s="224"/>
      <c r="BF767" s="224"/>
      <c r="BG767" s="224"/>
      <c r="BH767" s="224"/>
      <c r="BI767" s="224"/>
      <c r="BJ767" s="224"/>
      <c r="BK767" s="224"/>
      <c r="BL767" s="224"/>
      <c r="BM767" s="227">
        <v>1</v>
      </c>
    </row>
    <row r="768" spans="1:65">
      <c r="A768" s="30"/>
      <c r="B768" s="19">
        <v>1</v>
      </c>
      <c r="C768" s="9">
        <v>2</v>
      </c>
      <c r="D768" s="222">
        <v>13.4</v>
      </c>
      <c r="E768" s="222">
        <v>12.577612214831451</v>
      </c>
      <c r="F768" s="231">
        <v>12</v>
      </c>
      <c r="G768" s="231">
        <v>14</v>
      </c>
      <c r="H768" s="222">
        <v>12.2</v>
      </c>
      <c r="I768" s="222">
        <v>12.520800000000001</v>
      </c>
      <c r="J768" s="222">
        <v>12.8</v>
      </c>
      <c r="K768" s="231">
        <v>13</v>
      </c>
      <c r="L768" s="222">
        <v>11.92290547</v>
      </c>
      <c r="M768" s="231">
        <v>10.8</v>
      </c>
      <c r="N768" s="222">
        <v>13.731526655960828</v>
      </c>
      <c r="O768" s="222">
        <v>12.4</v>
      </c>
      <c r="P768" s="222">
        <v>12.1</v>
      </c>
      <c r="Q768" s="222">
        <v>13.4</v>
      </c>
      <c r="R768" s="222">
        <v>12.2</v>
      </c>
      <c r="S768" s="231">
        <v>14.4</v>
      </c>
      <c r="T768" s="223"/>
      <c r="U768" s="224"/>
      <c r="V768" s="224"/>
      <c r="W768" s="224"/>
      <c r="X768" s="224"/>
      <c r="Y768" s="224"/>
      <c r="Z768" s="224"/>
      <c r="AA768" s="224"/>
      <c r="AB768" s="224"/>
      <c r="AC768" s="224"/>
      <c r="AD768" s="224"/>
      <c r="AE768" s="224"/>
      <c r="AF768" s="224"/>
      <c r="AG768" s="224"/>
      <c r="AH768" s="224"/>
      <c r="AI768" s="224"/>
      <c r="AJ768" s="224"/>
      <c r="AK768" s="224"/>
      <c r="AL768" s="224"/>
      <c r="AM768" s="224"/>
      <c r="AN768" s="224"/>
      <c r="AO768" s="224"/>
      <c r="AP768" s="224"/>
      <c r="AQ768" s="224"/>
      <c r="AR768" s="224"/>
      <c r="AS768" s="224"/>
      <c r="AT768" s="224"/>
      <c r="AU768" s="224"/>
      <c r="AV768" s="224"/>
      <c r="AW768" s="224"/>
      <c r="AX768" s="224"/>
      <c r="AY768" s="224"/>
      <c r="AZ768" s="224"/>
      <c r="BA768" s="224"/>
      <c r="BB768" s="224"/>
      <c r="BC768" s="224"/>
      <c r="BD768" s="224"/>
      <c r="BE768" s="224"/>
      <c r="BF768" s="224"/>
      <c r="BG768" s="224"/>
      <c r="BH768" s="224"/>
      <c r="BI768" s="224"/>
      <c r="BJ768" s="224"/>
      <c r="BK768" s="224"/>
      <c r="BL768" s="224"/>
      <c r="BM768" s="227">
        <v>33</v>
      </c>
    </row>
    <row r="769" spans="1:65">
      <c r="A769" s="30"/>
      <c r="B769" s="19">
        <v>1</v>
      </c>
      <c r="C769" s="9">
        <v>3</v>
      </c>
      <c r="D769" s="222">
        <v>13.3</v>
      </c>
      <c r="E769" s="222">
        <v>13.268587553703551</v>
      </c>
      <c r="F769" s="231">
        <v>12</v>
      </c>
      <c r="G769" s="231">
        <v>14</v>
      </c>
      <c r="H769" s="222">
        <v>12.5</v>
      </c>
      <c r="I769" s="222">
        <v>11.995400000000002</v>
      </c>
      <c r="J769" s="222">
        <v>12.5</v>
      </c>
      <c r="K769" s="231">
        <v>13</v>
      </c>
      <c r="L769" s="222">
        <v>11.90237168</v>
      </c>
      <c r="M769" s="231">
        <v>10.4</v>
      </c>
      <c r="N769" s="222">
        <v>13.687829479712242</v>
      </c>
      <c r="O769" s="222">
        <v>12.5</v>
      </c>
      <c r="P769" s="222">
        <v>12</v>
      </c>
      <c r="Q769" s="222">
        <v>14.4</v>
      </c>
      <c r="R769" s="222">
        <v>12.7</v>
      </c>
      <c r="S769" s="231">
        <v>14.2</v>
      </c>
      <c r="T769" s="223"/>
      <c r="U769" s="224"/>
      <c r="V769" s="224"/>
      <c r="W769" s="224"/>
      <c r="X769" s="224"/>
      <c r="Y769" s="224"/>
      <c r="Z769" s="224"/>
      <c r="AA769" s="224"/>
      <c r="AB769" s="224"/>
      <c r="AC769" s="224"/>
      <c r="AD769" s="224"/>
      <c r="AE769" s="224"/>
      <c r="AF769" s="224"/>
      <c r="AG769" s="224"/>
      <c r="AH769" s="224"/>
      <c r="AI769" s="224"/>
      <c r="AJ769" s="224"/>
      <c r="AK769" s="224"/>
      <c r="AL769" s="224"/>
      <c r="AM769" s="224"/>
      <c r="AN769" s="224"/>
      <c r="AO769" s="224"/>
      <c r="AP769" s="224"/>
      <c r="AQ769" s="224"/>
      <c r="AR769" s="224"/>
      <c r="AS769" s="224"/>
      <c r="AT769" s="224"/>
      <c r="AU769" s="224"/>
      <c r="AV769" s="224"/>
      <c r="AW769" s="224"/>
      <c r="AX769" s="224"/>
      <c r="AY769" s="224"/>
      <c r="AZ769" s="224"/>
      <c r="BA769" s="224"/>
      <c r="BB769" s="224"/>
      <c r="BC769" s="224"/>
      <c r="BD769" s="224"/>
      <c r="BE769" s="224"/>
      <c r="BF769" s="224"/>
      <c r="BG769" s="224"/>
      <c r="BH769" s="224"/>
      <c r="BI769" s="224"/>
      <c r="BJ769" s="224"/>
      <c r="BK769" s="224"/>
      <c r="BL769" s="224"/>
      <c r="BM769" s="227">
        <v>16</v>
      </c>
    </row>
    <row r="770" spans="1:65">
      <c r="A770" s="30"/>
      <c r="B770" s="19">
        <v>1</v>
      </c>
      <c r="C770" s="9">
        <v>4</v>
      </c>
      <c r="D770" s="222">
        <v>13.7</v>
      </c>
      <c r="E770" s="222">
        <v>12.91107228280385</v>
      </c>
      <c r="F770" s="231">
        <v>12</v>
      </c>
      <c r="G770" s="231">
        <v>13</v>
      </c>
      <c r="H770" s="222">
        <v>12.4</v>
      </c>
      <c r="I770" s="222">
        <v>12.095300000000002</v>
      </c>
      <c r="J770" s="222">
        <v>12.6</v>
      </c>
      <c r="K770" s="231">
        <v>12</v>
      </c>
      <c r="L770" s="222">
        <v>11.942174619999999</v>
      </c>
      <c r="M770" s="231">
        <v>11</v>
      </c>
      <c r="N770" s="222">
        <v>13.207760645966976</v>
      </c>
      <c r="O770" s="222">
        <v>12.8</v>
      </c>
      <c r="P770" s="222">
        <v>12.5</v>
      </c>
      <c r="Q770" s="222">
        <v>13.2</v>
      </c>
      <c r="R770" s="222">
        <v>12.6</v>
      </c>
      <c r="S770" s="231">
        <v>14.6</v>
      </c>
      <c r="T770" s="223"/>
      <c r="U770" s="224"/>
      <c r="V770" s="224"/>
      <c r="W770" s="224"/>
      <c r="X770" s="224"/>
      <c r="Y770" s="224"/>
      <c r="Z770" s="224"/>
      <c r="AA770" s="224"/>
      <c r="AB770" s="224"/>
      <c r="AC770" s="224"/>
      <c r="AD770" s="224"/>
      <c r="AE770" s="224"/>
      <c r="AF770" s="224"/>
      <c r="AG770" s="224"/>
      <c r="AH770" s="224"/>
      <c r="AI770" s="224"/>
      <c r="AJ770" s="224"/>
      <c r="AK770" s="224"/>
      <c r="AL770" s="224"/>
      <c r="AM770" s="224"/>
      <c r="AN770" s="224"/>
      <c r="AO770" s="224"/>
      <c r="AP770" s="224"/>
      <c r="AQ770" s="224"/>
      <c r="AR770" s="224"/>
      <c r="AS770" s="224"/>
      <c r="AT770" s="224"/>
      <c r="AU770" s="224"/>
      <c r="AV770" s="224"/>
      <c r="AW770" s="224"/>
      <c r="AX770" s="224"/>
      <c r="AY770" s="224"/>
      <c r="AZ770" s="224"/>
      <c r="BA770" s="224"/>
      <c r="BB770" s="224"/>
      <c r="BC770" s="224"/>
      <c r="BD770" s="224"/>
      <c r="BE770" s="224"/>
      <c r="BF770" s="224"/>
      <c r="BG770" s="224"/>
      <c r="BH770" s="224"/>
      <c r="BI770" s="224"/>
      <c r="BJ770" s="224"/>
      <c r="BK770" s="224"/>
      <c r="BL770" s="224"/>
      <c r="BM770" s="227">
        <v>12.82926335426656</v>
      </c>
    </row>
    <row r="771" spans="1:65">
      <c r="A771" s="30"/>
      <c r="B771" s="19">
        <v>1</v>
      </c>
      <c r="C771" s="9">
        <v>5</v>
      </c>
      <c r="D771" s="222">
        <v>13.3</v>
      </c>
      <c r="E771" s="222">
        <v>13.368646508190301</v>
      </c>
      <c r="F771" s="231">
        <v>12</v>
      </c>
      <c r="G771" s="231">
        <v>13</v>
      </c>
      <c r="H771" s="222">
        <v>12.2</v>
      </c>
      <c r="I771" s="222">
        <v>12.187800000000001</v>
      </c>
      <c r="J771" s="222">
        <v>12.6</v>
      </c>
      <c r="K771" s="231">
        <v>13</v>
      </c>
      <c r="L771" s="222">
        <v>12.20014666</v>
      </c>
      <c r="M771" s="231">
        <v>11.6</v>
      </c>
      <c r="N771" s="222">
        <v>13.817037942706438</v>
      </c>
      <c r="O771" s="222">
        <v>12.6</v>
      </c>
      <c r="P771" s="222">
        <v>12.4</v>
      </c>
      <c r="Q771" s="222">
        <v>14.7</v>
      </c>
      <c r="R771" s="222">
        <v>12.2</v>
      </c>
      <c r="S771" s="231">
        <v>14.5</v>
      </c>
      <c r="T771" s="223"/>
      <c r="U771" s="224"/>
      <c r="V771" s="224"/>
      <c r="W771" s="224"/>
      <c r="X771" s="224"/>
      <c r="Y771" s="224"/>
      <c r="Z771" s="224"/>
      <c r="AA771" s="224"/>
      <c r="AB771" s="224"/>
      <c r="AC771" s="224"/>
      <c r="AD771" s="224"/>
      <c r="AE771" s="224"/>
      <c r="AF771" s="224"/>
      <c r="AG771" s="224"/>
      <c r="AH771" s="224"/>
      <c r="AI771" s="224"/>
      <c r="AJ771" s="224"/>
      <c r="AK771" s="224"/>
      <c r="AL771" s="224"/>
      <c r="AM771" s="224"/>
      <c r="AN771" s="224"/>
      <c r="AO771" s="224"/>
      <c r="AP771" s="224"/>
      <c r="AQ771" s="224"/>
      <c r="AR771" s="224"/>
      <c r="AS771" s="224"/>
      <c r="AT771" s="224"/>
      <c r="AU771" s="224"/>
      <c r="AV771" s="224"/>
      <c r="AW771" s="224"/>
      <c r="AX771" s="224"/>
      <c r="AY771" s="224"/>
      <c r="AZ771" s="224"/>
      <c r="BA771" s="224"/>
      <c r="BB771" s="224"/>
      <c r="BC771" s="224"/>
      <c r="BD771" s="224"/>
      <c r="BE771" s="224"/>
      <c r="BF771" s="224"/>
      <c r="BG771" s="224"/>
      <c r="BH771" s="224"/>
      <c r="BI771" s="224"/>
      <c r="BJ771" s="224"/>
      <c r="BK771" s="224"/>
      <c r="BL771" s="224"/>
      <c r="BM771" s="227">
        <v>55</v>
      </c>
    </row>
    <row r="772" spans="1:65">
      <c r="A772" s="30"/>
      <c r="B772" s="19">
        <v>1</v>
      </c>
      <c r="C772" s="9">
        <v>6</v>
      </c>
      <c r="D772" s="222">
        <v>13.9</v>
      </c>
      <c r="E772" s="222">
        <v>13.13745734189475</v>
      </c>
      <c r="F772" s="231">
        <v>12</v>
      </c>
      <c r="G772" s="231">
        <v>14</v>
      </c>
      <c r="H772" s="222">
        <v>12.1</v>
      </c>
      <c r="I772" s="222">
        <v>12.446800000000001</v>
      </c>
      <c r="J772" s="222">
        <v>13</v>
      </c>
      <c r="K772" s="231">
        <v>13</v>
      </c>
      <c r="L772" s="222">
        <v>11.813006820000002</v>
      </c>
      <c r="M772" s="231">
        <v>11.6</v>
      </c>
      <c r="N772" s="222">
        <v>13.162232345794751</v>
      </c>
      <c r="O772" s="222">
        <v>12.5</v>
      </c>
      <c r="P772" s="222">
        <v>12.8</v>
      </c>
      <c r="Q772" s="222">
        <v>14.7</v>
      </c>
      <c r="R772" s="222">
        <v>13.6</v>
      </c>
      <c r="S772" s="231">
        <v>14.8</v>
      </c>
      <c r="T772" s="223"/>
      <c r="U772" s="224"/>
      <c r="V772" s="224"/>
      <c r="W772" s="224"/>
      <c r="X772" s="224"/>
      <c r="Y772" s="224"/>
      <c r="Z772" s="224"/>
      <c r="AA772" s="224"/>
      <c r="AB772" s="224"/>
      <c r="AC772" s="224"/>
      <c r="AD772" s="224"/>
      <c r="AE772" s="224"/>
      <c r="AF772" s="224"/>
      <c r="AG772" s="224"/>
      <c r="AH772" s="224"/>
      <c r="AI772" s="224"/>
      <c r="AJ772" s="224"/>
      <c r="AK772" s="224"/>
      <c r="AL772" s="224"/>
      <c r="AM772" s="224"/>
      <c r="AN772" s="224"/>
      <c r="AO772" s="224"/>
      <c r="AP772" s="224"/>
      <c r="AQ772" s="224"/>
      <c r="AR772" s="224"/>
      <c r="AS772" s="224"/>
      <c r="AT772" s="224"/>
      <c r="AU772" s="224"/>
      <c r="AV772" s="224"/>
      <c r="AW772" s="224"/>
      <c r="AX772" s="224"/>
      <c r="AY772" s="224"/>
      <c r="AZ772" s="224"/>
      <c r="BA772" s="224"/>
      <c r="BB772" s="224"/>
      <c r="BC772" s="224"/>
      <c r="BD772" s="224"/>
      <c r="BE772" s="224"/>
      <c r="BF772" s="224"/>
      <c r="BG772" s="224"/>
      <c r="BH772" s="224"/>
      <c r="BI772" s="224"/>
      <c r="BJ772" s="224"/>
      <c r="BK772" s="224"/>
      <c r="BL772" s="224"/>
      <c r="BM772" s="225"/>
    </row>
    <row r="773" spans="1:65">
      <c r="A773" s="30"/>
      <c r="B773" s="20" t="s">
        <v>258</v>
      </c>
      <c r="C773" s="12"/>
      <c r="D773" s="229">
        <v>13.5</v>
      </c>
      <c r="E773" s="229">
        <v>13.011958370794316</v>
      </c>
      <c r="F773" s="229">
        <v>12</v>
      </c>
      <c r="G773" s="229">
        <v>13.5</v>
      </c>
      <c r="H773" s="229">
        <v>12.316666666666665</v>
      </c>
      <c r="I773" s="229">
        <v>12.292633333333335</v>
      </c>
      <c r="J773" s="229">
        <v>12.716666666666669</v>
      </c>
      <c r="K773" s="229">
        <v>12.833333333333334</v>
      </c>
      <c r="L773" s="229">
        <v>11.942195638333333</v>
      </c>
      <c r="M773" s="229">
        <v>11</v>
      </c>
      <c r="N773" s="229">
        <v>13.541776221137821</v>
      </c>
      <c r="O773" s="229">
        <v>12.583333333333334</v>
      </c>
      <c r="P773" s="229">
        <v>12.5</v>
      </c>
      <c r="Q773" s="229">
        <v>14.033333333333333</v>
      </c>
      <c r="R773" s="229">
        <v>12.683333333333332</v>
      </c>
      <c r="S773" s="229">
        <v>14.499999999999998</v>
      </c>
      <c r="T773" s="223"/>
      <c r="U773" s="224"/>
      <c r="V773" s="224"/>
      <c r="W773" s="224"/>
      <c r="X773" s="224"/>
      <c r="Y773" s="224"/>
      <c r="Z773" s="224"/>
      <c r="AA773" s="224"/>
      <c r="AB773" s="224"/>
      <c r="AC773" s="224"/>
      <c r="AD773" s="224"/>
      <c r="AE773" s="224"/>
      <c r="AF773" s="224"/>
      <c r="AG773" s="224"/>
      <c r="AH773" s="224"/>
      <c r="AI773" s="224"/>
      <c r="AJ773" s="224"/>
      <c r="AK773" s="224"/>
      <c r="AL773" s="224"/>
      <c r="AM773" s="224"/>
      <c r="AN773" s="224"/>
      <c r="AO773" s="224"/>
      <c r="AP773" s="224"/>
      <c r="AQ773" s="224"/>
      <c r="AR773" s="224"/>
      <c r="AS773" s="224"/>
      <c r="AT773" s="224"/>
      <c r="AU773" s="224"/>
      <c r="AV773" s="224"/>
      <c r="AW773" s="224"/>
      <c r="AX773" s="224"/>
      <c r="AY773" s="224"/>
      <c r="AZ773" s="224"/>
      <c r="BA773" s="224"/>
      <c r="BB773" s="224"/>
      <c r="BC773" s="224"/>
      <c r="BD773" s="224"/>
      <c r="BE773" s="224"/>
      <c r="BF773" s="224"/>
      <c r="BG773" s="224"/>
      <c r="BH773" s="224"/>
      <c r="BI773" s="224"/>
      <c r="BJ773" s="224"/>
      <c r="BK773" s="224"/>
      <c r="BL773" s="224"/>
      <c r="BM773" s="225"/>
    </row>
    <row r="774" spans="1:65">
      <c r="A774" s="30"/>
      <c r="B774" s="3" t="s">
        <v>259</v>
      </c>
      <c r="C774" s="29"/>
      <c r="D774" s="222">
        <v>13.4</v>
      </c>
      <c r="E774" s="222">
        <v>13.024264812349301</v>
      </c>
      <c r="F774" s="222">
        <v>12</v>
      </c>
      <c r="G774" s="222">
        <v>13.5</v>
      </c>
      <c r="H774" s="222">
        <v>12.3</v>
      </c>
      <c r="I774" s="222">
        <v>12.317300000000001</v>
      </c>
      <c r="J774" s="222">
        <v>12.7</v>
      </c>
      <c r="K774" s="222">
        <v>13</v>
      </c>
      <c r="L774" s="222">
        <v>11.912638574999999</v>
      </c>
      <c r="M774" s="222">
        <v>10.9</v>
      </c>
      <c r="N774" s="222">
        <v>13.666049868198966</v>
      </c>
      <c r="O774" s="222">
        <v>12.55</v>
      </c>
      <c r="P774" s="222">
        <v>12.45</v>
      </c>
      <c r="Q774" s="222">
        <v>14.100000000000001</v>
      </c>
      <c r="R774" s="222">
        <v>12.649999999999999</v>
      </c>
      <c r="S774" s="222">
        <v>14.5</v>
      </c>
      <c r="T774" s="223"/>
      <c r="U774" s="224"/>
      <c r="V774" s="224"/>
      <c r="W774" s="224"/>
      <c r="X774" s="224"/>
      <c r="Y774" s="224"/>
      <c r="Z774" s="224"/>
      <c r="AA774" s="224"/>
      <c r="AB774" s="224"/>
      <c r="AC774" s="224"/>
      <c r="AD774" s="224"/>
      <c r="AE774" s="224"/>
      <c r="AF774" s="224"/>
      <c r="AG774" s="224"/>
      <c r="AH774" s="224"/>
      <c r="AI774" s="224"/>
      <c r="AJ774" s="224"/>
      <c r="AK774" s="224"/>
      <c r="AL774" s="224"/>
      <c r="AM774" s="224"/>
      <c r="AN774" s="224"/>
      <c r="AO774" s="224"/>
      <c r="AP774" s="224"/>
      <c r="AQ774" s="224"/>
      <c r="AR774" s="224"/>
      <c r="AS774" s="224"/>
      <c r="AT774" s="224"/>
      <c r="AU774" s="224"/>
      <c r="AV774" s="224"/>
      <c r="AW774" s="224"/>
      <c r="AX774" s="224"/>
      <c r="AY774" s="224"/>
      <c r="AZ774" s="224"/>
      <c r="BA774" s="224"/>
      <c r="BB774" s="224"/>
      <c r="BC774" s="224"/>
      <c r="BD774" s="224"/>
      <c r="BE774" s="224"/>
      <c r="BF774" s="224"/>
      <c r="BG774" s="224"/>
      <c r="BH774" s="224"/>
      <c r="BI774" s="224"/>
      <c r="BJ774" s="224"/>
      <c r="BK774" s="224"/>
      <c r="BL774" s="224"/>
      <c r="BM774" s="225"/>
    </row>
    <row r="775" spans="1:65">
      <c r="A775" s="30"/>
      <c r="B775" s="3" t="s">
        <v>260</v>
      </c>
      <c r="C775" s="29"/>
      <c r="D775" s="24">
        <v>0.24494897427831752</v>
      </c>
      <c r="E775" s="24">
        <v>0.29970519079713986</v>
      </c>
      <c r="F775" s="24">
        <v>0</v>
      </c>
      <c r="G775" s="24">
        <v>0.54772255750516607</v>
      </c>
      <c r="H775" s="24">
        <v>0.17224014243685115</v>
      </c>
      <c r="I775" s="24">
        <v>0.2285709751185975</v>
      </c>
      <c r="J775" s="24">
        <v>0.18348478592697201</v>
      </c>
      <c r="K775" s="24">
        <v>0.40824829046386302</v>
      </c>
      <c r="L775" s="24">
        <v>0.13418976585926851</v>
      </c>
      <c r="M775" s="24">
        <v>0.50596442562694044</v>
      </c>
      <c r="N775" s="24">
        <v>0.28257062207762507</v>
      </c>
      <c r="O775" s="24">
        <v>0.14719601443879746</v>
      </c>
      <c r="P775" s="24">
        <v>0.44721359549995782</v>
      </c>
      <c r="Q775" s="24">
        <v>0.65929255013739274</v>
      </c>
      <c r="R775" s="24">
        <v>0.51542862422130464</v>
      </c>
      <c r="S775" s="24">
        <v>0.20000000000000037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86</v>
      </c>
      <c r="C776" s="29"/>
      <c r="D776" s="13">
        <v>1.8144368465060557E-2</v>
      </c>
      <c r="E776" s="13">
        <v>2.3033057919231902E-2</v>
      </c>
      <c r="F776" s="13">
        <v>0</v>
      </c>
      <c r="G776" s="13">
        <v>4.0572041296678969E-2</v>
      </c>
      <c r="H776" s="13">
        <v>1.3984314676875604E-2</v>
      </c>
      <c r="I776" s="13">
        <v>1.8594142436412931E-2</v>
      </c>
      <c r="J776" s="13">
        <v>1.4428685656118373E-2</v>
      </c>
      <c r="K776" s="13">
        <v>3.1811555101080233E-2</v>
      </c>
      <c r="L776" s="13">
        <v>1.1236607565574616E-2</v>
      </c>
      <c r="M776" s="13">
        <v>4.5996765966085491E-2</v>
      </c>
      <c r="N776" s="13">
        <v>2.08665848159971E-2</v>
      </c>
      <c r="O776" s="13">
        <v>1.1697696511692512E-2</v>
      </c>
      <c r="P776" s="13">
        <v>3.5777087639996624E-2</v>
      </c>
      <c r="Q776" s="13">
        <v>4.6980466755633686E-2</v>
      </c>
      <c r="R776" s="13">
        <v>4.0638262093663974E-2</v>
      </c>
      <c r="S776" s="13">
        <v>1.379310344827589E-2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261</v>
      </c>
      <c r="C777" s="29"/>
      <c r="D777" s="13">
        <v>5.2281773879899074E-2</v>
      </c>
      <c r="E777" s="13">
        <v>1.4240491560803203E-2</v>
      </c>
      <c r="F777" s="13">
        <v>-6.4638423217867502E-2</v>
      </c>
      <c r="G777" s="13">
        <v>5.2281773879899074E-2</v>
      </c>
      <c r="H777" s="13">
        <v>-3.9955270497228024E-2</v>
      </c>
      <c r="I777" s="13">
        <v>-4.1828591877394183E-2</v>
      </c>
      <c r="J777" s="13">
        <v>-8.7765512711566185E-3</v>
      </c>
      <c r="K777" s="13">
        <v>3.1724183644721293E-4</v>
      </c>
      <c r="L777" s="13">
        <v>-6.9144088123985648E-2</v>
      </c>
      <c r="M777" s="13">
        <v>-0.14258522128304518</v>
      </c>
      <c r="N777" s="13">
        <v>5.5538096552855132E-2</v>
      </c>
      <c r="O777" s="13">
        <v>-1.9169457679847124E-2</v>
      </c>
      <c r="P777" s="13">
        <v>-2.5665024185278607E-2</v>
      </c>
      <c r="Q777" s="13">
        <v>9.3853399514660429E-2</v>
      </c>
      <c r="R777" s="13">
        <v>-1.1374777873329522E-2</v>
      </c>
      <c r="S777" s="13">
        <v>0.13022857194507664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46" t="s">
        <v>262</v>
      </c>
      <c r="C778" s="47"/>
      <c r="D778" s="45">
        <v>1.41</v>
      </c>
      <c r="E778" s="45">
        <v>0.56999999999999995</v>
      </c>
      <c r="F778" s="45" t="s">
        <v>263</v>
      </c>
      <c r="G778" s="45" t="s">
        <v>263</v>
      </c>
      <c r="H778" s="45">
        <v>0.63</v>
      </c>
      <c r="I778" s="45">
        <v>0.67</v>
      </c>
      <c r="J778" s="45">
        <v>0.06</v>
      </c>
      <c r="K778" s="45" t="s">
        <v>263</v>
      </c>
      <c r="L778" s="45">
        <v>1.28</v>
      </c>
      <c r="M778" s="45">
        <v>2.91</v>
      </c>
      <c r="N778" s="45">
        <v>1.48</v>
      </c>
      <c r="O778" s="45">
        <v>0.17</v>
      </c>
      <c r="P778" s="45">
        <v>0.32</v>
      </c>
      <c r="Q778" s="45">
        <v>2.33</v>
      </c>
      <c r="R778" s="45">
        <v>0</v>
      </c>
      <c r="S778" s="45">
        <v>3.14</v>
      </c>
      <c r="T778" s="15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B779" s="31" t="s">
        <v>299</v>
      </c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BM779" s="55"/>
    </row>
    <row r="780" spans="1:65">
      <c r="BM780" s="55"/>
    </row>
    <row r="781" spans="1:65" ht="15">
      <c r="B781" s="8" t="s">
        <v>499</v>
      </c>
      <c r="BM781" s="28" t="s">
        <v>307</v>
      </c>
    </row>
    <row r="782" spans="1:65" ht="15">
      <c r="A782" s="25" t="s">
        <v>61</v>
      </c>
      <c r="B782" s="18" t="s">
        <v>110</v>
      </c>
      <c r="C782" s="15" t="s">
        <v>111</v>
      </c>
      <c r="D782" s="16" t="s">
        <v>229</v>
      </c>
      <c r="E782" s="17" t="s">
        <v>229</v>
      </c>
      <c r="F782" s="17" t="s">
        <v>229</v>
      </c>
      <c r="G782" s="17" t="s">
        <v>229</v>
      </c>
      <c r="H782" s="17" t="s">
        <v>229</v>
      </c>
      <c r="I782" s="17" t="s">
        <v>229</v>
      </c>
      <c r="J782" s="17" t="s">
        <v>229</v>
      </c>
      <c r="K782" s="17" t="s">
        <v>229</v>
      </c>
      <c r="L782" s="17" t="s">
        <v>229</v>
      </c>
      <c r="M782" s="17" t="s">
        <v>229</v>
      </c>
      <c r="N782" s="17" t="s">
        <v>229</v>
      </c>
      <c r="O782" s="17" t="s">
        <v>229</v>
      </c>
      <c r="P782" s="17" t="s">
        <v>229</v>
      </c>
      <c r="Q782" s="17" t="s">
        <v>229</v>
      </c>
      <c r="R782" s="17" t="s">
        <v>229</v>
      </c>
      <c r="S782" s="17" t="s">
        <v>229</v>
      </c>
      <c r="T782" s="15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</v>
      </c>
    </row>
    <row r="783" spans="1:65">
      <c r="A783" s="30"/>
      <c r="B783" s="19" t="s">
        <v>230</v>
      </c>
      <c r="C783" s="9" t="s">
        <v>230</v>
      </c>
      <c r="D783" s="151" t="s">
        <v>232</v>
      </c>
      <c r="E783" s="152" t="s">
        <v>234</v>
      </c>
      <c r="F783" s="152" t="s">
        <v>237</v>
      </c>
      <c r="G783" s="152" t="s">
        <v>238</v>
      </c>
      <c r="H783" s="152" t="s">
        <v>240</v>
      </c>
      <c r="I783" s="152" t="s">
        <v>241</v>
      </c>
      <c r="J783" s="152" t="s">
        <v>242</v>
      </c>
      <c r="K783" s="152" t="s">
        <v>243</v>
      </c>
      <c r="L783" s="152" t="s">
        <v>244</v>
      </c>
      <c r="M783" s="152" t="s">
        <v>245</v>
      </c>
      <c r="N783" s="152" t="s">
        <v>246</v>
      </c>
      <c r="O783" s="152" t="s">
        <v>247</v>
      </c>
      <c r="P783" s="152" t="s">
        <v>248</v>
      </c>
      <c r="Q783" s="152" t="s">
        <v>249</v>
      </c>
      <c r="R783" s="152" t="s">
        <v>250</v>
      </c>
      <c r="S783" s="152" t="s">
        <v>251</v>
      </c>
      <c r="T783" s="15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 t="s">
        <v>3</v>
      </c>
    </row>
    <row r="784" spans="1:65">
      <c r="A784" s="30"/>
      <c r="B784" s="19"/>
      <c r="C784" s="9"/>
      <c r="D784" s="10" t="s">
        <v>288</v>
      </c>
      <c r="E784" s="11" t="s">
        <v>288</v>
      </c>
      <c r="F784" s="11" t="s">
        <v>114</v>
      </c>
      <c r="G784" s="11" t="s">
        <v>288</v>
      </c>
      <c r="H784" s="11" t="s">
        <v>289</v>
      </c>
      <c r="I784" s="11" t="s">
        <v>288</v>
      </c>
      <c r="J784" s="11" t="s">
        <v>114</v>
      </c>
      <c r="K784" s="11" t="s">
        <v>289</v>
      </c>
      <c r="L784" s="11" t="s">
        <v>288</v>
      </c>
      <c r="M784" s="11" t="s">
        <v>289</v>
      </c>
      <c r="N784" s="11" t="s">
        <v>289</v>
      </c>
      <c r="O784" s="11" t="s">
        <v>114</v>
      </c>
      <c r="P784" s="11" t="s">
        <v>289</v>
      </c>
      <c r="Q784" s="11" t="s">
        <v>289</v>
      </c>
      <c r="R784" s="11" t="s">
        <v>289</v>
      </c>
      <c r="S784" s="11" t="s">
        <v>289</v>
      </c>
      <c r="T784" s="15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9"/>
      <c r="C785" s="9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15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8">
        <v>1</v>
      </c>
      <c r="C786" s="14">
        <v>1</v>
      </c>
      <c r="D786" s="22">
        <v>1.4</v>
      </c>
      <c r="E786" s="147" t="s">
        <v>300</v>
      </c>
      <c r="F786" s="147">
        <v>14.2599</v>
      </c>
      <c r="G786" s="147" t="s">
        <v>102</v>
      </c>
      <c r="H786" s="22">
        <v>0.9</v>
      </c>
      <c r="I786" s="22">
        <v>1</v>
      </c>
      <c r="J786" s="147" t="s">
        <v>104</v>
      </c>
      <c r="K786" s="22">
        <v>1</v>
      </c>
      <c r="L786" s="147" t="s">
        <v>102</v>
      </c>
      <c r="M786" s="22">
        <v>0.44729999999999998</v>
      </c>
      <c r="N786" s="147" t="s">
        <v>102</v>
      </c>
      <c r="O786" s="147" t="s">
        <v>103</v>
      </c>
      <c r="P786" s="147">
        <v>2.2000000000000002</v>
      </c>
      <c r="Q786" s="22">
        <v>1</v>
      </c>
      <c r="R786" s="147" t="s">
        <v>102</v>
      </c>
      <c r="S786" s="147" t="s">
        <v>102</v>
      </c>
      <c r="T786" s="15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</v>
      </c>
    </row>
    <row r="787" spans="1:65">
      <c r="A787" s="30"/>
      <c r="B787" s="19">
        <v>1</v>
      </c>
      <c r="C787" s="9">
        <v>2</v>
      </c>
      <c r="D787" s="11">
        <v>1.3</v>
      </c>
      <c r="E787" s="148" t="s">
        <v>300</v>
      </c>
      <c r="F787" s="148">
        <v>10.8973</v>
      </c>
      <c r="G787" s="148" t="s">
        <v>102</v>
      </c>
      <c r="H787" s="11">
        <v>0.9</v>
      </c>
      <c r="I787" s="11">
        <v>1</v>
      </c>
      <c r="J787" s="148" t="s">
        <v>104</v>
      </c>
      <c r="K787" s="149">
        <v>3</v>
      </c>
      <c r="L787" s="11">
        <v>1</v>
      </c>
      <c r="M787" s="11">
        <v>0.4466</v>
      </c>
      <c r="N787" s="148" t="s">
        <v>102</v>
      </c>
      <c r="O787" s="148" t="s">
        <v>103</v>
      </c>
      <c r="P787" s="148">
        <v>1.9</v>
      </c>
      <c r="Q787" s="11">
        <v>1</v>
      </c>
      <c r="R787" s="148" t="s">
        <v>102</v>
      </c>
      <c r="S787" s="148" t="s">
        <v>102</v>
      </c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34</v>
      </c>
    </row>
    <row r="788" spans="1:65">
      <c r="A788" s="30"/>
      <c r="B788" s="19">
        <v>1</v>
      </c>
      <c r="C788" s="9">
        <v>3</v>
      </c>
      <c r="D788" s="11">
        <v>1.1000000000000001</v>
      </c>
      <c r="E788" s="148" t="s">
        <v>300</v>
      </c>
      <c r="F788" s="148">
        <v>12.4663</v>
      </c>
      <c r="G788" s="148" t="s">
        <v>102</v>
      </c>
      <c r="H788" s="11">
        <v>1.1000000000000001</v>
      </c>
      <c r="I788" s="11">
        <v>1</v>
      </c>
      <c r="J788" s="148" t="s">
        <v>104</v>
      </c>
      <c r="K788" s="11">
        <v>1</v>
      </c>
      <c r="L788" s="11">
        <v>1</v>
      </c>
      <c r="M788" s="11">
        <v>0.41410000000000002</v>
      </c>
      <c r="N788" s="11">
        <v>1</v>
      </c>
      <c r="O788" s="148" t="s">
        <v>103</v>
      </c>
      <c r="P788" s="148">
        <v>2</v>
      </c>
      <c r="Q788" s="11">
        <v>1</v>
      </c>
      <c r="R788" s="148" t="s">
        <v>102</v>
      </c>
      <c r="S788" s="11">
        <v>1</v>
      </c>
      <c r="T788" s="15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16</v>
      </c>
    </row>
    <row r="789" spans="1:65">
      <c r="A789" s="30"/>
      <c r="B789" s="19">
        <v>1</v>
      </c>
      <c r="C789" s="9">
        <v>4</v>
      </c>
      <c r="D789" s="11">
        <v>1.6</v>
      </c>
      <c r="E789" s="148" t="s">
        <v>300</v>
      </c>
      <c r="F789" s="148">
        <v>12.9206</v>
      </c>
      <c r="G789" s="148" t="s">
        <v>102</v>
      </c>
      <c r="H789" s="11">
        <v>0.9</v>
      </c>
      <c r="I789" s="11">
        <v>1</v>
      </c>
      <c r="J789" s="148" t="s">
        <v>104</v>
      </c>
      <c r="K789" s="11">
        <v>1</v>
      </c>
      <c r="L789" s="148" t="s">
        <v>102</v>
      </c>
      <c r="M789" s="11">
        <v>0.46260000000000001</v>
      </c>
      <c r="N789" s="148" t="s">
        <v>102</v>
      </c>
      <c r="O789" s="148" t="s">
        <v>103</v>
      </c>
      <c r="P789" s="148">
        <v>2</v>
      </c>
      <c r="Q789" s="11">
        <v>1</v>
      </c>
      <c r="R789" s="148" t="s">
        <v>102</v>
      </c>
      <c r="S789" s="11">
        <v>1</v>
      </c>
      <c r="T789" s="15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0.96741851851851901</v>
      </c>
    </row>
    <row r="790" spans="1:65">
      <c r="A790" s="30"/>
      <c r="B790" s="19">
        <v>1</v>
      </c>
      <c r="C790" s="9">
        <v>5</v>
      </c>
      <c r="D790" s="11">
        <v>1.4</v>
      </c>
      <c r="E790" s="148" t="s">
        <v>300</v>
      </c>
      <c r="F790" s="148">
        <v>12.3886</v>
      </c>
      <c r="G790" s="148" t="s">
        <v>102</v>
      </c>
      <c r="H790" s="11">
        <v>0.9</v>
      </c>
      <c r="I790" s="11">
        <v>1</v>
      </c>
      <c r="J790" s="148" t="s">
        <v>104</v>
      </c>
      <c r="K790" s="11">
        <v>1</v>
      </c>
      <c r="L790" s="11">
        <v>1</v>
      </c>
      <c r="M790" s="11">
        <v>0.48360000000000003</v>
      </c>
      <c r="N790" s="148" t="s">
        <v>102</v>
      </c>
      <c r="O790" s="148" t="s">
        <v>103</v>
      </c>
      <c r="P790" s="148">
        <v>2.1</v>
      </c>
      <c r="Q790" s="11">
        <v>1</v>
      </c>
      <c r="R790" s="148" t="s">
        <v>102</v>
      </c>
      <c r="S790" s="11">
        <v>1</v>
      </c>
      <c r="T790" s="15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7</v>
      </c>
    </row>
    <row r="791" spans="1:65">
      <c r="A791" s="30"/>
      <c r="B791" s="19">
        <v>1</v>
      </c>
      <c r="C791" s="9">
        <v>6</v>
      </c>
      <c r="D791" s="11">
        <v>1.1000000000000001</v>
      </c>
      <c r="E791" s="148">
        <v>1.9037139999999999</v>
      </c>
      <c r="F791" s="148">
        <v>14.821400000000001</v>
      </c>
      <c r="G791" s="148" t="s">
        <v>102</v>
      </c>
      <c r="H791" s="11">
        <v>0.9</v>
      </c>
      <c r="I791" s="11">
        <v>1</v>
      </c>
      <c r="J791" s="148" t="s">
        <v>104</v>
      </c>
      <c r="K791" s="11">
        <v>1</v>
      </c>
      <c r="L791" s="148" t="s">
        <v>102</v>
      </c>
      <c r="M791" s="11">
        <v>0.4864</v>
      </c>
      <c r="N791" s="11">
        <v>1</v>
      </c>
      <c r="O791" s="148" t="s">
        <v>103</v>
      </c>
      <c r="P791" s="148">
        <v>1.9</v>
      </c>
      <c r="Q791" s="11">
        <v>1</v>
      </c>
      <c r="R791" s="148" t="s">
        <v>102</v>
      </c>
      <c r="S791" s="11">
        <v>1</v>
      </c>
      <c r="T791" s="15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20" t="s">
        <v>258</v>
      </c>
      <c r="C792" s="12"/>
      <c r="D792" s="23">
        <v>1.3166666666666667</v>
      </c>
      <c r="E792" s="23">
        <v>1.9037139999999999</v>
      </c>
      <c r="F792" s="23">
        <v>12.959016666666665</v>
      </c>
      <c r="G792" s="23" t="s">
        <v>646</v>
      </c>
      <c r="H792" s="23">
        <v>0.93333333333333346</v>
      </c>
      <c r="I792" s="23">
        <v>1</v>
      </c>
      <c r="J792" s="23" t="s">
        <v>646</v>
      </c>
      <c r="K792" s="23">
        <v>1.3333333333333333</v>
      </c>
      <c r="L792" s="23">
        <v>1</v>
      </c>
      <c r="M792" s="23">
        <v>0.45676666666666671</v>
      </c>
      <c r="N792" s="23">
        <v>1</v>
      </c>
      <c r="O792" s="23" t="s">
        <v>646</v>
      </c>
      <c r="P792" s="23">
        <v>2.0166666666666666</v>
      </c>
      <c r="Q792" s="23">
        <v>1</v>
      </c>
      <c r="R792" s="23" t="s">
        <v>646</v>
      </c>
      <c r="S792" s="23">
        <v>1</v>
      </c>
      <c r="T792" s="15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259</v>
      </c>
      <c r="C793" s="29"/>
      <c r="D793" s="11">
        <v>1.35</v>
      </c>
      <c r="E793" s="11">
        <v>1.9037139999999999</v>
      </c>
      <c r="F793" s="11">
        <v>12.69345</v>
      </c>
      <c r="G793" s="11" t="s">
        <v>646</v>
      </c>
      <c r="H793" s="11">
        <v>0.9</v>
      </c>
      <c r="I793" s="11">
        <v>1</v>
      </c>
      <c r="J793" s="11" t="s">
        <v>646</v>
      </c>
      <c r="K793" s="11">
        <v>1</v>
      </c>
      <c r="L793" s="11">
        <v>1</v>
      </c>
      <c r="M793" s="11">
        <v>0.45494999999999997</v>
      </c>
      <c r="N793" s="11">
        <v>1</v>
      </c>
      <c r="O793" s="11" t="s">
        <v>646</v>
      </c>
      <c r="P793" s="11">
        <v>2</v>
      </c>
      <c r="Q793" s="11">
        <v>1</v>
      </c>
      <c r="R793" s="11" t="s">
        <v>646</v>
      </c>
      <c r="S793" s="11">
        <v>1</v>
      </c>
      <c r="T793" s="15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260</v>
      </c>
      <c r="C794" s="29"/>
      <c r="D794" s="24">
        <v>0.19407902170679567</v>
      </c>
      <c r="E794" s="24" t="s">
        <v>646</v>
      </c>
      <c r="F794" s="24">
        <v>1.4128740544247627</v>
      </c>
      <c r="G794" s="24" t="s">
        <v>646</v>
      </c>
      <c r="H794" s="24">
        <v>8.1649658092772623E-2</v>
      </c>
      <c r="I794" s="24">
        <v>0</v>
      </c>
      <c r="J794" s="24" t="s">
        <v>646</v>
      </c>
      <c r="K794" s="24">
        <v>0.81649658092772603</v>
      </c>
      <c r="L794" s="24">
        <v>0</v>
      </c>
      <c r="M794" s="24">
        <v>2.7002271509387256E-2</v>
      </c>
      <c r="N794" s="24">
        <v>0</v>
      </c>
      <c r="O794" s="24" t="s">
        <v>646</v>
      </c>
      <c r="P794" s="24">
        <v>0.1169045194450013</v>
      </c>
      <c r="Q794" s="24">
        <v>0</v>
      </c>
      <c r="R794" s="24" t="s">
        <v>646</v>
      </c>
      <c r="S794" s="24">
        <v>0</v>
      </c>
      <c r="T794" s="15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86</v>
      </c>
      <c r="C795" s="29"/>
      <c r="D795" s="13">
        <v>0.14740178863807266</v>
      </c>
      <c r="E795" s="13" t="s">
        <v>646</v>
      </c>
      <c r="F795" s="13">
        <v>0.10902633207185958</v>
      </c>
      <c r="G795" s="13" t="s">
        <v>646</v>
      </c>
      <c r="H795" s="13">
        <v>8.7481776527970651E-2</v>
      </c>
      <c r="I795" s="13">
        <v>0</v>
      </c>
      <c r="J795" s="13" t="s">
        <v>646</v>
      </c>
      <c r="K795" s="13">
        <v>0.61237243569579458</v>
      </c>
      <c r="L795" s="13">
        <v>0</v>
      </c>
      <c r="M795" s="13">
        <v>5.9116116564374051E-2</v>
      </c>
      <c r="N795" s="13">
        <v>0</v>
      </c>
      <c r="O795" s="13" t="s">
        <v>646</v>
      </c>
      <c r="P795" s="13">
        <v>5.7969183195868412E-2</v>
      </c>
      <c r="Q795" s="13">
        <v>0</v>
      </c>
      <c r="R795" s="13" t="s">
        <v>646</v>
      </c>
      <c r="S795" s="13">
        <v>0</v>
      </c>
      <c r="T795" s="15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261</v>
      </c>
      <c r="C796" s="29"/>
      <c r="D796" s="13">
        <v>0.3610104018713407</v>
      </c>
      <c r="E796" s="13">
        <v>0.96782877685171953</v>
      </c>
      <c r="F796" s="13">
        <v>12.395460618752455</v>
      </c>
      <c r="G796" s="13" t="s">
        <v>646</v>
      </c>
      <c r="H796" s="13">
        <v>-3.523313285069507E-2</v>
      </c>
      <c r="I796" s="13">
        <v>3.3678786231398083E-2</v>
      </c>
      <c r="J796" s="13" t="s">
        <v>646</v>
      </c>
      <c r="K796" s="13">
        <v>0.37823838164186396</v>
      </c>
      <c r="L796" s="13">
        <v>3.3678786231398083E-2</v>
      </c>
      <c r="M796" s="13">
        <v>-0.52784998640903835</v>
      </c>
      <c r="N796" s="13">
        <v>3.3678786231398083E-2</v>
      </c>
      <c r="O796" s="13" t="s">
        <v>646</v>
      </c>
      <c r="P796" s="13">
        <v>1.0845855522333192</v>
      </c>
      <c r="Q796" s="13">
        <v>3.3678786231398083E-2</v>
      </c>
      <c r="R796" s="13" t="s">
        <v>646</v>
      </c>
      <c r="S796" s="13">
        <v>3.3678786231398083E-2</v>
      </c>
      <c r="T796" s="15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46" t="s">
        <v>262</v>
      </c>
      <c r="C797" s="47"/>
      <c r="D797" s="45">
        <v>0.72</v>
      </c>
      <c r="E797" s="45">
        <v>0.06</v>
      </c>
      <c r="F797" s="45">
        <v>24.87</v>
      </c>
      <c r="G797" s="45">
        <v>0.98</v>
      </c>
      <c r="H797" s="45">
        <v>0.08</v>
      </c>
      <c r="I797" s="45">
        <v>0.06</v>
      </c>
      <c r="J797" s="45">
        <v>3.17</v>
      </c>
      <c r="K797" s="45">
        <v>0.75</v>
      </c>
      <c r="L797" s="45">
        <v>0.46</v>
      </c>
      <c r="M797" s="45">
        <v>1.07</v>
      </c>
      <c r="N797" s="45">
        <v>0.63</v>
      </c>
      <c r="O797" s="45">
        <v>0.06</v>
      </c>
      <c r="P797" s="45">
        <v>2.17</v>
      </c>
      <c r="Q797" s="45">
        <v>0.06</v>
      </c>
      <c r="R797" s="45">
        <v>0.98</v>
      </c>
      <c r="S797" s="45">
        <v>0.28999999999999998</v>
      </c>
      <c r="T797" s="15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1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BM798" s="55"/>
    </row>
    <row r="799" spans="1:65" ht="15">
      <c r="B799" s="8" t="s">
        <v>500</v>
      </c>
      <c r="BM799" s="28" t="s">
        <v>66</v>
      </c>
    </row>
    <row r="800" spans="1:65" ht="15">
      <c r="A800" s="25" t="s">
        <v>12</v>
      </c>
      <c r="B800" s="18" t="s">
        <v>110</v>
      </c>
      <c r="C800" s="15" t="s">
        <v>111</v>
      </c>
      <c r="D800" s="16" t="s">
        <v>229</v>
      </c>
      <c r="E800" s="17" t="s">
        <v>229</v>
      </c>
      <c r="F800" s="17" t="s">
        <v>229</v>
      </c>
      <c r="G800" s="17" t="s">
        <v>229</v>
      </c>
      <c r="H800" s="17" t="s">
        <v>229</v>
      </c>
      <c r="I800" s="17" t="s">
        <v>229</v>
      </c>
      <c r="J800" s="17" t="s">
        <v>229</v>
      </c>
      <c r="K800" s="15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</v>
      </c>
    </row>
    <row r="801" spans="1:65">
      <c r="A801" s="30"/>
      <c r="B801" s="19" t="s">
        <v>230</v>
      </c>
      <c r="C801" s="9" t="s">
        <v>230</v>
      </c>
      <c r="D801" s="151" t="s">
        <v>232</v>
      </c>
      <c r="E801" s="152" t="s">
        <v>233</v>
      </c>
      <c r="F801" s="152" t="s">
        <v>234</v>
      </c>
      <c r="G801" s="152" t="s">
        <v>240</v>
      </c>
      <c r="H801" s="152" t="s">
        <v>241</v>
      </c>
      <c r="I801" s="152" t="s">
        <v>245</v>
      </c>
      <c r="J801" s="152" t="s">
        <v>252</v>
      </c>
      <c r="K801" s="15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 t="s">
        <v>3</v>
      </c>
    </row>
    <row r="802" spans="1:65">
      <c r="A802" s="30"/>
      <c r="B802" s="19"/>
      <c r="C802" s="9"/>
      <c r="D802" s="10" t="s">
        <v>288</v>
      </c>
      <c r="E802" s="11" t="s">
        <v>288</v>
      </c>
      <c r="F802" s="11" t="s">
        <v>288</v>
      </c>
      <c r="G802" s="11" t="s">
        <v>289</v>
      </c>
      <c r="H802" s="11" t="s">
        <v>288</v>
      </c>
      <c r="I802" s="11" t="s">
        <v>289</v>
      </c>
      <c r="J802" s="11" t="s">
        <v>288</v>
      </c>
      <c r="K802" s="15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2</v>
      </c>
    </row>
    <row r="803" spans="1:65">
      <c r="A803" s="30"/>
      <c r="B803" s="19"/>
      <c r="C803" s="9"/>
      <c r="D803" s="26"/>
      <c r="E803" s="26"/>
      <c r="F803" s="26"/>
      <c r="G803" s="26"/>
      <c r="H803" s="26"/>
      <c r="I803" s="26"/>
      <c r="J803" s="26"/>
      <c r="K803" s="15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3</v>
      </c>
    </row>
    <row r="804" spans="1:65">
      <c r="A804" s="30"/>
      <c r="B804" s="18">
        <v>1</v>
      </c>
      <c r="C804" s="14">
        <v>1</v>
      </c>
      <c r="D804" s="22">
        <v>7.5</v>
      </c>
      <c r="E804" s="22">
        <v>7.3614062711505399</v>
      </c>
      <c r="F804" s="22">
        <v>7.8252952683860242</v>
      </c>
      <c r="G804" s="22">
        <v>6.4</v>
      </c>
      <c r="H804" s="22">
        <v>7.18</v>
      </c>
      <c r="I804" s="22">
        <v>7.5195531399999966</v>
      </c>
      <c r="J804" s="22">
        <v>8.57</v>
      </c>
      <c r="K804" s="15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>
        <v>1</v>
      </c>
      <c r="C805" s="9">
        <v>2</v>
      </c>
      <c r="D805" s="11">
        <v>7.29</v>
      </c>
      <c r="E805" s="11">
        <v>6.9434677319614799</v>
      </c>
      <c r="F805" s="11">
        <v>8.0502491847917597</v>
      </c>
      <c r="G805" s="11">
        <v>6.9</v>
      </c>
      <c r="H805" s="11">
        <v>7.23</v>
      </c>
      <c r="I805" s="11">
        <v>7.3079025799999986</v>
      </c>
      <c r="J805" s="11">
        <v>8.4600000000000009</v>
      </c>
      <c r="K805" s="15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5</v>
      </c>
    </row>
    <row r="806" spans="1:65">
      <c r="A806" s="30"/>
      <c r="B806" s="19">
        <v>1</v>
      </c>
      <c r="C806" s="9">
        <v>3</v>
      </c>
      <c r="D806" s="11">
        <v>7.31</v>
      </c>
      <c r="E806" s="11">
        <v>6.9803687499197196</v>
      </c>
      <c r="F806" s="11">
        <v>8.231525559900863</v>
      </c>
      <c r="G806" s="11">
        <v>6.8</v>
      </c>
      <c r="H806" s="11">
        <v>7.22</v>
      </c>
      <c r="I806" s="11">
        <v>7.5649438</v>
      </c>
      <c r="J806" s="11">
        <v>8.77</v>
      </c>
      <c r="K806" s="15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16</v>
      </c>
    </row>
    <row r="807" spans="1:65">
      <c r="A807" s="30"/>
      <c r="B807" s="19">
        <v>1</v>
      </c>
      <c r="C807" s="9">
        <v>4</v>
      </c>
      <c r="D807" s="11">
        <v>7.56</v>
      </c>
      <c r="E807" s="11">
        <v>6.9407327586226604</v>
      </c>
      <c r="F807" s="11">
        <v>7.8269312429152693</v>
      </c>
      <c r="G807" s="11">
        <v>6.5</v>
      </c>
      <c r="H807" s="11">
        <v>7.22</v>
      </c>
      <c r="I807" s="11">
        <v>7.3903867199999986</v>
      </c>
      <c r="J807" s="11">
        <v>8.51</v>
      </c>
      <c r="K807" s="15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7.5228097535597422</v>
      </c>
    </row>
    <row r="808" spans="1:65">
      <c r="A808" s="30"/>
      <c r="B808" s="19">
        <v>1</v>
      </c>
      <c r="C808" s="9">
        <v>5</v>
      </c>
      <c r="D808" s="11">
        <v>7.4</v>
      </c>
      <c r="E808" s="11">
        <v>7.15793352121828</v>
      </c>
      <c r="F808" s="11">
        <v>7.8446715140359951</v>
      </c>
      <c r="G808" s="11">
        <v>6.7</v>
      </c>
      <c r="H808" s="11">
        <v>7.19</v>
      </c>
      <c r="I808" s="11">
        <v>7.8238674199999974</v>
      </c>
      <c r="J808" s="11">
        <v>8.56</v>
      </c>
      <c r="K808" s="15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56</v>
      </c>
    </row>
    <row r="809" spans="1:65">
      <c r="A809" s="30"/>
      <c r="B809" s="19">
        <v>1</v>
      </c>
      <c r="C809" s="9">
        <v>6</v>
      </c>
      <c r="D809" s="11">
        <v>7.6900000000000013</v>
      </c>
      <c r="E809" s="11">
        <v>7.28351335832168</v>
      </c>
      <c r="F809" s="11">
        <v>8.0182918482848944</v>
      </c>
      <c r="G809" s="11">
        <v>7.4</v>
      </c>
      <c r="H809" s="11">
        <v>7.27</v>
      </c>
      <c r="I809" s="11">
        <v>7.4969689799999975</v>
      </c>
      <c r="J809" s="11">
        <v>8.76</v>
      </c>
      <c r="K809" s="15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20" t="s">
        <v>258</v>
      </c>
      <c r="C810" s="12"/>
      <c r="D810" s="23">
        <v>7.458333333333333</v>
      </c>
      <c r="E810" s="23">
        <v>7.1112370651990595</v>
      </c>
      <c r="F810" s="23">
        <v>7.966160769719135</v>
      </c>
      <c r="G810" s="23">
        <v>6.7833333333333341</v>
      </c>
      <c r="H810" s="23">
        <v>7.2183333333333337</v>
      </c>
      <c r="I810" s="23">
        <v>7.5172704399999981</v>
      </c>
      <c r="J810" s="23">
        <v>8.6050000000000004</v>
      </c>
      <c r="K810" s="15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259</v>
      </c>
      <c r="C811" s="29"/>
      <c r="D811" s="11">
        <v>7.45</v>
      </c>
      <c r="E811" s="11">
        <v>7.0691511355689993</v>
      </c>
      <c r="F811" s="11">
        <v>7.9314816811604452</v>
      </c>
      <c r="G811" s="11">
        <v>6.75</v>
      </c>
      <c r="H811" s="11">
        <v>7.22</v>
      </c>
      <c r="I811" s="11">
        <v>7.508261059999997</v>
      </c>
      <c r="J811" s="11">
        <v>8.5650000000000013</v>
      </c>
      <c r="K811" s="15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260</v>
      </c>
      <c r="C812" s="29"/>
      <c r="D812" s="24">
        <v>0.15458546719102279</v>
      </c>
      <c r="E812" s="24">
        <v>0.18373301035108183</v>
      </c>
      <c r="F812" s="24">
        <v>0.16382586646579853</v>
      </c>
      <c r="G812" s="24">
        <v>0.3544949458972112</v>
      </c>
      <c r="H812" s="24">
        <v>3.1885210782848207E-2</v>
      </c>
      <c r="I812" s="24">
        <v>0.1769893762903576</v>
      </c>
      <c r="J812" s="24">
        <v>0.13003845585056717</v>
      </c>
      <c r="K812" s="203"/>
      <c r="L812" s="204"/>
      <c r="M812" s="204"/>
      <c r="N812" s="204"/>
      <c r="O812" s="204"/>
      <c r="P812" s="204"/>
      <c r="Q812" s="204"/>
      <c r="R812" s="204"/>
      <c r="S812" s="204"/>
      <c r="T812" s="204"/>
      <c r="U812" s="204"/>
      <c r="V812" s="204"/>
      <c r="W812" s="204"/>
      <c r="X812" s="204"/>
      <c r="Y812" s="204"/>
      <c r="Z812" s="204"/>
      <c r="AA812" s="204"/>
      <c r="AB812" s="204"/>
      <c r="AC812" s="204"/>
      <c r="AD812" s="204"/>
      <c r="AE812" s="204"/>
      <c r="AF812" s="204"/>
      <c r="AG812" s="204"/>
      <c r="AH812" s="204"/>
      <c r="AI812" s="204"/>
      <c r="AJ812" s="204"/>
      <c r="AK812" s="204"/>
      <c r="AL812" s="204"/>
      <c r="AM812" s="204"/>
      <c r="AN812" s="204"/>
      <c r="AO812" s="204"/>
      <c r="AP812" s="204"/>
      <c r="AQ812" s="204"/>
      <c r="AR812" s="204"/>
      <c r="AS812" s="204"/>
      <c r="AT812" s="204"/>
      <c r="AU812" s="204"/>
      <c r="AV812" s="204"/>
      <c r="AW812" s="204"/>
      <c r="AX812" s="204"/>
      <c r="AY812" s="204"/>
      <c r="AZ812" s="204"/>
      <c r="BA812" s="204"/>
      <c r="BB812" s="204"/>
      <c r="BC812" s="204"/>
      <c r="BD812" s="204"/>
      <c r="BE812" s="204"/>
      <c r="BF812" s="204"/>
      <c r="BG812" s="204"/>
      <c r="BH812" s="204"/>
      <c r="BI812" s="204"/>
      <c r="BJ812" s="204"/>
      <c r="BK812" s="204"/>
      <c r="BL812" s="204"/>
      <c r="BM812" s="56"/>
    </row>
    <row r="813" spans="1:65">
      <c r="A813" s="30"/>
      <c r="B813" s="3" t="s">
        <v>86</v>
      </c>
      <c r="C813" s="29"/>
      <c r="D813" s="13">
        <v>2.0726543087064508E-2</v>
      </c>
      <c r="E813" s="13">
        <v>2.5836996948144737E-2</v>
      </c>
      <c r="F813" s="13">
        <v>2.0565222219532806E-2</v>
      </c>
      <c r="G813" s="13">
        <v>5.225969718386405E-2</v>
      </c>
      <c r="H813" s="13">
        <v>4.4172538604730829E-3</v>
      </c>
      <c r="I813" s="13">
        <v>2.3544367294355002E-2</v>
      </c>
      <c r="J813" s="13">
        <v>1.5111964654336684E-2</v>
      </c>
      <c r="K813" s="15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261</v>
      </c>
      <c r="C814" s="29"/>
      <c r="D814" s="13">
        <v>-8.570789683455593E-3</v>
      </c>
      <c r="E814" s="13">
        <v>-5.4709968993424174E-2</v>
      </c>
      <c r="F814" s="13">
        <v>5.8934232113154517E-2</v>
      </c>
      <c r="G814" s="13">
        <v>-9.8297902572438867E-2</v>
      </c>
      <c r="H814" s="13">
        <v>-4.04737631550941E-2</v>
      </c>
      <c r="I814" s="13">
        <v>-7.3633572311504469E-4</v>
      </c>
      <c r="J814" s="13">
        <v>0.14385452801437304</v>
      </c>
      <c r="K814" s="15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46" t="s">
        <v>262</v>
      </c>
      <c r="C815" s="47"/>
      <c r="D815" s="45">
        <v>0</v>
      </c>
      <c r="E815" s="45">
        <v>0.67</v>
      </c>
      <c r="F815" s="45">
        <v>0.99</v>
      </c>
      <c r="G815" s="45">
        <v>1.31</v>
      </c>
      <c r="H815" s="45">
        <v>0.47</v>
      </c>
      <c r="I815" s="45">
        <v>0.11</v>
      </c>
      <c r="J815" s="45">
        <v>2.23</v>
      </c>
      <c r="K815" s="15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1"/>
      <c r="C816" s="20"/>
      <c r="D816" s="20"/>
      <c r="E816" s="20"/>
      <c r="F816" s="20"/>
      <c r="G816" s="20"/>
      <c r="H816" s="20"/>
      <c r="I816" s="20"/>
      <c r="J816" s="20"/>
      <c r="BM816" s="55"/>
    </row>
    <row r="817" spans="1:65" ht="15">
      <c r="B817" s="8" t="s">
        <v>501</v>
      </c>
      <c r="BM817" s="28" t="s">
        <v>66</v>
      </c>
    </row>
    <row r="818" spans="1:65" ht="15">
      <c r="A818" s="25" t="s">
        <v>15</v>
      </c>
      <c r="B818" s="18" t="s">
        <v>110</v>
      </c>
      <c r="C818" s="15" t="s">
        <v>111</v>
      </c>
      <c r="D818" s="16" t="s">
        <v>229</v>
      </c>
      <c r="E818" s="17" t="s">
        <v>229</v>
      </c>
      <c r="F818" s="17" t="s">
        <v>229</v>
      </c>
      <c r="G818" s="17" t="s">
        <v>229</v>
      </c>
      <c r="H818" s="17" t="s">
        <v>229</v>
      </c>
      <c r="I818" s="17" t="s">
        <v>229</v>
      </c>
      <c r="J818" s="17" t="s">
        <v>229</v>
      </c>
      <c r="K818" s="17" t="s">
        <v>229</v>
      </c>
      <c r="L818" s="17" t="s">
        <v>229</v>
      </c>
      <c r="M818" s="17" t="s">
        <v>229</v>
      </c>
      <c r="N818" s="17" t="s">
        <v>229</v>
      </c>
      <c r="O818" s="17" t="s">
        <v>229</v>
      </c>
      <c r="P818" s="17" t="s">
        <v>229</v>
      </c>
      <c r="Q818" s="17" t="s">
        <v>229</v>
      </c>
      <c r="R818" s="17" t="s">
        <v>229</v>
      </c>
      <c r="S818" s="17" t="s">
        <v>229</v>
      </c>
      <c r="T818" s="17" t="s">
        <v>229</v>
      </c>
      <c r="U818" s="15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 t="s">
        <v>230</v>
      </c>
      <c r="C819" s="9" t="s">
        <v>230</v>
      </c>
      <c r="D819" s="151" t="s">
        <v>232</v>
      </c>
      <c r="E819" s="152" t="s">
        <v>234</v>
      </c>
      <c r="F819" s="152" t="s">
        <v>237</v>
      </c>
      <c r="G819" s="152" t="s">
        <v>238</v>
      </c>
      <c r="H819" s="152" t="s">
        <v>240</v>
      </c>
      <c r="I819" s="152" t="s">
        <v>241</v>
      </c>
      <c r="J819" s="152" t="s">
        <v>242</v>
      </c>
      <c r="K819" s="152" t="s">
        <v>243</v>
      </c>
      <c r="L819" s="152" t="s">
        <v>244</v>
      </c>
      <c r="M819" s="152" t="s">
        <v>245</v>
      </c>
      <c r="N819" s="152" t="s">
        <v>246</v>
      </c>
      <c r="O819" s="152" t="s">
        <v>247</v>
      </c>
      <c r="P819" s="152" t="s">
        <v>248</v>
      </c>
      <c r="Q819" s="152" t="s">
        <v>249</v>
      </c>
      <c r="R819" s="152" t="s">
        <v>250</v>
      </c>
      <c r="S819" s="152" t="s">
        <v>251</v>
      </c>
      <c r="T819" s="152" t="s">
        <v>252</v>
      </c>
      <c r="U819" s="15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 t="s">
        <v>3</v>
      </c>
    </row>
    <row r="820" spans="1:65">
      <c r="A820" s="30"/>
      <c r="B820" s="19"/>
      <c r="C820" s="9"/>
      <c r="D820" s="10" t="s">
        <v>288</v>
      </c>
      <c r="E820" s="11" t="s">
        <v>288</v>
      </c>
      <c r="F820" s="11" t="s">
        <v>114</v>
      </c>
      <c r="G820" s="11" t="s">
        <v>288</v>
      </c>
      <c r="H820" s="11" t="s">
        <v>289</v>
      </c>
      <c r="I820" s="11" t="s">
        <v>288</v>
      </c>
      <c r="J820" s="11" t="s">
        <v>114</v>
      </c>
      <c r="K820" s="11" t="s">
        <v>289</v>
      </c>
      <c r="L820" s="11" t="s">
        <v>288</v>
      </c>
      <c r="M820" s="11" t="s">
        <v>289</v>
      </c>
      <c r="N820" s="11" t="s">
        <v>289</v>
      </c>
      <c r="O820" s="11" t="s">
        <v>114</v>
      </c>
      <c r="P820" s="11" t="s">
        <v>289</v>
      </c>
      <c r="Q820" s="11" t="s">
        <v>289</v>
      </c>
      <c r="R820" s="11" t="s">
        <v>289</v>
      </c>
      <c r="S820" s="11" t="s">
        <v>289</v>
      </c>
      <c r="T820" s="11" t="s">
        <v>288</v>
      </c>
      <c r="U820" s="15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2</v>
      </c>
    </row>
    <row r="821" spans="1:65">
      <c r="A821" s="30"/>
      <c r="B821" s="19"/>
      <c r="C821" s="9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15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3</v>
      </c>
    </row>
    <row r="822" spans="1:65">
      <c r="A822" s="30"/>
      <c r="B822" s="18">
        <v>1</v>
      </c>
      <c r="C822" s="14">
        <v>1</v>
      </c>
      <c r="D822" s="22">
        <v>6.5</v>
      </c>
      <c r="E822" s="22">
        <v>6.0085139813280897</v>
      </c>
      <c r="F822" s="147">
        <v>37.335900000000002</v>
      </c>
      <c r="G822" s="22">
        <v>6</v>
      </c>
      <c r="H822" s="147">
        <v>4</v>
      </c>
      <c r="I822" s="22">
        <v>5.6</v>
      </c>
      <c r="J822" s="147" t="s">
        <v>96</v>
      </c>
      <c r="K822" s="22">
        <v>6.1</v>
      </c>
      <c r="L822" s="22">
        <v>6.2</v>
      </c>
      <c r="M822" s="22">
        <v>5.6467999999999998</v>
      </c>
      <c r="N822" s="22">
        <v>5.4</v>
      </c>
      <c r="O822" s="22">
        <v>6.1924677881594636</v>
      </c>
      <c r="P822" s="22">
        <v>6.3</v>
      </c>
      <c r="Q822" s="22">
        <v>5.6</v>
      </c>
      <c r="R822" s="22">
        <v>6.5</v>
      </c>
      <c r="S822" s="22">
        <v>6.1</v>
      </c>
      <c r="T822" s="22">
        <v>5.9</v>
      </c>
      <c r="U822" s="15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>
        <v>1</v>
      </c>
      <c r="C823" s="9">
        <v>2</v>
      </c>
      <c r="D823" s="11">
        <v>6.8</v>
      </c>
      <c r="E823" s="11">
        <v>5.7043571473305086</v>
      </c>
      <c r="F823" s="148">
        <v>39.973700000000001</v>
      </c>
      <c r="G823" s="11">
        <v>6</v>
      </c>
      <c r="H823" s="148">
        <v>2</v>
      </c>
      <c r="I823" s="11">
        <v>5.6</v>
      </c>
      <c r="J823" s="148" t="s">
        <v>96</v>
      </c>
      <c r="K823" s="11">
        <v>6.3</v>
      </c>
      <c r="L823" s="149">
        <v>6.5</v>
      </c>
      <c r="M823" s="11">
        <v>5.64</v>
      </c>
      <c r="N823" s="11">
        <v>5.6</v>
      </c>
      <c r="O823" s="11">
        <v>6.5701333886664628</v>
      </c>
      <c r="P823" s="11">
        <v>6.1</v>
      </c>
      <c r="Q823" s="11">
        <v>5.5</v>
      </c>
      <c r="R823" s="11">
        <v>6.1</v>
      </c>
      <c r="S823" s="11">
        <v>5.8</v>
      </c>
      <c r="T823" s="11">
        <v>6</v>
      </c>
      <c r="U823" s="15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19</v>
      </c>
    </row>
    <row r="824" spans="1:65">
      <c r="A824" s="30"/>
      <c r="B824" s="19">
        <v>1</v>
      </c>
      <c r="C824" s="9">
        <v>3</v>
      </c>
      <c r="D824" s="11">
        <v>6.5</v>
      </c>
      <c r="E824" s="11">
        <v>6.1226291436501992</v>
      </c>
      <c r="F824" s="148">
        <v>38.782800000000002</v>
      </c>
      <c r="G824" s="11">
        <v>6</v>
      </c>
      <c r="H824" s="148">
        <v>2</v>
      </c>
      <c r="I824" s="11">
        <v>5.8</v>
      </c>
      <c r="J824" s="148" t="s">
        <v>96</v>
      </c>
      <c r="K824" s="11">
        <v>6.1</v>
      </c>
      <c r="L824" s="11">
        <v>6.1</v>
      </c>
      <c r="M824" s="11">
        <v>5.5984999999999996</v>
      </c>
      <c r="N824" s="11">
        <v>5.4</v>
      </c>
      <c r="O824" s="11">
        <v>6.3043645602813516</v>
      </c>
      <c r="P824" s="11">
        <v>6.2</v>
      </c>
      <c r="Q824" s="11">
        <v>5.5</v>
      </c>
      <c r="R824" s="11">
        <v>6.2</v>
      </c>
      <c r="S824" s="11">
        <v>6.1</v>
      </c>
      <c r="T824" s="11">
        <v>6.1</v>
      </c>
      <c r="U824" s="15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16</v>
      </c>
    </row>
    <row r="825" spans="1:65">
      <c r="A825" s="30"/>
      <c r="B825" s="19">
        <v>1</v>
      </c>
      <c r="C825" s="9">
        <v>4</v>
      </c>
      <c r="D825" s="11">
        <v>6.8</v>
      </c>
      <c r="E825" s="11">
        <v>5.8936854333992175</v>
      </c>
      <c r="F825" s="148">
        <v>42.697200000000002</v>
      </c>
      <c r="G825" s="11">
        <v>6.2</v>
      </c>
      <c r="H825" s="148">
        <v>2</v>
      </c>
      <c r="I825" s="11">
        <v>5.7</v>
      </c>
      <c r="J825" s="148" t="s">
        <v>96</v>
      </c>
      <c r="K825" s="11">
        <v>6.1</v>
      </c>
      <c r="L825" s="11">
        <v>6.2</v>
      </c>
      <c r="M825" s="11">
        <v>5.6833</v>
      </c>
      <c r="N825" s="11">
        <v>5.7</v>
      </c>
      <c r="O825" s="11">
        <v>6.4912484375216915</v>
      </c>
      <c r="P825" s="11">
        <v>6.4</v>
      </c>
      <c r="Q825" s="11">
        <v>5.4</v>
      </c>
      <c r="R825" s="11">
        <v>6.1</v>
      </c>
      <c r="S825" s="11">
        <v>5.9</v>
      </c>
      <c r="T825" s="11">
        <v>5.8</v>
      </c>
      <c r="U825" s="15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6.0401892736165843</v>
      </c>
    </row>
    <row r="826" spans="1:65">
      <c r="A826" s="30"/>
      <c r="B826" s="19">
        <v>1</v>
      </c>
      <c r="C826" s="9">
        <v>5</v>
      </c>
      <c r="D826" s="11">
        <v>6.6</v>
      </c>
      <c r="E826" s="11">
        <v>6.1141242464087808</v>
      </c>
      <c r="F826" s="148">
        <v>40.890599999999999</v>
      </c>
      <c r="G826" s="11">
        <v>6.2</v>
      </c>
      <c r="H826" s="148">
        <v>2</v>
      </c>
      <c r="I826" s="11">
        <v>5.7</v>
      </c>
      <c r="J826" s="148" t="s">
        <v>96</v>
      </c>
      <c r="K826" s="11">
        <v>6.7</v>
      </c>
      <c r="L826" s="11">
        <v>6.3</v>
      </c>
      <c r="M826" s="11">
        <v>5.7827999999999999</v>
      </c>
      <c r="N826" s="11">
        <v>5.8</v>
      </c>
      <c r="O826" s="11">
        <v>6.2642707292120496</v>
      </c>
      <c r="P826" s="11">
        <v>6.2</v>
      </c>
      <c r="Q826" s="11">
        <v>5.4</v>
      </c>
      <c r="R826" s="11">
        <v>6.4</v>
      </c>
      <c r="S826" s="11">
        <v>5.8</v>
      </c>
      <c r="T826" s="11">
        <v>5.9</v>
      </c>
      <c r="U826" s="15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57</v>
      </c>
    </row>
    <row r="827" spans="1:65">
      <c r="A827" s="30"/>
      <c r="B827" s="19">
        <v>1</v>
      </c>
      <c r="C827" s="9">
        <v>6</v>
      </c>
      <c r="D827" s="11">
        <v>6.9</v>
      </c>
      <c r="E827" s="11">
        <v>6.0342243540846807</v>
      </c>
      <c r="F827" s="148">
        <v>39.8506</v>
      </c>
      <c r="G827" s="11">
        <v>6.3</v>
      </c>
      <c r="H827" s="148">
        <v>3</v>
      </c>
      <c r="I827" s="11">
        <v>5.6</v>
      </c>
      <c r="J827" s="148" t="s">
        <v>96</v>
      </c>
      <c r="K827" s="11">
        <v>6.3</v>
      </c>
      <c r="L827" s="11">
        <v>6.2</v>
      </c>
      <c r="M827" s="11">
        <v>5.6337000000000002</v>
      </c>
      <c r="N827" s="11">
        <v>6.1</v>
      </c>
      <c r="O827" s="11">
        <v>6.1507797737507266</v>
      </c>
      <c r="P827" s="11">
        <v>6.3</v>
      </c>
      <c r="Q827" s="11">
        <v>5.6</v>
      </c>
      <c r="R827" s="11">
        <v>6.8</v>
      </c>
      <c r="S827" s="149">
        <v>7.5</v>
      </c>
      <c r="T827" s="11">
        <v>6</v>
      </c>
      <c r="U827" s="15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20" t="s">
        <v>258</v>
      </c>
      <c r="C828" s="12"/>
      <c r="D828" s="23">
        <v>6.6833333333333336</v>
      </c>
      <c r="E828" s="23">
        <v>5.979589051033579</v>
      </c>
      <c r="F828" s="23">
        <v>39.921799999999998</v>
      </c>
      <c r="G828" s="23">
        <v>6.1166666666666663</v>
      </c>
      <c r="H828" s="23">
        <v>2.5</v>
      </c>
      <c r="I828" s="23">
        <v>5.666666666666667</v>
      </c>
      <c r="J828" s="23" t="s">
        <v>646</v>
      </c>
      <c r="K828" s="23">
        <v>6.2666666666666666</v>
      </c>
      <c r="L828" s="23">
        <v>6.25</v>
      </c>
      <c r="M828" s="23">
        <v>5.6641833333333329</v>
      </c>
      <c r="N828" s="23">
        <v>5.666666666666667</v>
      </c>
      <c r="O828" s="23">
        <v>6.3288774462652908</v>
      </c>
      <c r="P828" s="23">
        <v>6.25</v>
      </c>
      <c r="Q828" s="23">
        <v>5.5</v>
      </c>
      <c r="R828" s="23">
        <v>6.3499999999999988</v>
      </c>
      <c r="S828" s="23">
        <v>6.2</v>
      </c>
      <c r="T828" s="23">
        <v>5.95</v>
      </c>
      <c r="U828" s="15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259</v>
      </c>
      <c r="C829" s="29"/>
      <c r="D829" s="11">
        <v>6.6999999999999993</v>
      </c>
      <c r="E829" s="11">
        <v>6.0213691677063856</v>
      </c>
      <c r="F829" s="11">
        <v>39.912149999999997</v>
      </c>
      <c r="G829" s="11">
        <v>6.1</v>
      </c>
      <c r="H829" s="11">
        <v>2</v>
      </c>
      <c r="I829" s="11">
        <v>5.65</v>
      </c>
      <c r="J829" s="11" t="s">
        <v>646</v>
      </c>
      <c r="K829" s="11">
        <v>6.1999999999999993</v>
      </c>
      <c r="L829" s="11">
        <v>6.2</v>
      </c>
      <c r="M829" s="11">
        <v>5.6433999999999997</v>
      </c>
      <c r="N829" s="11">
        <v>5.65</v>
      </c>
      <c r="O829" s="11">
        <v>6.2843176447467002</v>
      </c>
      <c r="P829" s="11">
        <v>6.25</v>
      </c>
      <c r="Q829" s="11">
        <v>5.5</v>
      </c>
      <c r="R829" s="11">
        <v>6.3000000000000007</v>
      </c>
      <c r="S829" s="11">
        <v>6</v>
      </c>
      <c r="T829" s="11">
        <v>5.95</v>
      </c>
      <c r="U829" s="15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260</v>
      </c>
      <c r="C830" s="29"/>
      <c r="D830" s="24">
        <v>0.17224014243685093</v>
      </c>
      <c r="E830" s="24">
        <v>0.15843856043345625</v>
      </c>
      <c r="F830" s="24">
        <v>1.8239178413514132</v>
      </c>
      <c r="G830" s="24">
        <v>0.13291601358251257</v>
      </c>
      <c r="H830" s="24">
        <v>0.83666002653407556</v>
      </c>
      <c r="I830" s="24">
        <v>8.1649658092772748E-2</v>
      </c>
      <c r="J830" s="24" t="s">
        <v>646</v>
      </c>
      <c r="K830" s="24">
        <v>0.23380903889000265</v>
      </c>
      <c r="L830" s="24">
        <v>0.13784048752090225</v>
      </c>
      <c r="M830" s="24">
        <v>6.4134091298362353E-2</v>
      </c>
      <c r="N830" s="24">
        <v>0.26583202716502485</v>
      </c>
      <c r="O830" s="24">
        <v>0.16713470841975137</v>
      </c>
      <c r="P830" s="24">
        <v>0.10488088481701528</v>
      </c>
      <c r="Q830" s="24">
        <v>8.9442719099991269E-2</v>
      </c>
      <c r="R830" s="24">
        <v>0.27386127875258315</v>
      </c>
      <c r="S830" s="24">
        <v>0.65115282384398832</v>
      </c>
      <c r="T830" s="24">
        <v>0.10488088481701503</v>
      </c>
      <c r="U830" s="203"/>
      <c r="V830" s="204"/>
      <c r="W830" s="204"/>
      <c r="X830" s="204"/>
      <c r="Y830" s="204"/>
      <c r="Z830" s="204"/>
      <c r="AA830" s="204"/>
      <c r="AB830" s="204"/>
      <c r="AC830" s="204"/>
      <c r="AD830" s="204"/>
      <c r="AE830" s="204"/>
      <c r="AF830" s="204"/>
      <c r="AG830" s="204"/>
      <c r="AH830" s="204"/>
      <c r="AI830" s="204"/>
      <c r="AJ830" s="204"/>
      <c r="AK830" s="204"/>
      <c r="AL830" s="204"/>
      <c r="AM830" s="204"/>
      <c r="AN830" s="204"/>
      <c r="AO830" s="204"/>
      <c r="AP830" s="204"/>
      <c r="AQ830" s="204"/>
      <c r="AR830" s="204"/>
      <c r="AS830" s="204"/>
      <c r="AT830" s="204"/>
      <c r="AU830" s="204"/>
      <c r="AV830" s="204"/>
      <c r="AW830" s="204"/>
      <c r="AX830" s="204"/>
      <c r="AY830" s="204"/>
      <c r="AZ830" s="204"/>
      <c r="BA830" s="204"/>
      <c r="BB830" s="204"/>
      <c r="BC830" s="204"/>
      <c r="BD830" s="204"/>
      <c r="BE830" s="204"/>
      <c r="BF830" s="204"/>
      <c r="BG830" s="204"/>
      <c r="BH830" s="204"/>
      <c r="BI830" s="204"/>
      <c r="BJ830" s="204"/>
      <c r="BK830" s="204"/>
      <c r="BL830" s="204"/>
      <c r="BM830" s="56"/>
    </row>
    <row r="831" spans="1:65">
      <c r="A831" s="30"/>
      <c r="B831" s="3" t="s">
        <v>86</v>
      </c>
      <c r="C831" s="29"/>
      <c r="D831" s="13">
        <v>2.5771592384566222E-2</v>
      </c>
      <c r="E831" s="13">
        <v>2.6496563406154132E-2</v>
      </c>
      <c r="F831" s="13">
        <v>4.5687264636149007E-2</v>
      </c>
      <c r="G831" s="13">
        <v>2.173013846035628E-2</v>
      </c>
      <c r="H831" s="13">
        <v>0.33466401061363021</v>
      </c>
      <c r="I831" s="13">
        <v>1.4408763192842249E-2</v>
      </c>
      <c r="J831" s="13" t="s">
        <v>646</v>
      </c>
      <c r="K831" s="13">
        <v>3.7309953014362122E-2</v>
      </c>
      <c r="L831" s="13">
        <v>2.2054478003344358E-2</v>
      </c>
      <c r="M831" s="13">
        <v>1.132274284289804E-2</v>
      </c>
      <c r="N831" s="13">
        <v>4.6911534205592617E-2</v>
      </c>
      <c r="O831" s="13">
        <v>2.640827063547874E-2</v>
      </c>
      <c r="P831" s="13">
        <v>1.6780941570722446E-2</v>
      </c>
      <c r="Q831" s="13">
        <v>1.6262312563634775E-2</v>
      </c>
      <c r="R831" s="13">
        <v>4.3127760433477672E-2</v>
      </c>
      <c r="S831" s="13">
        <v>0.10502464900709489</v>
      </c>
      <c r="T831" s="13">
        <v>1.7627039465044542E-2</v>
      </c>
      <c r="U831" s="15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261</v>
      </c>
      <c r="C832" s="29"/>
      <c r="D832" s="13">
        <v>0.10647746793730262</v>
      </c>
      <c r="E832" s="13">
        <v>-1.003283503841601E-2</v>
      </c>
      <c r="F832" s="13">
        <v>5.6093624208727286</v>
      </c>
      <c r="G832" s="13">
        <v>1.2661423274289429E-2</v>
      </c>
      <c r="H832" s="13">
        <v>-0.58610568531023599</v>
      </c>
      <c r="I832" s="13">
        <v>-6.1839553369868017E-2</v>
      </c>
      <c r="J832" s="13" t="s">
        <v>646</v>
      </c>
      <c r="K832" s="13">
        <v>3.7495082155675208E-2</v>
      </c>
      <c r="L832" s="13">
        <v>3.4735786724410245E-2</v>
      </c>
      <c r="M832" s="13">
        <v>-6.2250688389126729E-2</v>
      </c>
      <c r="N832" s="13">
        <v>-6.1839553369868017E-2</v>
      </c>
      <c r="O832" s="13">
        <v>4.7794557350990585E-2</v>
      </c>
      <c r="P832" s="13">
        <v>3.4735786724410245E-2</v>
      </c>
      <c r="Q832" s="13">
        <v>-8.9432507682519091E-2</v>
      </c>
      <c r="R832" s="13">
        <v>5.1291559312000468E-2</v>
      </c>
      <c r="S832" s="13">
        <v>2.6457900430614911E-2</v>
      </c>
      <c r="T832" s="13">
        <v>-1.4931531038361534E-2</v>
      </c>
      <c r="U832" s="15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46" t="s">
        <v>262</v>
      </c>
      <c r="C833" s="47"/>
      <c r="D833" s="45">
        <v>1.77</v>
      </c>
      <c r="E833" s="45">
        <v>0.6</v>
      </c>
      <c r="F833" s="45">
        <v>113.84</v>
      </c>
      <c r="G833" s="45">
        <v>0.14000000000000001</v>
      </c>
      <c r="H833" s="45" t="s">
        <v>263</v>
      </c>
      <c r="I833" s="45">
        <v>1.66</v>
      </c>
      <c r="J833" s="45">
        <v>3.91</v>
      </c>
      <c r="K833" s="45">
        <v>0.37</v>
      </c>
      <c r="L833" s="45">
        <v>0.31</v>
      </c>
      <c r="M833" s="45">
        <v>1.67</v>
      </c>
      <c r="N833" s="45">
        <v>1.66</v>
      </c>
      <c r="O833" s="45">
        <v>0.56999999999999995</v>
      </c>
      <c r="P833" s="45">
        <v>0.31</v>
      </c>
      <c r="Q833" s="45">
        <v>2.2200000000000002</v>
      </c>
      <c r="R833" s="45">
        <v>0.65</v>
      </c>
      <c r="S833" s="45">
        <v>0.14000000000000001</v>
      </c>
      <c r="T833" s="45">
        <v>0.7</v>
      </c>
      <c r="U833" s="15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B834" s="31" t="s">
        <v>295</v>
      </c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BM834" s="55"/>
    </row>
    <row r="835" spans="1:65">
      <c r="BM835" s="55"/>
    </row>
    <row r="836" spans="1:65" ht="15">
      <c r="B836" s="8" t="s">
        <v>502</v>
      </c>
      <c r="BM836" s="28" t="s">
        <v>66</v>
      </c>
    </row>
    <row r="837" spans="1:65" ht="15">
      <c r="A837" s="25" t="s">
        <v>18</v>
      </c>
      <c r="B837" s="18" t="s">
        <v>110</v>
      </c>
      <c r="C837" s="15" t="s">
        <v>111</v>
      </c>
      <c r="D837" s="16" t="s">
        <v>229</v>
      </c>
      <c r="E837" s="17" t="s">
        <v>229</v>
      </c>
      <c r="F837" s="17" t="s">
        <v>229</v>
      </c>
      <c r="G837" s="17" t="s">
        <v>229</v>
      </c>
      <c r="H837" s="17" t="s">
        <v>229</v>
      </c>
      <c r="I837" s="17" t="s">
        <v>229</v>
      </c>
      <c r="J837" s="17" t="s">
        <v>229</v>
      </c>
      <c r="K837" s="17" t="s">
        <v>229</v>
      </c>
      <c r="L837" s="17" t="s">
        <v>229</v>
      </c>
      <c r="M837" s="17" t="s">
        <v>229</v>
      </c>
      <c r="N837" s="17" t="s">
        <v>229</v>
      </c>
      <c r="O837" s="17" t="s">
        <v>229</v>
      </c>
      <c r="P837" s="17" t="s">
        <v>229</v>
      </c>
      <c r="Q837" s="17" t="s">
        <v>229</v>
      </c>
      <c r="R837" s="17" t="s">
        <v>229</v>
      </c>
      <c r="S837" s="17" t="s">
        <v>229</v>
      </c>
      <c r="T837" s="17" t="s">
        <v>229</v>
      </c>
      <c r="U837" s="17" t="s">
        <v>229</v>
      </c>
      <c r="V837" s="15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 t="s">
        <v>230</v>
      </c>
      <c r="C838" s="9" t="s">
        <v>230</v>
      </c>
      <c r="D838" s="151" t="s">
        <v>232</v>
      </c>
      <c r="E838" s="152" t="s">
        <v>233</v>
      </c>
      <c r="F838" s="152" t="s">
        <v>234</v>
      </c>
      <c r="G838" s="152" t="s">
        <v>237</v>
      </c>
      <c r="H838" s="152" t="s">
        <v>238</v>
      </c>
      <c r="I838" s="152" t="s">
        <v>240</v>
      </c>
      <c r="J838" s="152" t="s">
        <v>241</v>
      </c>
      <c r="K838" s="152" t="s">
        <v>242</v>
      </c>
      <c r="L838" s="152" t="s">
        <v>243</v>
      </c>
      <c r="M838" s="152" t="s">
        <v>244</v>
      </c>
      <c r="N838" s="152" t="s">
        <v>245</v>
      </c>
      <c r="O838" s="152" t="s">
        <v>246</v>
      </c>
      <c r="P838" s="152" t="s">
        <v>247</v>
      </c>
      <c r="Q838" s="152" t="s">
        <v>248</v>
      </c>
      <c r="R838" s="152" t="s">
        <v>249</v>
      </c>
      <c r="S838" s="152" t="s">
        <v>250</v>
      </c>
      <c r="T838" s="152" t="s">
        <v>251</v>
      </c>
      <c r="U838" s="152" t="s">
        <v>252</v>
      </c>
      <c r="V838" s="15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 t="s">
        <v>3</v>
      </c>
    </row>
    <row r="839" spans="1:65">
      <c r="A839" s="30"/>
      <c r="B839" s="19"/>
      <c r="C839" s="9"/>
      <c r="D839" s="10" t="s">
        <v>288</v>
      </c>
      <c r="E839" s="11" t="s">
        <v>114</v>
      </c>
      <c r="F839" s="11" t="s">
        <v>288</v>
      </c>
      <c r="G839" s="11" t="s">
        <v>114</v>
      </c>
      <c r="H839" s="11" t="s">
        <v>288</v>
      </c>
      <c r="I839" s="11" t="s">
        <v>289</v>
      </c>
      <c r="J839" s="11" t="s">
        <v>289</v>
      </c>
      <c r="K839" s="11" t="s">
        <v>114</v>
      </c>
      <c r="L839" s="11" t="s">
        <v>289</v>
      </c>
      <c r="M839" s="11" t="s">
        <v>288</v>
      </c>
      <c r="N839" s="11" t="s">
        <v>289</v>
      </c>
      <c r="O839" s="11" t="s">
        <v>289</v>
      </c>
      <c r="P839" s="11" t="s">
        <v>114</v>
      </c>
      <c r="Q839" s="11" t="s">
        <v>289</v>
      </c>
      <c r="R839" s="11" t="s">
        <v>289</v>
      </c>
      <c r="S839" s="11" t="s">
        <v>289</v>
      </c>
      <c r="T839" s="11" t="s">
        <v>289</v>
      </c>
      <c r="U839" s="11" t="s">
        <v>114</v>
      </c>
      <c r="V839" s="15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0</v>
      </c>
    </row>
    <row r="840" spans="1:65">
      <c r="A840" s="30"/>
      <c r="B840" s="19"/>
      <c r="C840" s="9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15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0</v>
      </c>
    </row>
    <row r="841" spans="1:65">
      <c r="A841" s="30"/>
      <c r="B841" s="18">
        <v>1</v>
      </c>
      <c r="C841" s="14">
        <v>1</v>
      </c>
      <c r="D841" s="205">
        <v>329.01</v>
      </c>
      <c r="E841" s="205">
        <v>359.78040000000004</v>
      </c>
      <c r="F841" s="205">
        <v>332.60282948366353</v>
      </c>
      <c r="G841" s="206">
        <v>453.35059999999999</v>
      </c>
      <c r="H841" s="205">
        <v>323</v>
      </c>
      <c r="I841" s="205">
        <v>317</v>
      </c>
      <c r="J841" s="205">
        <v>331</v>
      </c>
      <c r="K841" s="205">
        <v>354</v>
      </c>
      <c r="L841" s="205">
        <v>337</v>
      </c>
      <c r="M841" s="205">
        <v>347</v>
      </c>
      <c r="N841" s="205">
        <v>301.1807</v>
      </c>
      <c r="O841" s="205">
        <v>341</v>
      </c>
      <c r="P841" s="205">
        <v>325.22302422653763</v>
      </c>
      <c r="Q841" s="205">
        <v>342</v>
      </c>
      <c r="R841" s="205">
        <v>326</v>
      </c>
      <c r="S841" s="205">
        <v>360</v>
      </c>
      <c r="T841" s="205">
        <v>345</v>
      </c>
      <c r="U841" s="205">
        <v>304</v>
      </c>
      <c r="V841" s="207"/>
      <c r="W841" s="208"/>
      <c r="X841" s="208"/>
      <c r="Y841" s="208"/>
      <c r="Z841" s="208"/>
      <c r="AA841" s="208"/>
      <c r="AB841" s="208"/>
      <c r="AC841" s="208"/>
      <c r="AD841" s="208"/>
      <c r="AE841" s="208"/>
      <c r="AF841" s="208"/>
      <c r="AG841" s="208"/>
      <c r="AH841" s="208"/>
      <c r="AI841" s="208"/>
      <c r="AJ841" s="208"/>
      <c r="AK841" s="208"/>
      <c r="AL841" s="208"/>
      <c r="AM841" s="208"/>
      <c r="AN841" s="208"/>
      <c r="AO841" s="208"/>
      <c r="AP841" s="208"/>
      <c r="AQ841" s="208"/>
      <c r="AR841" s="208"/>
      <c r="AS841" s="208"/>
      <c r="AT841" s="208"/>
      <c r="AU841" s="208"/>
      <c r="AV841" s="208"/>
      <c r="AW841" s="208"/>
      <c r="AX841" s="208"/>
      <c r="AY841" s="208"/>
      <c r="AZ841" s="208"/>
      <c r="BA841" s="208"/>
      <c r="BB841" s="208"/>
      <c r="BC841" s="208"/>
      <c r="BD841" s="208"/>
      <c r="BE841" s="208"/>
      <c r="BF841" s="208"/>
      <c r="BG841" s="208"/>
      <c r="BH841" s="208"/>
      <c r="BI841" s="208"/>
      <c r="BJ841" s="208"/>
      <c r="BK841" s="208"/>
      <c r="BL841" s="208"/>
      <c r="BM841" s="209">
        <v>1</v>
      </c>
    </row>
    <row r="842" spans="1:65">
      <c r="A842" s="30"/>
      <c r="B842" s="19">
        <v>1</v>
      </c>
      <c r="C842" s="9">
        <v>2</v>
      </c>
      <c r="D842" s="210">
        <v>328.8</v>
      </c>
      <c r="E842" s="210">
        <v>362.16719999999998</v>
      </c>
      <c r="F842" s="210">
        <v>325.21400956026247</v>
      </c>
      <c r="G842" s="211">
        <v>442.4948</v>
      </c>
      <c r="H842" s="210">
        <v>326</v>
      </c>
      <c r="I842" s="210">
        <v>322</v>
      </c>
      <c r="J842" s="210">
        <v>331</v>
      </c>
      <c r="K842" s="210">
        <v>355</v>
      </c>
      <c r="L842" s="210">
        <v>335</v>
      </c>
      <c r="M842" s="210">
        <v>348</v>
      </c>
      <c r="N842" s="210">
        <v>301.29379999999998</v>
      </c>
      <c r="O842" s="210">
        <v>338</v>
      </c>
      <c r="P842" s="210">
        <v>342.26901992824895</v>
      </c>
      <c r="Q842" s="210">
        <v>328</v>
      </c>
      <c r="R842" s="210">
        <v>318</v>
      </c>
      <c r="S842" s="210">
        <v>353</v>
      </c>
      <c r="T842" s="210">
        <v>340</v>
      </c>
      <c r="U842" s="210">
        <v>322</v>
      </c>
      <c r="V842" s="207"/>
      <c r="W842" s="208"/>
      <c r="X842" s="208"/>
      <c r="Y842" s="208"/>
      <c r="Z842" s="208"/>
      <c r="AA842" s="208"/>
      <c r="AB842" s="208"/>
      <c r="AC842" s="208"/>
      <c r="AD842" s="208"/>
      <c r="AE842" s="208"/>
      <c r="AF842" s="208"/>
      <c r="AG842" s="208"/>
      <c r="AH842" s="208"/>
      <c r="AI842" s="208"/>
      <c r="AJ842" s="208"/>
      <c r="AK842" s="208"/>
      <c r="AL842" s="208"/>
      <c r="AM842" s="208"/>
      <c r="AN842" s="208"/>
      <c r="AO842" s="208"/>
      <c r="AP842" s="208"/>
      <c r="AQ842" s="208"/>
      <c r="AR842" s="208"/>
      <c r="AS842" s="208"/>
      <c r="AT842" s="208"/>
      <c r="AU842" s="208"/>
      <c r="AV842" s="208"/>
      <c r="AW842" s="208"/>
      <c r="AX842" s="208"/>
      <c r="AY842" s="208"/>
      <c r="AZ842" s="208"/>
      <c r="BA842" s="208"/>
      <c r="BB842" s="208"/>
      <c r="BC842" s="208"/>
      <c r="BD842" s="208"/>
      <c r="BE842" s="208"/>
      <c r="BF842" s="208"/>
      <c r="BG842" s="208"/>
      <c r="BH842" s="208"/>
      <c r="BI842" s="208"/>
      <c r="BJ842" s="208"/>
      <c r="BK842" s="208"/>
      <c r="BL842" s="208"/>
      <c r="BM842" s="209">
        <v>20</v>
      </c>
    </row>
    <row r="843" spans="1:65">
      <c r="A843" s="30"/>
      <c r="B843" s="19">
        <v>1</v>
      </c>
      <c r="C843" s="9">
        <v>3</v>
      </c>
      <c r="D843" s="210">
        <v>326.64999999999998</v>
      </c>
      <c r="E843" s="210">
        <v>357.68520000000001</v>
      </c>
      <c r="F843" s="210">
        <v>343.2528009582295</v>
      </c>
      <c r="G843" s="211">
        <v>433.91950000000003</v>
      </c>
      <c r="H843" s="210">
        <v>321</v>
      </c>
      <c r="I843" s="210">
        <v>331</v>
      </c>
      <c r="J843" s="210">
        <v>333</v>
      </c>
      <c r="K843" s="210">
        <v>341</v>
      </c>
      <c r="L843" s="210">
        <v>340</v>
      </c>
      <c r="M843" s="210">
        <v>351</v>
      </c>
      <c r="N843" s="210">
        <v>309.60390000000001</v>
      </c>
      <c r="O843" s="210">
        <v>334</v>
      </c>
      <c r="P843" s="210">
        <v>348.38304659912444</v>
      </c>
      <c r="Q843" s="210">
        <v>337</v>
      </c>
      <c r="R843" s="210">
        <v>315</v>
      </c>
      <c r="S843" s="210">
        <v>345</v>
      </c>
      <c r="T843" s="210">
        <v>337</v>
      </c>
      <c r="U843" s="210">
        <v>310</v>
      </c>
      <c r="V843" s="207"/>
      <c r="W843" s="208"/>
      <c r="X843" s="208"/>
      <c r="Y843" s="208"/>
      <c r="Z843" s="208"/>
      <c r="AA843" s="208"/>
      <c r="AB843" s="208"/>
      <c r="AC843" s="208"/>
      <c r="AD843" s="208"/>
      <c r="AE843" s="208"/>
      <c r="AF843" s="208"/>
      <c r="AG843" s="208"/>
      <c r="AH843" s="208"/>
      <c r="AI843" s="208"/>
      <c r="AJ843" s="208"/>
      <c r="AK843" s="208"/>
      <c r="AL843" s="208"/>
      <c r="AM843" s="208"/>
      <c r="AN843" s="208"/>
      <c r="AO843" s="208"/>
      <c r="AP843" s="208"/>
      <c r="AQ843" s="208"/>
      <c r="AR843" s="208"/>
      <c r="AS843" s="208"/>
      <c r="AT843" s="208"/>
      <c r="AU843" s="208"/>
      <c r="AV843" s="208"/>
      <c r="AW843" s="208"/>
      <c r="AX843" s="208"/>
      <c r="AY843" s="208"/>
      <c r="AZ843" s="208"/>
      <c r="BA843" s="208"/>
      <c r="BB843" s="208"/>
      <c r="BC843" s="208"/>
      <c r="BD843" s="208"/>
      <c r="BE843" s="208"/>
      <c r="BF843" s="208"/>
      <c r="BG843" s="208"/>
      <c r="BH843" s="208"/>
      <c r="BI843" s="208"/>
      <c r="BJ843" s="208"/>
      <c r="BK843" s="208"/>
      <c r="BL843" s="208"/>
      <c r="BM843" s="209">
        <v>16</v>
      </c>
    </row>
    <row r="844" spans="1:65">
      <c r="A844" s="30"/>
      <c r="B844" s="19">
        <v>1</v>
      </c>
      <c r="C844" s="9">
        <v>4</v>
      </c>
      <c r="D844" s="210">
        <v>338.48</v>
      </c>
      <c r="E844" s="210">
        <v>351.92880000000002</v>
      </c>
      <c r="F844" s="210">
        <v>335.7713271978015</v>
      </c>
      <c r="G844" s="211">
        <v>437.99180000000001</v>
      </c>
      <c r="H844" s="210">
        <v>322</v>
      </c>
      <c r="I844" s="210">
        <v>323</v>
      </c>
      <c r="J844" s="210">
        <v>332</v>
      </c>
      <c r="K844" s="210">
        <v>349</v>
      </c>
      <c r="L844" s="210">
        <v>341</v>
      </c>
      <c r="M844" s="210">
        <v>339</v>
      </c>
      <c r="N844" s="210">
        <v>314.47800000000001</v>
      </c>
      <c r="O844" s="210">
        <v>340</v>
      </c>
      <c r="P844" s="210">
        <v>328.49835657148031</v>
      </c>
      <c r="Q844" s="210">
        <v>343</v>
      </c>
      <c r="R844" s="210">
        <v>331</v>
      </c>
      <c r="S844" s="210">
        <v>347</v>
      </c>
      <c r="T844" s="210">
        <v>329</v>
      </c>
      <c r="U844" s="210">
        <v>310</v>
      </c>
      <c r="V844" s="207"/>
      <c r="W844" s="208"/>
      <c r="X844" s="208"/>
      <c r="Y844" s="208"/>
      <c r="Z844" s="208"/>
      <c r="AA844" s="208"/>
      <c r="AB844" s="208"/>
      <c r="AC844" s="208"/>
      <c r="AD844" s="208"/>
      <c r="AE844" s="208"/>
      <c r="AF844" s="208"/>
      <c r="AG844" s="208"/>
      <c r="AH844" s="208"/>
      <c r="AI844" s="208"/>
      <c r="AJ844" s="208"/>
      <c r="AK844" s="208"/>
      <c r="AL844" s="208"/>
      <c r="AM844" s="208"/>
      <c r="AN844" s="208"/>
      <c r="AO844" s="208"/>
      <c r="AP844" s="208"/>
      <c r="AQ844" s="208"/>
      <c r="AR844" s="208"/>
      <c r="AS844" s="208"/>
      <c r="AT844" s="208"/>
      <c r="AU844" s="208"/>
      <c r="AV844" s="208"/>
      <c r="AW844" s="208"/>
      <c r="AX844" s="208"/>
      <c r="AY844" s="208"/>
      <c r="AZ844" s="208"/>
      <c r="BA844" s="208"/>
      <c r="BB844" s="208"/>
      <c r="BC844" s="208"/>
      <c r="BD844" s="208"/>
      <c r="BE844" s="208"/>
      <c r="BF844" s="208"/>
      <c r="BG844" s="208"/>
      <c r="BH844" s="208"/>
      <c r="BI844" s="208"/>
      <c r="BJ844" s="208"/>
      <c r="BK844" s="208"/>
      <c r="BL844" s="208"/>
      <c r="BM844" s="209">
        <v>334.58487685164027</v>
      </c>
    </row>
    <row r="845" spans="1:65">
      <c r="A845" s="30"/>
      <c r="B845" s="19">
        <v>1</v>
      </c>
      <c r="C845" s="9">
        <v>5</v>
      </c>
      <c r="D845" s="210">
        <v>325.2</v>
      </c>
      <c r="E845" s="210">
        <v>357.70679999999999</v>
      </c>
      <c r="F845" s="210">
        <v>343.80395885336549</v>
      </c>
      <c r="G845" s="211">
        <v>448.46350000000001</v>
      </c>
      <c r="H845" s="210">
        <v>324</v>
      </c>
      <c r="I845" s="210">
        <v>327</v>
      </c>
      <c r="J845" s="210">
        <v>330</v>
      </c>
      <c r="K845" s="210">
        <v>351</v>
      </c>
      <c r="L845" s="210">
        <v>337</v>
      </c>
      <c r="M845" s="210">
        <v>344</v>
      </c>
      <c r="N845" s="210">
        <v>310.6884</v>
      </c>
      <c r="O845" s="210">
        <v>336</v>
      </c>
      <c r="P845" s="210">
        <v>346.74683991910598</v>
      </c>
      <c r="Q845" s="210">
        <v>335</v>
      </c>
      <c r="R845" s="210">
        <v>322</v>
      </c>
      <c r="S845" s="210">
        <v>352</v>
      </c>
      <c r="T845" s="210">
        <v>340</v>
      </c>
      <c r="U845" s="210">
        <v>315</v>
      </c>
      <c r="V845" s="207"/>
      <c r="W845" s="208"/>
      <c r="X845" s="208"/>
      <c r="Y845" s="208"/>
      <c r="Z845" s="208"/>
      <c r="AA845" s="208"/>
      <c r="AB845" s="208"/>
      <c r="AC845" s="208"/>
      <c r="AD845" s="208"/>
      <c r="AE845" s="208"/>
      <c r="AF845" s="208"/>
      <c r="AG845" s="208"/>
      <c r="AH845" s="208"/>
      <c r="AI845" s="208"/>
      <c r="AJ845" s="208"/>
      <c r="AK845" s="208"/>
      <c r="AL845" s="208"/>
      <c r="AM845" s="208"/>
      <c r="AN845" s="208"/>
      <c r="AO845" s="208"/>
      <c r="AP845" s="208"/>
      <c r="AQ845" s="208"/>
      <c r="AR845" s="208"/>
      <c r="AS845" s="208"/>
      <c r="AT845" s="208"/>
      <c r="AU845" s="208"/>
      <c r="AV845" s="208"/>
      <c r="AW845" s="208"/>
      <c r="AX845" s="208"/>
      <c r="AY845" s="208"/>
      <c r="AZ845" s="208"/>
      <c r="BA845" s="208"/>
      <c r="BB845" s="208"/>
      <c r="BC845" s="208"/>
      <c r="BD845" s="208"/>
      <c r="BE845" s="208"/>
      <c r="BF845" s="208"/>
      <c r="BG845" s="208"/>
      <c r="BH845" s="208"/>
      <c r="BI845" s="208"/>
      <c r="BJ845" s="208"/>
      <c r="BK845" s="208"/>
      <c r="BL845" s="208"/>
      <c r="BM845" s="209">
        <v>58</v>
      </c>
    </row>
    <row r="846" spans="1:65">
      <c r="A846" s="30"/>
      <c r="B846" s="19">
        <v>1</v>
      </c>
      <c r="C846" s="9">
        <v>6</v>
      </c>
      <c r="D846" s="210">
        <v>340.7</v>
      </c>
      <c r="E846" s="210">
        <v>364.81320000000005</v>
      </c>
      <c r="F846" s="210">
        <v>338.1977204524045</v>
      </c>
      <c r="G846" s="211">
        <v>451.41899999999998</v>
      </c>
      <c r="H846" s="210">
        <v>330</v>
      </c>
      <c r="I846" s="210">
        <v>331</v>
      </c>
      <c r="J846" s="210">
        <v>332</v>
      </c>
      <c r="K846" s="210">
        <v>355</v>
      </c>
      <c r="L846" s="210">
        <v>335</v>
      </c>
      <c r="M846" s="210">
        <v>343</v>
      </c>
      <c r="N846" s="210">
        <v>318.95920000000001</v>
      </c>
      <c r="O846" s="210">
        <v>345</v>
      </c>
      <c r="P846" s="210">
        <v>332.56890511707479</v>
      </c>
      <c r="Q846" s="210">
        <v>336</v>
      </c>
      <c r="R846" s="210">
        <v>325</v>
      </c>
      <c r="S846" s="210">
        <v>354</v>
      </c>
      <c r="T846" s="210">
        <v>343</v>
      </c>
      <c r="U846" s="210">
        <v>300</v>
      </c>
      <c r="V846" s="207"/>
      <c r="W846" s="208"/>
      <c r="X846" s="208"/>
      <c r="Y846" s="208"/>
      <c r="Z846" s="208"/>
      <c r="AA846" s="208"/>
      <c r="AB846" s="208"/>
      <c r="AC846" s="208"/>
      <c r="AD846" s="208"/>
      <c r="AE846" s="208"/>
      <c r="AF846" s="208"/>
      <c r="AG846" s="208"/>
      <c r="AH846" s="208"/>
      <c r="AI846" s="208"/>
      <c r="AJ846" s="208"/>
      <c r="AK846" s="208"/>
      <c r="AL846" s="208"/>
      <c r="AM846" s="208"/>
      <c r="AN846" s="208"/>
      <c r="AO846" s="208"/>
      <c r="AP846" s="208"/>
      <c r="AQ846" s="208"/>
      <c r="AR846" s="208"/>
      <c r="AS846" s="208"/>
      <c r="AT846" s="208"/>
      <c r="AU846" s="208"/>
      <c r="AV846" s="208"/>
      <c r="AW846" s="208"/>
      <c r="AX846" s="208"/>
      <c r="AY846" s="208"/>
      <c r="AZ846" s="208"/>
      <c r="BA846" s="208"/>
      <c r="BB846" s="208"/>
      <c r="BC846" s="208"/>
      <c r="BD846" s="208"/>
      <c r="BE846" s="208"/>
      <c r="BF846" s="208"/>
      <c r="BG846" s="208"/>
      <c r="BH846" s="208"/>
      <c r="BI846" s="208"/>
      <c r="BJ846" s="208"/>
      <c r="BK846" s="208"/>
      <c r="BL846" s="208"/>
      <c r="BM846" s="213"/>
    </row>
    <row r="847" spans="1:65">
      <c r="A847" s="30"/>
      <c r="B847" s="20" t="s">
        <v>258</v>
      </c>
      <c r="C847" s="12"/>
      <c r="D847" s="214">
        <v>331.47333333333336</v>
      </c>
      <c r="E847" s="214">
        <v>359.0136</v>
      </c>
      <c r="F847" s="214">
        <v>336.47377441762114</v>
      </c>
      <c r="G847" s="214">
        <v>444.60653333333329</v>
      </c>
      <c r="H847" s="214">
        <v>324.33333333333331</v>
      </c>
      <c r="I847" s="214">
        <v>325.16666666666669</v>
      </c>
      <c r="J847" s="214">
        <v>331.5</v>
      </c>
      <c r="K847" s="214">
        <v>350.83333333333331</v>
      </c>
      <c r="L847" s="214">
        <v>337.5</v>
      </c>
      <c r="M847" s="214">
        <v>345.33333333333331</v>
      </c>
      <c r="N847" s="214">
        <v>309.36733333333336</v>
      </c>
      <c r="O847" s="214">
        <v>339</v>
      </c>
      <c r="P847" s="214">
        <v>337.28153206026201</v>
      </c>
      <c r="Q847" s="214">
        <v>336.83333333333331</v>
      </c>
      <c r="R847" s="214">
        <v>322.83333333333331</v>
      </c>
      <c r="S847" s="214">
        <v>351.83333333333331</v>
      </c>
      <c r="T847" s="214">
        <v>339</v>
      </c>
      <c r="U847" s="214">
        <v>310.16666666666669</v>
      </c>
      <c r="V847" s="207"/>
      <c r="W847" s="208"/>
      <c r="X847" s="208"/>
      <c r="Y847" s="208"/>
      <c r="Z847" s="208"/>
      <c r="AA847" s="208"/>
      <c r="AB847" s="208"/>
      <c r="AC847" s="208"/>
      <c r="AD847" s="208"/>
      <c r="AE847" s="208"/>
      <c r="AF847" s="208"/>
      <c r="AG847" s="208"/>
      <c r="AH847" s="208"/>
      <c r="AI847" s="208"/>
      <c r="AJ847" s="208"/>
      <c r="AK847" s="208"/>
      <c r="AL847" s="208"/>
      <c r="AM847" s="208"/>
      <c r="AN847" s="208"/>
      <c r="AO847" s="208"/>
      <c r="AP847" s="208"/>
      <c r="AQ847" s="208"/>
      <c r="AR847" s="208"/>
      <c r="AS847" s="208"/>
      <c r="AT847" s="208"/>
      <c r="AU847" s="208"/>
      <c r="AV847" s="208"/>
      <c r="AW847" s="208"/>
      <c r="AX847" s="208"/>
      <c r="AY847" s="208"/>
      <c r="AZ847" s="208"/>
      <c r="BA847" s="208"/>
      <c r="BB847" s="208"/>
      <c r="BC847" s="208"/>
      <c r="BD847" s="208"/>
      <c r="BE847" s="208"/>
      <c r="BF847" s="208"/>
      <c r="BG847" s="208"/>
      <c r="BH847" s="208"/>
      <c r="BI847" s="208"/>
      <c r="BJ847" s="208"/>
      <c r="BK847" s="208"/>
      <c r="BL847" s="208"/>
      <c r="BM847" s="213"/>
    </row>
    <row r="848" spans="1:65">
      <c r="A848" s="30"/>
      <c r="B848" s="3" t="s">
        <v>259</v>
      </c>
      <c r="C848" s="29"/>
      <c r="D848" s="210">
        <v>328.90499999999997</v>
      </c>
      <c r="E848" s="210">
        <v>358.74360000000001</v>
      </c>
      <c r="F848" s="210">
        <v>336.984523825103</v>
      </c>
      <c r="G848" s="210">
        <v>445.47915</v>
      </c>
      <c r="H848" s="210">
        <v>323.5</v>
      </c>
      <c r="I848" s="210">
        <v>325</v>
      </c>
      <c r="J848" s="210">
        <v>331.5</v>
      </c>
      <c r="K848" s="210">
        <v>352.5</v>
      </c>
      <c r="L848" s="210">
        <v>337</v>
      </c>
      <c r="M848" s="210">
        <v>345.5</v>
      </c>
      <c r="N848" s="210">
        <v>310.14615000000003</v>
      </c>
      <c r="O848" s="210">
        <v>339</v>
      </c>
      <c r="P848" s="210">
        <v>337.4189625226619</v>
      </c>
      <c r="Q848" s="210">
        <v>336.5</v>
      </c>
      <c r="R848" s="210">
        <v>323.5</v>
      </c>
      <c r="S848" s="210">
        <v>352.5</v>
      </c>
      <c r="T848" s="210">
        <v>340</v>
      </c>
      <c r="U848" s="210">
        <v>310</v>
      </c>
      <c r="V848" s="207"/>
      <c r="W848" s="208"/>
      <c r="X848" s="208"/>
      <c r="Y848" s="208"/>
      <c r="Z848" s="208"/>
      <c r="AA848" s="208"/>
      <c r="AB848" s="208"/>
      <c r="AC848" s="208"/>
      <c r="AD848" s="208"/>
      <c r="AE848" s="208"/>
      <c r="AF848" s="208"/>
      <c r="AG848" s="208"/>
      <c r="AH848" s="208"/>
      <c r="AI848" s="208"/>
      <c r="AJ848" s="208"/>
      <c r="AK848" s="208"/>
      <c r="AL848" s="208"/>
      <c r="AM848" s="208"/>
      <c r="AN848" s="208"/>
      <c r="AO848" s="208"/>
      <c r="AP848" s="208"/>
      <c r="AQ848" s="208"/>
      <c r="AR848" s="208"/>
      <c r="AS848" s="208"/>
      <c r="AT848" s="208"/>
      <c r="AU848" s="208"/>
      <c r="AV848" s="208"/>
      <c r="AW848" s="208"/>
      <c r="AX848" s="208"/>
      <c r="AY848" s="208"/>
      <c r="AZ848" s="208"/>
      <c r="BA848" s="208"/>
      <c r="BB848" s="208"/>
      <c r="BC848" s="208"/>
      <c r="BD848" s="208"/>
      <c r="BE848" s="208"/>
      <c r="BF848" s="208"/>
      <c r="BG848" s="208"/>
      <c r="BH848" s="208"/>
      <c r="BI848" s="208"/>
      <c r="BJ848" s="208"/>
      <c r="BK848" s="208"/>
      <c r="BL848" s="208"/>
      <c r="BM848" s="213"/>
    </row>
    <row r="849" spans="1:65">
      <c r="A849" s="30"/>
      <c r="B849" s="3" t="s">
        <v>260</v>
      </c>
      <c r="C849" s="29"/>
      <c r="D849" s="210">
        <v>6.4816469100581795</v>
      </c>
      <c r="E849" s="210">
        <v>4.4234669479945303</v>
      </c>
      <c r="F849" s="210">
        <v>6.998839133063715</v>
      </c>
      <c r="G849" s="210">
        <v>7.7481790381138227</v>
      </c>
      <c r="H849" s="210">
        <v>3.2659863237109041</v>
      </c>
      <c r="I849" s="210">
        <v>5.5287129303904603</v>
      </c>
      <c r="J849" s="210">
        <v>1.0488088481701516</v>
      </c>
      <c r="K849" s="210">
        <v>5.3820689949745786</v>
      </c>
      <c r="L849" s="210">
        <v>2.5099800796022267</v>
      </c>
      <c r="M849" s="210">
        <v>4.2268979957726289</v>
      </c>
      <c r="N849" s="210">
        <v>7.1010831099675773</v>
      </c>
      <c r="O849" s="210">
        <v>3.8987177379235853</v>
      </c>
      <c r="P849" s="210">
        <v>9.8231496853195335</v>
      </c>
      <c r="Q849" s="210">
        <v>5.4191020166321531</v>
      </c>
      <c r="R849" s="210">
        <v>5.7763887219149872</v>
      </c>
      <c r="S849" s="210">
        <v>5.3447793842839451</v>
      </c>
      <c r="T849" s="210">
        <v>5.6213877290220786</v>
      </c>
      <c r="U849" s="210">
        <v>7.808115436305143</v>
      </c>
      <c r="V849" s="207"/>
      <c r="W849" s="208"/>
      <c r="X849" s="208"/>
      <c r="Y849" s="208"/>
      <c r="Z849" s="208"/>
      <c r="AA849" s="208"/>
      <c r="AB849" s="208"/>
      <c r="AC849" s="208"/>
      <c r="AD849" s="208"/>
      <c r="AE849" s="208"/>
      <c r="AF849" s="208"/>
      <c r="AG849" s="208"/>
      <c r="AH849" s="208"/>
      <c r="AI849" s="208"/>
      <c r="AJ849" s="208"/>
      <c r="AK849" s="208"/>
      <c r="AL849" s="208"/>
      <c r="AM849" s="208"/>
      <c r="AN849" s="208"/>
      <c r="AO849" s="208"/>
      <c r="AP849" s="208"/>
      <c r="AQ849" s="208"/>
      <c r="AR849" s="208"/>
      <c r="AS849" s="208"/>
      <c r="AT849" s="208"/>
      <c r="AU849" s="208"/>
      <c r="AV849" s="208"/>
      <c r="AW849" s="208"/>
      <c r="AX849" s="208"/>
      <c r="AY849" s="208"/>
      <c r="AZ849" s="208"/>
      <c r="BA849" s="208"/>
      <c r="BB849" s="208"/>
      <c r="BC849" s="208"/>
      <c r="BD849" s="208"/>
      <c r="BE849" s="208"/>
      <c r="BF849" s="208"/>
      <c r="BG849" s="208"/>
      <c r="BH849" s="208"/>
      <c r="BI849" s="208"/>
      <c r="BJ849" s="208"/>
      <c r="BK849" s="208"/>
      <c r="BL849" s="208"/>
      <c r="BM849" s="213"/>
    </row>
    <row r="850" spans="1:65">
      <c r="A850" s="30"/>
      <c r="B850" s="3" t="s">
        <v>86</v>
      </c>
      <c r="C850" s="29"/>
      <c r="D850" s="13">
        <v>1.955405234224426E-2</v>
      </c>
      <c r="E850" s="13">
        <v>1.2321168189713511E-2</v>
      </c>
      <c r="F850" s="13">
        <v>2.0800548705995035E-2</v>
      </c>
      <c r="G850" s="13">
        <v>1.7427047191645308E-2</v>
      </c>
      <c r="H850" s="13">
        <v>1.006984478019806E-2</v>
      </c>
      <c r="I850" s="13">
        <v>1.7002705065270508E-2</v>
      </c>
      <c r="J850" s="13">
        <v>3.16382759629005E-3</v>
      </c>
      <c r="K850" s="13">
        <v>1.5340814237457232E-2</v>
      </c>
      <c r="L850" s="13">
        <v>7.436978013636227E-3</v>
      </c>
      <c r="M850" s="13">
        <v>1.2240052111310702E-2</v>
      </c>
      <c r="N850" s="13">
        <v>2.2953564726617044E-2</v>
      </c>
      <c r="O850" s="13">
        <v>1.1500642294759838E-2</v>
      </c>
      <c r="P850" s="13">
        <v>2.9124481335564004E-2</v>
      </c>
      <c r="Q850" s="13">
        <v>1.6088378080055872E-2</v>
      </c>
      <c r="R850" s="13">
        <v>1.7892789019870896E-2</v>
      </c>
      <c r="S850" s="13">
        <v>1.5191225156657353E-2</v>
      </c>
      <c r="T850" s="13">
        <v>1.6582264687380763E-2</v>
      </c>
      <c r="U850" s="13">
        <v>2.5173934775836033E-2</v>
      </c>
      <c r="V850" s="15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261</v>
      </c>
      <c r="C851" s="29"/>
      <c r="D851" s="13">
        <v>-9.2997135662130637E-3</v>
      </c>
      <c r="E851" s="13">
        <v>7.3012036222999344E-2</v>
      </c>
      <c r="F851" s="13">
        <v>5.6454959463647647E-3</v>
      </c>
      <c r="G851" s="13">
        <v>0.32883033302930254</v>
      </c>
      <c r="H851" s="13">
        <v>-3.0639590213315748E-2</v>
      </c>
      <c r="I851" s="13">
        <v>-2.8148941678406314E-2</v>
      </c>
      <c r="J851" s="13">
        <v>-9.2200128130960346E-3</v>
      </c>
      <c r="K851" s="13">
        <v>4.8563033196798777E-2</v>
      </c>
      <c r="L851" s="13">
        <v>8.7126566382507153E-3</v>
      </c>
      <c r="M851" s="13">
        <v>3.212475286639771E-2</v>
      </c>
      <c r="N851" s="13">
        <v>-7.5369645381457961E-2</v>
      </c>
      <c r="O851" s="13">
        <v>1.3195824001087431E-2</v>
      </c>
      <c r="P851" s="13">
        <v>8.059704413410973E-3</v>
      </c>
      <c r="Q851" s="13">
        <v>6.7201378103232123E-3</v>
      </c>
      <c r="R851" s="13">
        <v>-3.5122757576152352E-2</v>
      </c>
      <c r="S851" s="13">
        <v>5.1551811438689921E-2</v>
      </c>
      <c r="T851" s="13">
        <v>1.3195824001087431E-2</v>
      </c>
      <c r="U851" s="13">
        <v>-7.2980615306773022E-2</v>
      </c>
      <c r="V851" s="15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46" t="s">
        <v>262</v>
      </c>
      <c r="C852" s="47"/>
      <c r="D852" s="45">
        <v>0.37</v>
      </c>
      <c r="E852" s="45">
        <v>1.47</v>
      </c>
      <c r="F852" s="45">
        <v>0.04</v>
      </c>
      <c r="G852" s="45">
        <v>7.19</v>
      </c>
      <c r="H852" s="45">
        <v>0.85</v>
      </c>
      <c r="I852" s="45">
        <v>0.8</v>
      </c>
      <c r="J852" s="45">
        <v>0.37</v>
      </c>
      <c r="K852" s="45">
        <v>0.92</v>
      </c>
      <c r="L852" s="45">
        <v>0.03</v>
      </c>
      <c r="M852" s="45">
        <v>0.55000000000000004</v>
      </c>
      <c r="N852" s="45">
        <v>1.85</v>
      </c>
      <c r="O852" s="45">
        <v>0.13</v>
      </c>
      <c r="P852" s="45">
        <v>0.01</v>
      </c>
      <c r="Q852" s="45">
        <v>0.01</v>
      </c>
      <c r="R852" s="45">
        <v>0.95</v>
      </c>
      <c r="S852" s="45">
        <v>0.99</v>
      </c>
      <c r="T852" s="45">
        <v>0.13</v>
      </c>
      <c r="U852" s="45">
        <v>1.8</v>
      </c>
      <c r="V852" s="15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BM853" s="55"/>
    </row>
    <row r="854" spans="1:65" ht="15">
      <c r="B854" s="8" t="s">
        <v>503</v>
      </c>
      <c r="BM854" s="28" t="s">
        <v>66</v>
      </c>
    </row>
    <row r="855" spans="1:65" ht="15">
      <c r="A855" s="25" t="s">
        <v>21</v>
      </c>
      <c r="B855" s="18" t="s">
        <v>110</v>
      </c>
      <c r="C855" s="15" t="s">
        <v>111</v>
      </c>
      <c r="D855" s="16" t="s">
        <v>229</v>
      </c>
      <c r="E855" s="17" t="s">
        <v>229</v>
      </c>
      <c r="F855" s="17" t="s">
        <v>229</v>
      </c>
      <c r="G855" s="17" t="s">
        <v>229</v>
      </c>
      <c r="H855" s="17" t="s">
        <v>229</v>
      </c>
      <c r="I855" s="17" t="s">
        <v>229</v>
      </c>
      <c r="J855" s="17" t="s">
        <v>229</v>
      </c>
      <c r="K855" s="17" t="s">
        <v>229</v>
      </c>
      <c r="L855" s="17" t="s">
        <v>229</v>
      </c>
      <c r="M855" s="17" t="s">
        <v>229</v>
      </c>
      <c r="N855" s="17" t="s">
        <v>229</v>
      </c>
      <c r="O855" s="17" t="s">
        <v>229</v>
      </c>
      <c r="P855" s="17" t="s">
        <v>229</v>
      </c>
      <c r="Q855" s="17" t="s">
        <v>229</v>
      </c>
      <c r="R855" s="17" t="s">
        <v>229</v>
      </c>
      <c r="S855" s="17" t="s">
        <v>229</v>
      </c>
      <c r="T855" s="15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 t="s">
        <v>230</v>
      </c>
      <c r="C856" s="9" t="s">
        <v>230</v>
      </c>
      <c r="D856" s="151" t="s">
        <v>232</v>
      </c>
      <c r="E856" s="152" t="s">
        <v>233</v>
      </c>
      <c r="F856" s="152" t="s">
        <v>238</v>
      </c>
      <c r="G856" s="152" t="s">
        <v>240</v>
      </c>
      <c r="H856" s="152" t="s">
        <v>241</v>
      </c>
      <c r="I856" s="152" t="s">
        <v>242</v>
      </c>
      <c r="J856" s="152" t="s">
        <v>243</v>
      </c>
      <c r="K856" s="152" t="s">
        <v>244</v>
      </c>
      <c r="L856" s="152" t="s">
        <v>245</v>
      </c>
      <c r="M856" s="152" t="s">
        <v>246</v>
      </c>
      <c r="N856" s="152" t="s">
        <v>247</v>
      </c>
      <c r="O856" s="152" t="s">
        <v>248</v>
      </c>
      <c r="P856" s="152" t="s">
        <v>249</v>
      </c>
      <c r="Q856" s="152" t="s">
        <v>250</v>
      </c>
      <c r="R856" s="152" t="s">
        <v>251</v>
      </c>
      <c r="S856" s="152" t="s">
        <v>252</v>
      </c>
      <c r="T856" s="15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 t="s">
        <v>3</v>
      </c>
    </row>
    <row r="857" spans="1:65">
      <c r="A857" s="30"/>
      <c r="B857" s="19"/>
      <c r="C857" s="9"/>
      <c r="D857" s="10" t="s">
        <v>288</v>
      </c>
      <c r="E857" s="11" t="s">
        <v>288</v>
      </c>
      <c r="F857" s="11" t="s">
        <v>288</v>
      </c>
      <c r="G857" s="11" t="s">
        <v>289</v>
      </c>
      <c r="H857" s="11" t="s">
        <v>288</v>
      </c>
      <c r="I857" s="11" t="s">
        <v>114</v>
      </c>
      <c r="J857" s="11" t="s">
        <v>289</v>
      </c>
      <c r="K857" s="11" t="s">
        <v>288</v>
      </c>
      <c r="L857" s="11" t="s">
        <v>289</v>
      </c>
      <c r="M857" s="11" t="s">
        <v>289</v>
      </c>
      <c r="N857" s="11" t="s">
        <v>114</v>
      </c>
      <c r="O857" s="11" t="s">
        <v>289</v>
      </c>
      <c r="P857" s="11" t="s">
        <v>289</v>
      </c>
      <c r="Q857" s="11" t="s">
        <v>289</v>
      </c>
      <c r="R857" s="11" t="s">
        <v>289</v>
      </c>
      <c r="S857" s="11" t="s">
        <v>288</v>
      </c>
      <c r="T857" s="15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2</v>
      </c>
    </row>
    <row r="858" spans="1:65">
      <c r="A858" s="30"/>
      <c r="B858" s="19"/>
      <c r="C858" s="9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15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8">
        <v>1</v>
      </c>
      <c r="C859" s="14">
        <v>1</v>
      </c>
      <c r="D859" s="22">
        <v>2.1800000000000002</v>
      </c>
      <c r="E859" s="22">
        <v>2.5273195620240601</v>
      </c>
      <c r="F859" s="22">
        <v>1.95</v>
      </c>
      <c r="G859" s="147">
        <v>0.5</v>
      </c>
      <c r="H859" s="147">
        <v>1.21</v>
      </c>
      <c r="I859" s="147">
        <v>8.9266666666666676</v>
      </c>
      <c r="J859" s="22">
        <v>2.14</v>
      </c>
      <c r="K859" s="22">
        <v>2.1</v>
      </c>
      <c r="L859" s="22">
        <v>2.6783000000000001</v>
      </c>
      <c r="M859" s="22">
        <v>1.75</v>
      </c>
      <c r="N859" s="22">
        <v>2.0572179670216779</v>
      </c>
      <c r="O859" s="22">
        <v>1.9</v>
      </c>
      <c r="P859" s="22">
        <v>2.04</v>
      </c>
      <c r="Q859" s="22">
        <v>2.29</v>
      </c>
      <c r="R859" s="22">
        <v>2.13</v>
      </c>
      <c r="S859" s="22">
        <v>1.84</v>
      </c>
      <c r="T859" s="15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>
        <v>1</v>
      </c>
      <c r="C860" s="9">
        <v>2</v>
      </c>
      <c r="D860" s="11">
        <v>2.19</v>
      </c>
      <c r="E860" s="11">
        <v>2.4490180717454901</v>
      </c>
      <c r="F860" s="11">
        <v>1.9</v>
      </c>
      <c r="G860" s="148" t="s">
        <v>105</v>
      </c>
      <c r="H860" s="148">
        <v>1.18</v>
      </c>
      <c r="I860" s="148">
        <v>8.3433333333333337</v>
      </c>
      <c r="J860" s="11">
        <v>2.1</v>
      </c>
      <c r="K860" s="11">
        <v>2.2999999999999998</v>
      </c>
      <c r="L860" s="11">
        <v>2.5865999999999998</v>
      </c>
      <c r="M860" s="11">
        <v>1.86</v>
      </c>
      <c r="N860" s="11">
        <v>2.0931104016853226</v>
      </c>
      <c r="O860" s="11">
        <v>2</v>
      </c>
      <c r="P860" s="11">
        <v>2.0299999999999998</v>
      </c>
      <c r="Q860" s="11">
        <v>2.27</v>
      </c>
      <c r="R860" s="11">
        <v>2.0299999999999998</v>
      </c>
      <c r="S860" s="11">
        <v>1.85</v>
      </c>
      <c r="T860" s="15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21</v>
      </c>
    </row>
    <row r="861" spans="1:65">
      <c r="A861" s="30"/>
      <c r="B861" s="19">
        <v>1</v>
      </c>
      <c r="C861" s="9">
        <v>3</v>
      </c>
      <c r="D861" s="11">
        <v>2.2400000000000002</v>
      </c>
      <c r="E861" s="11">
        <v>2.5799091074224898</v>
      </c>
      <c r="F861" s="11">
        <v>1.88</v>
      </c>
      <c r="G861" s="148" t="s">
        <v>105</v>
      </c>
      <c r="H861" s="148">
        <v>1.23</v>
      </c>
      <c r="I861" s="148">
        <v>7.9966666666666661</v>
      </c>
      <c r="J861" s="11">
        <v>2.04</v>
      </c>
      <c r="K861" s="11">
        <v>2.2000000000000002</v>
      </c>
      <c r="L861" s="11">
        <v>2.6979000000000002</v>
      </c>
      <c r="M861" s="11">
        <v>1.72</v>
      </c>
      <c r="N861" s="11">
        <v>2.1071321510250809</v>
      </c>
      <c r="O861" s="11">
        <v>1.8</v>
      </c>
      <c r="P861" s="11">
        <v>1.96</v>
      </c>
      <c r="Q861" s="11">
        <v>2.29</v>
      </c>
      <c r="R861" s="11">
        <v>2.06</v>
      </c>
      <c r="S861" s="11">
        <v>1.83</v>
      </c>
      <c r="T861" s="15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16</v>
      </c>
    </row>
    <row r="862" spans="1:65">
      <c r="A862" s="30"/>
      <c r="B862" s="19">
        <v>1</v>
      </c>
      <c r="C862" s="9">
        <v>4</v>
      </c>
      <c r="D862" s="11">
        <v>2.2799999999999998</v>
      </c>
      <c r="E862" s="11">
        <v>2.4237467339994399</v>
      </c>
      <c r="F862" s="11">
        <v>1.89</v>
      </c>
      <c r="G862" s="148" t="s">
        <v>105</v>
      </c>
      <c r="H862" s="148">
        <v>1.21</v>
      </c>
      <c r="I862" s="148">
        <v>9.1366666666666667</v>
      </c>
      <c r="J862" s="11">
        <v>2.16</v>
      </c>
      <c r="K862" s="11">
        <v>2.1</v>
      </c>
      <c r="L862" s="11">
        <v>2.6587999999999998</v>
      </c>
      <c r="M862" s="11">
        <v>1.78</v>
      </c>
      <c r="N862" s="11">
        <v>2.0826885496599292</v>
      </c>
      <c r="O862" s="11">
        <v>1.9</v>
      </c>
      <c r="P862" s="11">
        <v>2.0499999999999998</v>
      </c>
      <c r="Q862" s="11">
        <v>2.2000000000000002</v>
      </c>
      <c r="R862" s="11">
        <v>1.99</v>
      </c>
      <c r="S862" s="11">
        <v>1.8</v>
      </c>
      <c r="T862" s="15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2.1211069263389617</v>
      </c>
    </row>
    <row r="863" spans="1:65">
      <c r="A863" s="30"/>
      <c r="B863" s="19">
        <v>1</v>
      </c>
      <c r="C863" s="9">
        <v>5</v>
      </c>
      <c r="D863" s="11">
        <v>2.19</v>
      </c>
      <c r="E863" s="11">
        <v>2.6168190826812801</v>
      </c>
      <c r="F863" s="11">
        <v>1.9299999999999997</v>
      </c>
      <c r="G863" s="148" t="s">
        <v>105</v>
      </c>
      <c r="H863" s="148">
        <v>1.24</v>
      </c>
      <c r="I863" s="148">
        <v>8.3466666666666658</v>
      </c>
      <c r="J863" s="11">
        <v>2.0699999999999998</v>
      </c>
      <c r="K863" s="11">
        <v>2</v>
      </c>
      <c r="L863" s="11">
        <v>2.7662</v>
      </c>
      <c r="M863" s="11">
        <v>1.89</v>
      </c>
      <c r="N863" s="11">
        <v>2.0964683276407263</v>
      </c>
      <c r="O863" s="11">
        <v>2</v>
      </c>
      <c r="P863" s="11">
        <v>2.0299999999999998</v>
      </c>
      <c r="Q863" s="11">
        <v>2.34</v>
      </c>
      <c r="R863" s="11">
        <v>2.02</v>
      </c>
      <c r="S863" s="11">
        <v>1.81</v>
      </c>
      <c r="T863" s="15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59</v>
      </c>
    </row>
    <row r="864" spans="1:65">
      <c r="A864" s="30"/>
      <c r="B864" s="19">
        <v>1</v>
      </c>
      <c r="C864" s="9">
        <v>6</v>
      </c>
      <c r="D864" s="11">
        <v>2.29</v>
      </c>
      <c r="E864" s="11">
        <v>2.4628465545124398</v>
      </c>
      <c r="F864" s="149">
        <v>2.0699999999999998</v>
      </c>
      <c r="G864" s="148" t="s">
        <v>105</v>
      </c>
      <c r="H864" s="148">
        <v>1.19</v>
      </c>
      <c r="I864" s="148">
        <v>8.836666666666666</v>
      </c>
      <c r="J864" s="11">
        <v>2.15</v>
      </c>
      <c r="K864" s="11">
        <v>2.2000000000000002</v>
      </c>
      <c r="L864" s="11">
        <v>2.5905</v>
      </c>
      <c r="M864" s="11">
        <v>1.9</v>
      </c>
      <c r="N864" s="11">
        <v>2.0617637450210911</v>
      </c>
      <c r="O864" s="11">
        <v>1.8</v>
      </c>
      <c r="P864" s="11">
        <v>1.9699999999999998</v>
      </c>
      <c r="Q864" s="11">
        <v>2.37</v>
      </c>
      <c r="R864" s="11">
        <v>2.1800000000000002</v>
      </c>
      <c r="S864" s="11">
        <v>1.84</v>
      </c>
      <c r="T864" s="15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20" t="s">
        <v>258</v>
      </c>
      <c r="C865" s="12"/>
      <c r="D865" s="23">
        <v>2.2283333333333335</v>
      </c>
      <c r="E865" s="23">
        <v>2.5099431853975331</v>
      </c>
      <c r="F865" s="23">
        <v>1.9366666666666665</v>
      </c>
      <c r="G865" s="23">
        <v>0.5</v>
      </c>
      <c r="H865" s="23">
        <v>1.21</v>
      </c>
      <c r="I865" s="23">
        <v>8.5977777777777771</v>
      </c>
      <c r="J865" s="23">
        <v>2.1100000000000003</v>
      </c>
      <c r="K865" s="23">
        <v>2.1500000000000004</v>
      </c>
      <c r="L865" s="23">
        <v>2.6630499999999997</v>
      </c>
      <c r="M865" s="23">
        <v>1.8166666666666667</v>
      </c>
      <c r="N865" s="23">
        <v>2.0830635236756381</v>
      </c>
      <c r="O865" s="23">
        <v>1.9000000000000001</v>
      </c>
      <c r="P865" s="23">
        <v>2.0133333333333332</v>
      </c>
      <c r="Q865" s="23">
        <v>2.2933333333333334</v>
      </c>
      <c r="R865" s="23">
        <v>2.0683333333333334</v>
      </c>
      <c r="S865" s="23">
        <v>1.8283333333333334</v>
      </c>
      <c r="T865" s="15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259</v>
      </c>
      <c r="C866" s="29"/>
      <c r="D866" s="11">
        <v>2.2149999999999999</v>
      </c>
      <c r="E866" s="11">
        <v>2.4950830582682499</v>
      </c>
      <c r="F866" s="11">
        <v>1.9149999999999998</v>
      </c>
      <c r="G866" s="11">
        <v>0.5</v>
      </c>
      <c r="H866" s="11">
        <v>1.21</v>
      </c>
      <c r="I866" s="11">
        <v>8.591666666666665</v>
      </c>
      <c r="J866" s="11">
        <v>2.12</v>
      </c>
      <c r="K866" s="11">
        <v>2.1500000000000004</v>
      </c>
      <c r="L866" s="11">
        <v>2.6685499999999998</v>
      </c>
      <c r="M866" s="11">
        <v>1.82</v>
      </c>
      <c r="N866" s="11">
        <v>2.0878994756726259</v>
      </c>
      <c r="O866" s="11">
        <v>1.9</v>
      </c>
      <c r="P866" s="11">
        <v>2.0299999999999998</v>
      </c>
      <c r="Q866" s="11">
        <v>2.29</v>
      </c>
      <c r="R866" s="11">
        <v>2.0449999999999999</v>
      </c>
      <c r="S866" s="11">
        <v>1.835</v>
      </c>
      <c r="T866" s="15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260</v>
      </c>
      <c r="C867" s="29"/>
      <c r="D867" s="24">
        <v>4.8751068364361647E-2</v>
      </c>
      <c r="E867" s="24">
        <v>7.7433089151266829E-2</v>
      </c>
      <c r="F867" s="24">
        <v>7.0332543439482295E-2</v>
      </c>
      <c r="G867" s="24" t="s">
        <v>646</v>
      </c>
      <c r="H867" s="24">
        <v>2.2803508501982778E-2</v>
      </c>
      <c r="I867" s="24">
        <v>0.43468847934362642</v>
      </c>
      <c r="J867" s="24">
        <v>4.8166378315169227E-2</v>
      </c>
      <c r="K867" s="24">
        <v>0.10488088481701512</v>
      </c>
      <c r="L867" s="24">
        <v>6.8136884284504887E-2</v>
      </c>
      <c r="M867" s="24">
        <v>7.6594168620507025E-2</v>
      </c>
      <c r="N867" s="24">
        <v>1.9908497304259268E-2</v>
      </c>
      <c r="O867" s="24">
        <v>8.9442719099991574E-2</v>
      </c>
      <c r="P867" s="24">
        <v>3.8297084310253526E-2</v>
      </c>
      <c r="Q867" s="24">
        <v>5.8878405775518929E-2</v>
      </c>
      <c r="R867" s="24">
        <v>7.2502873506273352E-2</v>
      </c>
      <c r="S867" s="24">
        <v>1.9407902170679534E-2</v>
      </c>
      <c r="T867" s="15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86</v>
      </c>
      <c r="C868" s="29"/>
      <c r="D868" s="13">
        <v>2.1877816767851149E-2</v>
      </c>
      <c r="E868" s="13">
        <v>3.0850534626345624E-2</v>
      </c>
      <c r="F868" s="13">
        <v>3.6316287490266247E-2</v>
      </c>
      <c r="G868" s="13" t="s">
        <v>646</v>
      </c>
      <c r="H868" s="13">
        <v>1.8845874795027091E-2</v>
      </c>
      <c r="I868" s="13">
        <v>5.0558236160411454E-2</v>
      </c>
      <c r="J868" s="13">
        <v>2.2827667447947498E-2</v>
      </c>
      <c r="K868" s="13">
        <v>4.878180689163493E-2</v>
      </c>
      <c r="L868" s="13">
        <v>2.5586032663489192E-2</v>
      </c>
      <c r="M868" s="13">
        <v>4.2161927681013039E-2</v>
      </c>
      <c r="N868" s="13">
        <v>9.557316461060214E-3</v>
      </c>
      <c r="O868" s="13">
        <v>4.7075115315785038E-2</v>
      </c>
      <c r="P868" s="13">
        <v>1.9021730617675595E-2</v>
      </c>
      <c r="Q868" s="13">
        <v>2.567372344862744E-2</v>
      </c>
      <c r="R868" s="13">
        <v>3.5053766401099119E-2</v>
      </c>
      <c r="S868" s="13">
        <v>1.0615078671292362E-2</v>
      </c>
      <c r="T868" s="15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261</v>
      </c>
      <c r="C869" s="29"/>
      <c r="D869" s="13">
        <v>5.055209884182732E-2</v>
      </c>
      <c r="E869" s="13">
        <v>0.18331761319062978</v>
      </c>
      <c r="F869" s="13">
        <v>-8.6954720378307204E-2</v>
      </c>
      <c r="G869" s="13">
        <v>-0.76427402419405521</v>
      </c>
      <c r="H869" s="13">
        <v>-0.42954313854961368</v>
      </c>
      <c r="I869" s="13">
        <v>3.0534391128586682</v>
      </c>
      <c r="J869" s="13">
        <v>-5.2363820989128618E-3</v>
      </c>
      <c r="K869" s="13">
        <v>1.3621695965562841E-2</v>
      </c>
      <c r="L869" s="13">
        <v>0.25550011974004239</v>
      </c>
      <c r="M869" s="13">
        <v>-0.14352895457173398</v>
      </c>
      <c r="N869" s="13">
        <v>-1.7935636431580915E-2</v>
      </c>
      <c r="O869" s="13">
        <v>-0.10424129193740972</v>
      </c>
      <c r="P869" s="13">
        <v>-5.0810070754729098E-2</v>
      </c>
      <c r="Q869" s="13">
        <v>8.1196475696600157E-2</v>
      </c>
      <c r="R869" s="13">
        <v>-2.4880213416075048E-2</v>
      </c>
      <c r="S869" s="13">
        <v>-0.13802868180292849</v>
      </c>
      <c r="T869" s="15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46" t="s">
        <v>262</v>
      </c>
      <c r="C870" s="47"/>
      <c r="D870" s="45">
        <v>0.54</v>
      </c>
      <c r="E870" s="45">
        <v>1.57</v>
      </c>
      <c r="F870" s="45">
        <v>0.54</v>
      </c>
      <c r="G870" s="45" t="s">
        <v>263</v>
      </c>
      <c r="H870" s="45">
        <v>3.22</v>
      </c>
      <c r="I870" s="45">
        <v>24</v>
      </c>
      <c r="J870" s="45">
        <v>0.1</v>
      </c>
      <c r="K870" s="45">
        <v>0.25</v>
      </c>
      <c r="L870" s="45">
        <v>2.14</v>
      </c>
      <c r="M870" s="45">
        <v>0.98</v>
      </c>
      <c r="N870" s="45">
        <v>0</v>
      </c>
      <c r="O870" s="45">
        <v>0.67</v>
      </c>
      <c r="P870" s="45">
        <v>0.26</v>
      </c>
      <c r="Q870" s="45">
        <v>0.77</v>
      </c>
      <c r="R870" s="45">
        <v>0.05</v>
      </c>
      <c r="S870" s="45">
        <v>0.94</v>
      </c>
      <c r="T870" s="15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1" t="s">
        <v>294</v>
      </c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BM871" s="55"/>
    </row>
    <row r="872" spans="1:65">
      <c r="BM872" s="55"/>
    </row>
    <row r="873" spans="1:65" ht="15">
      <c r="B873" s="8" t="s">
        <v>504</v>
      </c>
      <c r="BM873" s="28" t="s">
        <v>66</v>
      </c>
    </row>
    <row r="874" spans="1:65" ht="15">
      <c r="A874" s="25" t="s">
        <v>24</v>
      </c>
      <c r="B874" s="18" t="s">
        <v>110</v>
      </c>
      <c r="C874" s="15" t="s">
        <v>111</v>
      </c>
      <c r="D874" s="16" t="s">
        <v>229</v>
      </c>
      <c r="E874" s="17" t="s">
        <v>229</v>
      </c>
      <c r="F874" s="17" t="s">
        <v>229</v>
      </c>
      <c r="G874" s="17" t="s">
        <v>229</v>
      </c>
      <c r="H874" s="17" t="s">
        <v>229</v>
      </c>
      <c r="I874" s="17" t="s">
        <v>229</v>
      </c>
      <c r="J874" s="17" t="s">
        <v>229</v>
      </c>
      <c r="K874" s="17" t="s">
        <v>229</v>
      </c>
      <c r="L874" s="15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230</v>
      </c>
      <c r="C875" s="9" t="s">
        <v>230</v>
      </c>
      <c r="D875" s="151" t="s">
        <v>232</v>
      </c>
      <c r="E875" s="152" t="s">
        <v>233</v>
      </c>
      <c r="F875" s="152" t="s">
        <v>234</v>
      </c>
      <c r="G875" s="152" t="s">
        <v>240</v>
      </c>
      <c r="H875" s="152" t="s">
        <v>241</v>
      </c>
      <c r="I875" s="152" t="s">
        <v>245</v>
      </c>
      <c r="J875" s="152" t="s">
        <v>248</v>
      </c>
      <c r="K875" s="152" t="s">
        <v>252</v>
      </c>
      <c r="L875" s="15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288</v>
      </c>
      <c r="E876" s="11" t="s">
        <v>288</v>
      </c>
      <c r="F876" s="11" t="s">
        <v>288</v>
      </c>
      <c r="G876" s="11" t="s">
        <v>289</v>
      </c>
      <c r="H876" s="11" t="s">
        <v>288</v>
      </c>
      <c r="I876" s="11" t="s">
        <v>289</v>
      </c>
      <c r="J876" s="11" t="s">
        <v>289</v>
      </c>
      <c r="K876" s="11" t="s">
        <v>288</v>
      </c>
      <c r="L876" s="15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2</v>
      </c>
    </row>
    <row r="877" spans="1:65">
      <c r="A877" s="30"/>
      <c r="B877" s="19"/>
      <c r="C877" s="9"/>
      <c r="D877" s="26"/>
      <c r="E877" s="26"/>
      <c r="F877" s="26"/>
      <c r="G877" s="26"/>
      <c r="H877" s="26"/>
      <c r="I877" s="26"/>
      <c r="J877" s="26"/>
      <c r="K877" s="26"/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8">
        <v>1</v>
      </c>
      <c r="C878" s="14">
        <v>1</v>
      </c>
      <c r="D878" s="22">
        <v>0.84</v>
      </c>
      <c r="E878" s="22">
        <v>0.93635780301143801</v>
      </c>
      <c r="F878" s="22">
        <v>0.80917238648641698</v>
      </c>
      <c r="G878" s="147">
        <v>0.7</v>
      </c>
      <c r="H878" s="22">
        <v>0.82</v>
      </c>
      <c r="I878" s="147">
        <v>0.64729809000000005</v>
      </c>
      <c r="J878" s="147">
        <v>0.9</v>
      </c>
      <c r="K878" s="22">
        <v>0.79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>
        <v>1</v>
      </c>
      <c r="C879" s="9">
        <v>2</v>
      </c>
      <c r="D879" s="11">
        <v>0.81</v>
      </c>
      <c r="E879" s="11">
        <v>0.84437320362754698</v>
      </c>
      <c r="F879" s="11">
        <v>0.86893408919128401</v>
      </c>
      <c r="G879" s="148">
        <v>0.8</v>
      </c>
      <c r="H879" s="11">
        <v>0.84</v>
      </c>
      <c r="I879" s="148">
        <v>0.64929449000000061</v>
      </c>
      <c r="J879" s="148">
        <v>0.9</v>
      </c>
      <c r="K879" s="11">
        <v>0.77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22</v>
      </c>
    </row>
    <row r="880" spans="1:65">
      <c r="A880" s="30"/>
      <c r="B880" s="19">
        <v>1</v>
      </c>
      <c r="C880" s="9">
        <v>3</v>
      </c>
      <c r="D880" s="11">
        <v>0.82</v>
      </c>
      <c r="E880" s="11">
        <v>0.86945366458555096</v>
      </c>
      <c r="F880" s="11">
        <v>0.82776289531341496</v>
      </c>
      <c r="G880" s="148">
        <v>0.8</v>
      </c>
      <c r="H880" s="11">
        <v>0.85</v>
      </c>
      <c r="I880" s="148">
        <v>0.69432665000000005</v>
      </c>
      <c r="J880" s="148">
        <v>0.9</v>
      </c>
      <c r="K880" s="11">
        <v>0.77</v>
      </c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16</v>
      </c>
    </row>
    <row r="881" spans="1:65">
      <c r="A881" s="30"/>
      <c r="B881" s="19">
        <v>1</v>
      </c>
      <c r="C881" s="9">
        <v>4</v>
      </c>
      <c r="D881" s="11">
        <v>0.85</v>
      </c>
      <c r="E881" s="11">
        <v>0.82512545051703301</v>
      </c>
      <c r="F881" s="11">
        <v>0.79471764947398305</v>
      </c>
      <c r="G881" s="148">
        <v>0.8</v>
      </c>
      <c r="H881" s="11">
        <v>0.85</v>
      </c>
      <c r="I881" s="148">
        <v>0.64708245000000031</v>
      </c>
      <c r="J881" s="148">
        <v>0.9</v>
      </c>
      <c r="K881" s="11">
        <v>0.75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0.82787617144160497</v>
      </c>
    </row>
    <row r="882" spans="1:65">
      <c r="A882" s="30"/>
      <c r="B882" s="19">
        <v>1</v>
      </c>
      <c r="C882" s="9">
        <v>5</v>
      </c>
      <c r="D882" s="11">
        <v>0.84</v>
      </c>
      <c r="E882" s="11">
        <v>0.86944854657177095</v>
      </c>
      <c r="F882" s="11">
        <v>0.75954725523419797</v>
      </c>
      <c r="G882" s="148">
        <v>0.8</v>
      </c>
      <c r="H882" s="11">
        <v>0.86</v>
      </c>
      <c r="I882" s="148">
        <v>0.67659559999999996</v>
      </c>
      <c r="J882" s="148">
        <v>0.9</v>
      </c>
      <c r="K882" s="11">
        <v>0.78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60</v>
      </c>
    </row>
    <row r="883" spans="1:65">
      <c r="A883" s="30"/>
      <c r="B883" s="19">
        <v>1</v>
      </c>
      <c r="C883" s="9">
        <v>6</v>
      </c>
      <c r="D883" s="11">
        <v>0.86</v>
      </c>
      <c r="E883" s="11">
        <v>0.90022608801208903</v>
      </c>
      <c r="F883" s="11">
        <v>0.81116611122341997</v>
      </c>
      <c r="G883" s="148">
        <v>0.8</v>
      </c>
      <c r="H883" s="11">
        <v>0.83</v>
      </c>
      <c r="I883" s="148">
        <v>0.67039694999999999</v>
      </c>
      <c r="J883" s="148">
        <v>0.9</v>
      </c>
      <c r="K883" s="11">
        <v>0.79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20" t="s">
        <v>258</v>
      </c>
      <c r="C884" s="12"/>
      <c r="D884" s="23">
        <v>0.83666666666666678</v>
      </c>
      <c r="E884" s="23">
        <v>0.8741641260542381</v>
      </c>
      <c r="F884" s="23">
        <v>0.81188339782045282</v>
      </c>
      <c r="G884" s="23">
        <v>0.78333333333333321</v>
      </c>
      <c r="H884" s="23">
        <v>0.84166666666666667</v>
      </c>
      <c r="I884" s="23">
        <v>0.66416570500000016</v>
      </c>
      <c r="J884" s="23">
        <v>0.9</v>
      </c>
      <c r="K884" s="23">
        <v>0.77500000000000002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259</v>
      </c>
      <c r="C885" s="29"/>
      <c r="D885" s="11">
        <v>0.84</v>
      </c>
      <c r="E885" s="11">
        <v>0.8694511055786609</v>
      </c>
      <c r="F885" s="11">
        <v>0.81016924885491848</v>
      </c>
      <c r="G885" s="11">
        <v>0.8</v>
      </c>
      <c r="H885" s="11">
        <v>0.84499999999999997</v>
      </c>
      <c r="I885" s="11">
        <v>0.6598457200000003</v>
      </c>
      <c r="J885" s="11">
        <v>0.9</v>
      </c>
      <c r="K885" s="11">
        <v>0.77500000000000002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260</v>
      </c>
      <c r="C886" s="29"/>
      <c r="D886" s="24">
        <v>1.8618986725025242E-2</v>
      </c>
      <c r="E886" s="24">
        <v>3.9708928993688219E-2</v>
      </c>
      <c r="F886" s="24">
        <v>3.6189884349462915E-2</v>
      </c>
      <c r="G886" s="24">
        <v>4.0824829046386332E-2</v>
      </c>
      <c r="H886" s="24">
        <v>1.4719601443879758E-2</v>
      </c>
      <c r="I886" s="24">
        <v>1.9496258000003597E-2</v>
      </c>
      <c r="J886" s="24">
        <v>0</v>
      </c>
      <c r="K886" s="24">
        <v>1.5165750888103116E-2</v>
      </c>
      <c r="L886" s="203"/>
      <c r="M886" s="204"/>
      <c r="N886" s="204"/>
      <c r="O886" s="204"/>
      <c r="P886" s="204"/>
      <c r="Q886" s="204"/>
      <c r="R886" s="204"/>
      <c r="S886" s="204"/>
      <c r="T886" s="204"/>
      <c r="U886" s="204"/>
      <c r="V886" s="204"/>
      <c r="W886" s="204"/>
      <c r="X886" s="204"/>
      <c r="Y886" s="204"/>
      <c r="Z886" s="204"/>
      <c r="AA886" s="204"/>
      <c r="AB886" s="204"/>
      <c r="AC886" s="204"/>
      <c r="AD886" s="204"/>
      <c r="AE886" s="204"/>
      <c r="AF886" s="204"/>
      <c r="AG886" s="204"/>
      <c r="AH886" s="204"/>
      <c r="AI886" s="204"/>
      <c r="AJ886" s="204"/>
      <c r="AK886" s="204"/>
      <c r="AL886" s="204"/>
      <c r="AM886" s="204"/>
      <c r="AN886" s="204"/>
      <c r="AO886" s="204"/>
      <c r="AP886" s="204"/>
      <c r="AQ886" s="204"/>
      <c r="AR886" s="204"/>
      <c r="AS886" s="204"/>
      <c r="AT886" s="204"/>
      <c r="AU886" s="204"/>
      <c r="AV886" s="204"/>
      <c r="AW886" s="204"/>
      <c r="AX886" s="204"/>
      <c r="AY886" s="204"/>
      <c r="AZ886" s="204"/>
      <c r="BA886" s="204"/>
      <c r="BB886" s="204"/>
      <c r="BC886" s="204"/>
      <c r="BD886" s="204"/>
      <c r="BE886" s="204"/>
      <c r="BF886" s="204"/>
      <c r="BG886" s="204"/>
      <c r="BH886" s="204"/>
      <c r="BI886" s="204"/>
      <c r="BJ886" s="204"/>
      <c r="BK886" s="204"/>
      <c r="BL886" s="204"/>
      <c r="BM886" s="56"/>
    </row>
    <row r="887" spans="1:65">
      <c r="A887" s="30"/>
      <c r="B887" s="3" t="s">
        <v>86</v>
      </c>
      <c r="C887" s="29"/>
      <c r="D887" s="13">
        <v>2.2253768994054072E-2</v>
      </c>
      <c r="E887" s="13">
        <v>4.5425026960239791E-2</v>
      </c>
      <c r="F887" s="13">
        <v>4.4575224036624866E-2</v>
      </c>
      <c r="G887" s="13">
        <v>5.2116803037940009E-2</v>
      </c>
      <c r="H887" s="13">
        <v>1.7488635378867041E-2</v>
      </c>
      <c r="I887" s="13">
        <v>2.9354508751703149E-2</v>
      </c>
      <c r="J887" s="13">
        <v>0</v>
      </c>
      <c r="K887" s="13">
        <v>1.956871082335886E-2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261</v>
      </c>
      <c r="C888" s="29"/>
      <c r="D888" s="13">
        <v>1.0618128082796163E-2</v>
      </c>
      <c r="E888" s="13">
        <v>5.5911688498088585E-2</v>
      </c>
      <c r="F888" s="13">
        <v>-1.9317832995849438E-2</v>
      </c>
      <c r="G888" s="13">
        <v>-5.3803744623677208E-2</v>
      </c>
      <c r="H888" s="13">
        <v>1.6657678649027785E-2</v>
      </c>
      <c r="I888" s="13">
        <v>-0.1977475280590949</v>
      </c>
      <c r="J888" s="13">
        <v>8.7119101921732778E-2</v>
      </c>
      <c r="K888" s="13">
        <v>-6.386966223406354E-2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262</v>
      </c>
      <c r="C889" s="47"/>
      <c r="D889" s="45">
        <v>0.25</v>
      </c>
      <c r="E889" s="45">
        <v>1.01</v>
      </c>
      <c r="F889" s="45">
        <v>0.25</v>
      </c>
      <c r="G889" s="45" t="s">
        <v>263</v>
      </c>
      <c r="H889" s="45">
        <v>0.35</v>
      </c>
      <c r="I889" s="45">
        <v>3.24</v>
      </c>
      <c r="J889" s="45" t="s">
        <v>263</v>
      </c>
      <c r="K889" s="45">
        <v>1</v>
      </c>
      <c r="L889" s="15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 t="s">
        <v>301</v>
      </c>
      <c r="C890" s="20"/>
      <c r="D890" s="20"/>
      <c r="E890" s="20"/>
      <c r="F890" s="20"/>
      <c r="G890" s="20"/>
      <c r="H890" s="20"/>
      <c r="I890" s="20"/>
      <c r="J890" s="20"/>
      <c r="K890" s="20"/>
      <c r="BM890" s="55"/>
    </row>
    <row r="891" spans="1:65">
      <c r="BM891" s="55"/>
    </row>
    <row r="892" spans="1:65" ht="15">
      <c r="B892" s="8" t="s">
        <v>505</v>
      </c>
      <c r="BM892" s="28" t="s">
        <v>66</v>
      </c>
    </row>
    <row r="893" spans="1:65" ht="15">
      <c r="A893" s="25" t="s">
        <v>27</v>
      </c>
      <c r="B893" s="18" t="s">
        <v>110</v>
      </c>
      <c r="C893" s="15" t="s">
        <v>111</v>
      </c>
      <c r="D893" s="16" t="s">
        <v>229</v>
      </c>
      <c r="E893" s="17" t="s">
        <v>229</v>
      </c>
      <c r="F893" s="17" t="s">
        <v>229</v>
      </c>
      <c r="G893" s="17" t="s">
        <v>229</v>
      </c>
      <c r="H893" s="17" t="s">
        <v>229</v>
      </c>
      <c r="I893" s="17" t="s">
        <v>229</v>
      </c>
      <c r="J893" s="17" t="s">
        <v>229</v>
      </c>
      <c r="K893" s="17" t="s">
        <v>229</v>
      </c>
      <c r="L893" s="17" t="s">
        <v>229</v>
      </c>
      <c r="M893" s="17" t="s">
        <v>229</v>
      </c>
      <c r="N893" s="17" t="s">
        <v>229</v>
      </c>
      <c r="O893" s="17" t="s">
        <v>229</v>
      </c>
      <c r="P893" s="17" t="s">
        <v>229</v>
      </c>
      <c r="Q893" s="17" t="s">
        <v>229</v>
      </c>
      <c r="R893" s="17" t="s">
        <v>229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230</v>
      </c>
      <c r="C894" s="9" t="s">
        <v>230</v>
      </c>
      <c r="D894" s="151" t="s">
        <v>232</v>
      </c>
      <c r="E894" s="152" t="s">
        <v>234</v>
      </c>
      <c r="F894" s="152" t="s">
        <v>238</v>
      </c>
      <c r="G894" s="152" t="s">
        <v>240</v>
      </c>
      <c r="H894" s="152" t="s">
        <v>241</v>
      </c>
      <c r="I894" s="152" t="s">
        <v>242</v>
      </c>
      <c r="J894" s="152" t="s">
        <v>243</v>
      </c>
      <c r="K894" s="152" t="s">
        <v>244</v>
      </c>
      <c r="L894" s="152" t="s">
        <v>245</v>
      </c>
      <c r="M894" s="152" t="s">
        <v>246</v>
      </c>
      <c r="N894" s="152" t="s">
        <v>247</v>
      </c>
      <c r="O894" s="152" t="s">
        <v>248</v>
      </c>
      <c r="P894" s="152" t="s">
        <v>249</v>
      </c>
      <c r="Q894" s="152" t="s">
        <v>250</v>
      </c>
      <c r="R894" s="152" t="s">
        <v>251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288</v>
      </c>
      <c r="E895" s="11" t="s">
        <v>288</v>
      </c>
      <c r="F895" s="11" t="s">
        <v>288</v>
      </c>
      <c r="G895" s="11" t="s">
        <v>289</v>
      </c>
      <c r="H895" s="11" t="s">
        <v>288</v>
      </c>
      <c r="I895" s="11" t="s">
        <v>114</v>
      </c>
      <c r="J895" s="11" t="s">
        <v>289</v>
      </c>
      <c r="K895" s="11" t="s">
        <v>288</v>
      </c>
      <c r="L895" s="11" t="s">
        <v>289</v>
      </c>
      <c r="M895" s="11" t="s">
        <v>289</v>
      </c>
      <c r="N895" s="11" t="s">
        <v>114</v>
      </c>
      <c r="O895" s="11" t="s">
        <v>289</v>
      </c>
      <c r="P895" s="11" t="s">
        <v>289</v>
      </c>
      <c r="Q895" s="11" t="s">
        <v>289</v>
      </c>
      <c r="R895" s="11" t="s">
        <v>289</v>
      </c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3</v>
      </c>
    </row>
    <row r="896" spans="1:65">
      <c r="A896" s="30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15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3</v>
      </c>
    </row>
    <row r="897" spans="1:65">
      <c r="A897" s="30"/>
      <c r="B897" s="18">
        <v>1</v>
      </c>
      <c r="C897" s="14">
        <v>1</v>
      </c>
      <c r="D897" s="216" t="s">
        <v>97</v>
      </c>
      <c r="E897" s="216">
        <v>0.10661351436822329</v>
      </c>
      <c r="F897" s="216" t="s">
        <v>105</v>
      </c>
      <c r="G897" s="216" t="s">
        <v>105</v>
      </c>
      <c r="H897" s="215">
        <v>0.09</v>
      </c>
      <c r="I897" s="216">
        <v>9.1573333333333338</v>
      </c>
      <c r="J897" s="215">
        <v>0.08</v>
      </c>
      <c r="K897" s="216" t="s">
        <v>291</v>
      </c>
      <c r="L897" s="215">
        <v>0.10301</v>
      </c>
      <c r="M897" s="215">
        <v>7.0000000000000007E-2</v>
      </c>
      <c r="N897" s="216">
        <v>0.17418161922545972</v>
      </c>
      <c r="O897" s="215">
        <v>0.09</v>
      </c>
      <c r="P897" s="215">
        <v>0.1</v>
      </c>
      <c r="Q897" s="215">
        <v>0.08</v>
      </c>
      <c r="R897" s="215">
        <v>7.0000000000000007E-2</v>
      </c>
      <c r="S897" s="203"/>
      <c r="T897" s="204"/>
      <c r="U897" s="204"/>
      <c r="V897" s="204"/>
      <c r="W897" s="204"/>
      <c r="X897" s="204"/>
      <c r="Y897" s="204"/>
      <c r="Z897" s="204"/>
      <c r="AA897" s="204"/>
      <c r="AB897" s="204"/>
      <c r="AC897" s="204"/>
      <c r="AD897" s="204"/>
      <c r="AE897" s="204"/>
      <c r="AF897" s="204"/>
      <c r="AG897" s="204"/>
      <c r="AH897" s="204"/>
      <c r="AI897" s="204"/>
      <c r="AJ897" s="204"/>
      <c r="AK897" s="204"/>
      <c r="AL897" s="204"/>
      <c r="AM897" s="204"/>
      <c r="AN897" s="204"/>
      <c r="AO897" s="204"/>
      <c r="AP897" s="204"/>
      <c r="AQ897" s="204"/>
      <c r="AR897" s="204"/>
      <c r="AS897" s="204"/>
      <c r="AT897" s="204"/>
      <c r="AU897" s="204"/>
      <c r="AV897" s="204"/>
      <c r="AW897" s="204"/>
      <c r="AX897" s="204"/>
      <c r="AY897" s="204"/>
      <c r="AZ897" s="204"/>
      <c r="BA897" s="204"/>
      <c r="BB897" s="204"/>
      <c r="BC897" s="204"/>
      <c r="BD897" s="204"/>
      <c r="BE897" s="204"/>
      <c r="BF897" s="204"/>
      <c r="BG897" s="204"/>
      <c r="BH897" s="204"/>
      <c r="BI897" s="204"/>
      <c r="BJ897" s="204"/>
      <c r="BK897" s="204"/>
      <c r="BL897" s="204"/>
      <c r="BM897" s="217">
        <v>1</v>
      </c>
    </row>
    <row r="898" spans="1:65">
      <c r="A898" s="30"/>
      <c r="B898" s="19">
        <v>1</v>
      </c>
      <c r="C898" s="9">
        <v>2</v>
      </c>
      <c r="D898" s="218" t="s">
        <v>97</v>
      </c>
      <c r="E898" s="218">
        <v>0.11427751861316467</v>
      </c>
      <c r="F898" s="218" t="s">
        <v>105</v>
      </c>
      <c r="G898" s="218" t="s">
        <v>105</v>
      </c>
      <c r="H898" s="24">
        <v>0.08</v>
      </c>
      <c r="I898" s="218">
        <v>9.24</v>
      </c>
      <c r="J898" s="24">
        <v>0.08</v>
      </c>
      <c r="K898" s="218" t="s">
        <v>291</v>
      </c>
      <c r="L898" s="24">
        <v>0.1012</v>
      </c>
      <c r="M898" s="24">
        <v>0.1</v>
      </c>
      <c r="N898" s="218">
        <v>0.13875456317098511</v>
      </c>
      <c r="O898" s="24">
        <v>0.08</v>
      </c>
      <c r="P898" s="24">
        <v>0.09</v>
      </c>
      <c r="Q898" s="24">
        <v>0.09</v>
      </c>
      <c r="R898" s="24">
        <v>7.0000000000000007E-2</v>
      </c>
      <c r="S898" s="203"/>
      <c r="T898" s="204"/>
      <c r="U898" s="204"/>
      <c r="V898" s="204"/>
      <c r="W898" s="204"/>
      <c r="X898" s="204"/>
      <c r="Y898" s="204"/>
      <c r="Z898" s="204"/>
      <c r="AA898" s="204"/>
      <c r="AB898" s="204"/>
      <c r="AC898" s="204"/>
      <c r="AD898" s="204"/>
      <c r="AE898" s="204"/>
      <c r="AF898" s="204"/>
      <c r="AG898" s="204"/>
      <c r="AH898" s="204"/>
      <c r="AI898" s="204"/>
      <c r="AJ898" s="204"/>
      <c r="AK898" s="204"/>
      <c r="AL898" s="204"/>
      <c r="AM898" s="204"/>
      <c r="AN898" s="204"/>
      <c r="AO898" s="204"/>
      <c r="AP898" s="204"/>
      <c r="AQ898" s="204"/>
      <c r="AR898" s="204"/>
      <c r="AS898" s="204"/>
      <c r="AT898" s="204"/>
      <c r="AU898" s="204"/>
      <c r="AV898" s="204"/>
      <c r="AW898" s="204"/>
      <c r="AX898" s="204"/>
      <c r="AY898" s="204"/>
      <c r="AZ898" s="204"/>
      <c r="BA898" s="204"/>
      <c r="BB898" s="204"/>
      <c r="BC898" s="204"/>
      <c r="BD898" s="204"/>
      <c r="BE898" s="204"/>
      <c r="BF898" s="204"/>
      <c r="BG898" s="204"/>
      <c r="BH898" s="204"/>
      <c r="BI898" s="204"/>
      <c r="BJ898" s="204"/>
      <c r="BK898" s="204"/>
      <c r="BL898" s="204"/>
      <c r="BM898" s="217">
        <v>23</v>
      </c>
    </row>
    <row r="899" spans="1:65">
      <c r="A899" s="30"/>
      <c r="B899" s="19">
        <v>1</v>
      </c>
      <c r="C899" s="9">
        <v>3</v>
      </c>
      <c r="D899" s="218" t="s">
        <v>97</v>
      </c>
      <c r="E899" s="218">
        <v>0.12264480326542847</v>
      </c>
      <c r="F899" s="218" t="s">
        <v>105</v>
      </c>
      <c r="G899" s="218" t="s">
        <v>105</v>
      </c>
      <c r="H899" s="24">
        <v>0.09</v>
      </c>
      <c r="I899" s="218">
        <v>8.4240000000000013</v>
      </c>
      <c r="J899" s="24">
        <v>7.0000000000000007E-2</v>
      </c>
      <c r="K899" s="218" t="s">
        <v>291</v>
      </c>
      <c r="L899" s="24">
        <v>0.10108</v>
      </c>
      <c r="M899" s="24">
        <v>0.06</v>
      </c>
      <c r="N899" s="218">
        <v>0.272313504336612</v>
      </c>
      <c r="O899" s="24">
        <v>0.08</v>
      </c>
      <c r="P899" s="24">
        <v>0.09</v>
      </c>
      <c r="Q899" s="24">
        <v>0.09</v>
      </c>
      <c r="R899" s="218" t="s">
        <v>297</v>
      </c>
      <c r="S899" s="203"/>
      <c r="T899" s="204"/>
      <c r="U899" s="204"/>
      <c r="V899" s="204"/>
      <c r="W899" s="204"/>
      <c r="X899" s="204"/>
      <c r="Y899" s="204"/>
      <c r="Z899" s="204"/>
      <c r="AA899" s="204"/>
      <c r="AB899" s="204"/>
      <c r="AC899" s="204"/>
      <c r="AD899" s="204"/>
      <c r="AE899" s="204"/>
      <c r="AF899" s="204"/>
      <c r="AG899" s="204"/>
      <c r="AH899" s="204"/>
      <c r="AI899" s="204"/>
      <c r="AJ899" s="204"/>
      <c r="AK899" s="204"/>
      <c r="AL899" s="204"/>
      <c r="AM899" s="204"/>
      <c r="AN899" s="204"/>
      <c r="AO899" s="204"/>
      <c r="AP899" s="204"/>
      <c r="AQ899" s="204"/>
      <c r="AR899" s="204"/>
      <c r="AS899" s="204"/>
      <c r="AT899" s="204"/>
      <c r="AU899" s="204"/>
      <c r="AV899" s="204"/>
      <c r="AW899" s="204"/>
      <c r="AX899" s="204"/>
      <c r="AY899" s="204"/>
      <c r="AZ899" s="204"/>
      <c r="BA899" s="204"/>
      <c r="BB899" s="204"/>
      <c r="BC899" s="204"/>
      <c r="BD899" s="204"/>
      <c r="BE899" s="204"/>
      <c r="BF899" s="204"/>
      <c r="BG899" s="204"/>
      <c r="BH899" s="204"/>
      <c r="BI899" s="204"/>
      <c r="BJ899" s="204"/>
      <c r="BK899" s="204"/>
      <c r="BL899" s="204"/>
      <c r="BM899" s="217">
        <v>16</v>
      </c>
    </row>
    <row r="900" spans="1:65">
      <c r="A900" s="30"/>
      <c r="B900" s="19">
        <v>1</v>
      </c>
      <c r="C900" s="9">
        <v>4</v>
      </c>
      <c r="D900" s="218" t="s">
        <v>97</v>
      </c>
      <c r="E900" s="218">
        <v>0.16141423137606553</v>
      </c>
      <c r="F900" s="218" t="s">
        <v>105</v>
      </c>
      <c r="G900" s="218" t="s">
        <v>105</v>
      </c>
      <c r="H900" s="24">
        <v>0.09</v>
      </c>
      <c r="I900" s="218">
        <v>9.1493333333333329</v>
      </c>
      <c r="J900" s="24">
        <v>0.08</v>
      </c>
      <c r="K900" s="218" t="s">
        <v>291</v>
      </c>
      <c r="L900" s="24">
        <v>9.1899999999999996E-2</v>
      </c>
      <c r="M900" s="24">
        <v>0.11</v>
      </c>
      <c r="N900" s="218">
        <v>0.25276699721502399</v>
      </c>
      <c r="O900" s="24">
        <v>7.0000000000000007E-2</v>
      </c>
      <c r="P900" s="24">
        <v>0.11</v>
      </c>
      <c r="Q900" s="24">
        <v>0.08</v>
      </c>
      <c r="R900" s="218" t="s">
        <v>297</v>
      </c>
      <c r="S900" s="203"/>
      <c r="T900" s="204"/>
      <c r="U900" s="204"/>
      <c r="V900" s="204"/>
      <c r="W900" s="204"/>
      <c r="X900" s="204"/>
      <c r="Y900" s="204"/>
      <c r="Z900" s="204"/>
      <c r="AA900" s="204"/>
      <c r="AB900" s="204"/>
      <c r="AC900" s="204"/>
      <c r="AD900" s="204"/>
      <c r="AE900" s="204"/>
      <c r="AF900" s="204"/>
      <c r="AG900" s="204"/>
      <c r="AH900" s="204"/>
      <c r="AI900" s="204"/>
      <c r="AJ900" s="204"/>
      <c r="AK900" s="204"/>
      <c r="AL900" s="204"/>
      <c r="AM900" s="204"/>
      <c r="AN900" s="204"/>
      <c r="AO900" s="204"/>
      <c r="AP900" s="204"/>
      <c r="AQ900" s="204"/>
      <c r="AR900" s="204"/>
      <c r="AS900" s="204"/>
      <c r="AT900" s="204"/>
      <c r="AU900" s="204"/>
      <c r="AV900" s="204"/>
      <c r="AW900" s="204"/>
      <c r="AX900" s="204"/>
      <c r="AY900" s="204"/>
      <c r="AZ900" s="204"/>
      <c r="BA900" s="204"/>
      <c r="BB900" s="204"/>
      <c r="BC900" s="204"/>
      <c r="BD900" s="204"/>
      <c r="BE900" s="204"/>
      <c r="BF900" s="204"/>
      <c r="BG900" s="204"/>
      <c r="BH900" s="204"/>
      <c r="BI900" s="204"/>
      <c r="BJ900" s="204"/>
      <c r="BK900" s="204"/>
      <c r="BL900" s="204"/>
      <c r="BM900" s="217">
        <v>8.4937291666666664E-2</v>
      </c>
    </row>
    <row r="901" spans="1:65">
      <c r="A901" s="30"/>
      <c r="B901" s="19">
        <v>1</v>
      </c>
      <c r="C901" s="9">
        <v>5</v>
      </c>
      <c r="D901" s="218" t="s">
        <v>97</v>
      </c>
      <c r="E901" s="218" t="s">
        <v>105</v>
      </c>
      <c r="F901" s="218" t="s">
        <v>105</v>
      </c>
      <c r="G901" s="218" t="s">
        <v>105</v>
      </c>
      <c r="H901" s="24">
        <v>0.1</v>
      </c>
      <c r="I901" s="218">
        <v>8.4666666666666668</v>
      </c>
      <c r="J901" s="24">
        <v>0.08</v>
      </c>
      <c r="K901" s="218" t="s">
        <v>291</v>
      </c>
      <c r="L901" s="24">
        <v>9.64E-2</v>
      </c>
      <c r="M901" s="24">
        <v>0.11</v>
      </c>
      <c r="N901" s="218">
        <v>0.203401470756466</v>
      </c>
      <c r="O901" s="24">
        <v>0.09</v>
      </c>
      <c r="P901" s="24">
        <v>0.09</v>
      </c>
      <c r="Q901" s="24">
        <v>0.09</v>
      </c>
      <c r="R901" s="24">
        <v>0.05</v>
      </c>
      <c r="S901" s="203"/>
      <c r="T901" s="204"/>
      <c r="U901" s="204"/>
      <c r="V901" s="204"/>
      <c r="W901" s="204"/>
      <c r="X901" s="204"/>
      <c r="Y901" s="204"/>
      <c r="Z901" s="204"/>
      <c r="AA901" s="204"/>
      <c r="AB901" s="204"/>
      <c r="AC901" s="204"/>
      <c r="AD901" s="204"/>
      <c r="AE901" s="204"/>
      <c r="AF901" s="204"/>
      <c r="AG901" s="204"/>
      <c r="AH901" s="204"/>
      <c r="AI901" s="204"/>
      <c r="AJ901" s="204"/>
      <c r="AK901" s="204"/>
      <c r="AL901" s="204"/>
      <c r="AM901" s="204"/>
      <c r="AN901" s="204"/>
      <c r="AO901" s="204"/>
      <c r="AP901" s="204"/>
      <c r="AQ901" s="204"/>
      <c r="AR901" s="204"/>
      <c r="AS901" s="204"/>
      <c r="AT901" s="204"/>
      <c r="AU901" s="204"/>
      <c r="AV901" s="204"/>
      <c r="AW901" s="204"/>
      <c r="AX901" s="204"/>
      <c r="AY901" s="204"/>
      <c r="AZ901" s="204"/>
      <c r="BA901" s="204"/>
      <c r="BB901" s="204"/>
      <c r="BC901" s="204"/>
      <c r="BD901" s="204"/>
      <c r="BE901" s="204"/>
      <c r="BF901" s="204"/>
      <c r="BG901" s="204"/>
      <c r="BH901" s="204"/>
      <c r="BI901" s="204"/>
      <c r="BJ901" s="204"/>
      <c r="BK901" s="204"/>
      <c r="BL901" s="204"/>
      <c r="BM901" s="217">
        <v>61</v>
      </c>
    </row>
    <row r="902" spans="1:65">
      <c r="A902" s="30"/>
      <c r="B902" s="19">
        <v>1</v>
      </c>
      <c r="C902" s="9">
        <v>6</v>
      </c>
      <c r="D902" s="218" t="s">
        <v>97</v>
      </c>
      <c r="E902" s="218" t="s">
        <v>105</v>
      </c>
      <c r="F902" s="218" t="s">
        <v>105</v>
      </c>
      <c r="G902" s="218" t="s">
        <v>105</v>
      </c>
      <c r="H902" s="24">
        <v>0.09</v>
      </c>
      <c r="I902" s="218">
        <v>9.0186666666666664</v>
      </c>
      <c r="J902" s="24">
        <v>0.08</v>
      </c>
      <c r="K902" s="218" t="s">
        <v>291</v>
      </c>
      <c r="L902" s="24">
        <v>9.3399999999999997E-2</v>
      </c>
      <c r="M902" s="24">
        <v>7.0000000000000007E-2</v>
      </c>
      <c r="N902" s="218">
        <v>0.14535039819906051</v>
      </c>
      <c r="O902" s="24">
        <v>0.08</v>
      </c>
      <c r="P902" s="24">
        <v>0.09</v>
      </c>
      <c r="Q902" s="24">
        <v>0.09</v>
      </c>
      <c r="R902" s="218" t="s">
        <v>297</v>
      </c>
      <c r="S902" s="203"/>
      <c r="T902" s="204"/>
      <c r="U902" s="204"/>
      <c r="V902" s="204"/>
      <c r="W902" s="204"/>
      <c r="X902" s="204"/>
      <c r="Y902" s="204"/>
      <c r="Z902" s="204"/>
      <c r="AA902" s="204"/>
      <c r="AB902" s="204"/>
      <c r="AC902" s="204"/>
      <c r="AD902" s="204"/>
      <c r="AE902" s="204"/>
      <c r="AF902" s="204"/>
      <c r="AG902" s="204"/>
      <c r="AH902" s="204"/>
      <c r="AI902" s="204"/>
      <c r="AJ902" s="204"/>
      <c r="AK902" s="204"/>
      <c r="AL902" s="204"/>
      <c r="AM902" s="204"/>
      <c r="AN902" s="204"/>
      <c r="AO902" s="204"/>
      <c r="AP902" s="204"/>
      <c r="AQ902" s="204"/>
      <c r="AR902" s="204"/>
      <c r="AS902" s="204"/>
      <c r="AT902" s="204"/>
      <c r="AU902" s="204"/>
      <c r="AV902" s="204"/>
      <c r="AW902" s="204"/>
      <c r="AX902" s="204"/>
      <c r="AY902" s="204"/>
      <c r="AZ902" s="204"/>
      <c r="BA902" s="204"/>
      <c r="BB902" s="204"/>
      <c r="BC902" s="204"/>
      <c r="BD902" s="204"/>
      <c r="BE902" s="204"/>
      <c r="BF902" s="204"/>
      <c r="BG902" s="204"/>
      <c r="BH902" s="204"/>
      <c r="BI902" s="204"/>
      <c r="BJ902" s="204"/>
      <c r="BK902" s="204"/>
      <c r="BL902" s="204"/>
      <c r="BM902" s="56"/>
    </row>
    <row r="903" spans="1:65">
      <c r="A903" s="30"/>
      <c r="B903" s="20" t="s">
        <v>258</v>
      </c>
      <c r="C903" s="12"/>
      <c r="D903" s="220" t="s">
        <v>646</v>
      </c>
      <c r="E903" s="220">
        <v>0.12623751690572049</v>
      </c>
      <c r="F903" s="220" t="s">
        <v>646</v>
      </c>
      <c r="G903" s="220" t="s">
        <v>646</v>
      </c>
      <c r="H903" s="220">
        <v>8.9999999999999983E-2</v>
      </c>
      <c r="I903" s="220">
        <v>8.9093333333333344</v>
      </c>
      <c r="J903" s="220">
        <v>7.8333333333333338E-2</v>
      </c>
      <c r="K903" s="220" t="s">
        <v>646</v>
      </c>
      <c r="L903" s="220">
        <v>9.7831666666666664E-2</v>
      </c>
      <c r="M903" s="220">
        <v>8.666666666666667E-2</v>
      </c>
      <c r="N903" s="220">
        <v>0.19779475881726785</v>
      </c>
      <c r="O903" s="220">
        <v>8.1666666666666679E-2</v>
      </c>
      <c r="P903" s="220">
        <v>9.4999999999999987E-2</v>
      </c>
      <c r="Q903" s="220">
        <v>8.666666666666667E-2</v>
      </c>
      <c r="R903" s="220">
        <v>6.3333333333333339E-2</v>
      </c>
      <c r="S903" s="203"/>
      <c r="T903" s="204"/>
      <c r="U903" s="204"/>
      <c r="V903" s="204"/>
      <c r="W903" s="204"/>
      <c r="X903" s="204"/>
      <c r="Y903" s="204"/>
      <c r="Z903" s="204"/>
      <c r="AA903" s="204"/>
      <c r="AB903" s="204"/>
      <c r="AC903" s="204"/>
      <c r="AD903" s="204"/>
      <c r="AE903" s="204"/>
      <c r="AF903" s="204"/>
      <c r="AG903" s="204"/>
      <c r="AH903" s="204"/>
      <c r="AI903" s="204"/>
      <c r="AJ903" s="204"/>
      <c r="AK903" s="204"/>
      <c r="AL903" s="204"/>
      <c r="AM903" s="204"/>
      <c r="AN903" s="204"/>
      <c r="AO903" s="204"/>
      <c r="AP903" s="204"/>
      <c r="AQ903" s="204"/>
      <c r="AR903" s="204"/>
      <c r="AS903" s="204"/>
      <c r="AT903" s="204"/>
      <c r="AU903" s="204"/>
      <c r="AV903" s="204"/>
      <c r="AW903" s="204"/>
      <c r="AX903" s="204"/>
      <c r="AY903" s="204"/>
      <c r="AZ903" s="204"/>
      <c r="BA903" s="204"/>
      <c r="BB903" s="204"/>
      <c r="BC903" s="204"/>
      <c r="BD903" s="204"/>
      <c r="BE903" s="204"/>
      <c r="BF903" s="204"/>
      <c r="BG903" s="204"/>
      <c r="BH903" s="204"/>
      <c r="BI903" s="204"/>
      <c r="BJ903" s="204"/>
      <c r="BK903" s="204"/>
      <c r="BL903" s="204"/>
      <c r="BM903" s="56"/>
    </row>
    <row r="904" spans="1:65">
      <c r="A904" s="30"/>
      <c r="B904" s="3" t="s">
        <v>259</v>
      </c>
      <c r="C904" s="29"/>
      <c r="D904" s="24" t="s">
        <v>646</v>
      </c>
      <c r="E904" s="24">
        <v>0.11846116093929657</v>
      </c>
      <c r="F904" s="24" t="s">
        <v>646</v>
      </c>
      <c r="G904" s="24" t="s">
        <v>646</v>
      </c>
      <c r="H904" s="24">
        <v>0.09</v>
      </c>
      <c r="I904" s="24">
        <v>9.0839999999999996</v>
      </c>
      <c r="J904" s="24">
        <v>0.08</v>
      </c>
      <c r="K904" s="24" t="s">
        <v>646</v>
      </c>
      <c r="L904" s="24">
        <v>9.8739999999999994E-2</v>
      </c>
      <c r="M904" s="24">
        <v>8.5000000000000006E-2</v>
      </c>
      <c r="N904" s="24">
        <v>0.18879154499096285</v>
      </c>
      <c r="O904" s="24">
        <v>0.08</v>
      </c>
      <c r="P904" s="24">
        <v>0.09</v>
      </c>
      <c r="Q904" s="24">
        <v>0.09</v>
      </c>
      <c r="R904" s="24">
        <v>7.0000000000000007E-2</v>
      </c>
      <c r="S904" s="203"/>
      <c r="T904" s="204"/>
      <c r="U904" s="204"/>
      <c r="V904" s="204"/>
      <c r="W904" s="204"/>
      <c r="X904" s="204"/>
      <c r="Y904" s="204"/>
      <c r="Z904" s="204"/>
      <c r="AA904" s="204"/>
      <c r="AB904" s="204"/>
      <c r="AC904" s="204"/>
      <c r="AD904" s="204"/>
      <c r="AE904" s="204"/>
      <c r="AF904" s="204"/>
      <c r="AG904" s="204"/>
      <c r="AH904" s="204"/>
      <c r="AI904" s="204"/>
      <c r="AJ904" s="204"/>
      <c r="AK904" s="204"/>
      <c r="AL904" s="204"/>
      <c r="AM904" s="204"/>
      <c r="AN904" s="204"/>
      <c r="AO904" s="204"/>
      <c r="AP904" s="204"/>
      <c r="AQ904" s="204"/>
      <c r="AR904" s="204"/>
      <c r="AS904" s="204"/>
      <c r="AT904" s="204"/>
      <c r="AU904" s="204"/>
      <c r="AV904" s="204"/>
      <c r="AW904" s="204"/>
      <c r="AX904" s="204"/>
      <c r="AY904" s="204"/>
      <c r="AZ904" s="204"/>
      <c r="BA904" s="204"/>
      <c r="BB904" s="204"/>
      <c r="BC904" s="204"/>
      <c r="BD904" s="204"/>
      <c r="BE904" s="204"/>
      <c r="BF904" s="204"/>
      <c r="BG904" s="204"/>
      <c r="BH904" s="204"/>
      <c r="BI904" s="204"/>
      <c r="BJ904" s="204"/>
      <c r="BK904" s="204"/>
      <c r="BL904" s="204"/>
      <c r="BM904" s="56"/>
    </row>
    <row r="905" spans="1:65">
      <c r="A905" s="30"/>
      <c r="B905" s="3" t="s">
        <v>260</v>
      </c>
      <c r="C905" s="29"/>
      <c r="D905" s="24" t="s">
        <v>646</v>
      </c>
      <c r="E905" s="24">
        <v>2.4347839513866164E-2</v>
      </c>
      <c r="F905" s="24" t="s">
        <v>646</v>
      </c>
      <c r="G905" s="24" t="s">
        <v>646</v>
      </c>
      <c r="H905" s="24">
        <v>6.3245553203367597E-3</v>
      </c>
      <c r="I905" s="24">
        <v>0.36657889858649617</v>
      </c>
      <c r="J905" s="24">
        <v>4.082482904638628E-3</v>
      </c>
      <c r="K905" s="24" t="s">
        <v>646</v>
      </c>
      <c r="L905" s="24">
        <v>4.5953559891119093E-3</v>
      </c>
      <c r="M905" s="24">
        <v>2.2509257354845501E-2</v>
      </c>
      <c r="N905" s="24">
        <v>5.5498039012188291E-2</v>
      </c>
      <c r="O905" s="24">
        <v>7.527726527090807E-3</v>
      </c>
      <c r="P905" s="24">
        <v>8.3666002653407581E-3</v>
      </c>
      <c r="Q905" s="24">
        <v>5.1639777949432199E-3</v>
      </c>
      <c r="R905" s="24">
        <v>1.1547005383792556E-2</v>
      </c>
      <c r="S905" s="203"/>
      <c r="T905" s="204"/>
      <c r="U905" s="204"/>
      <c r="V905" s="204"/>
      <c r="W905" s="204"/>
      <c r="X905" s="204"/>
      <c r="Y905" s="204"/>
      <c r="Z905" s="204"/>
      <c r="AA905" s="204"/>
      <c r="AB905" s="204"/>
      <c r="AC905" s="204"/>
      <c r="AD905" s="204"/>
      <c r="AE905" s="204"/>
      <c r="AF905" s="204"/>
      <c r="AG905" s="204"/>
      <c r="AH905" s="204"/>
      <c r="AI905" s="204"/>
      <c r="AJ905" s="204"/>
      <c r="AK905" s="204"/>
      <c r="AL905" s="204"/>
      <c r="AM905" s="204"/>
      <c r="AN905" s="204"/>
      <c r="AO905" s="204"/>
      <c r="AP905" s="204"/>
      <c r="AQ905" s="204"/>
      <c r="AR905" s="204"/>
      <c r="AS905" s="204"/>
      <c r="AT905" s="204"/>
      <c r="AU905" s="204"/>
      <c r="AV905" s="204"/>
      <c r="AW905" s="204"/>
      <c r="AX905" s="204"/>
      <c r="AY905" s="204"/>
      <c r="AZ905" s="204"/>
      <c r="BA905" s="204"/>
      <c r="BB905" s="204"/>
      <c r="BC905" s="204"/>
      <c r="BD905" s="204"/>
      <c r="BE905" s="204"/>
      <c r="BF905" s="204"/>
      <c r="BG905" s="204"/>
      <c r="BH905" s="204"/>
      <c r="BI905" s="204"/>
      <c r="BJ905" s="204"/>
      <c r="BK905" s="204"/>
      <c r="BL905" s="204"/>
      <c r="BM905" s="56"/>
    </row>
    <row r="906" spans="1:65">
      <c r="A906" s="30"/>
      <c r="B906" s="3" t="s">
        <v>86</v>
      </c>
      <c r="C906" s="29"/>
      <c r="D906" s="13" t="s">
        <v>646</v>
      </c>
      <c r="E906" s="13">
        <v>0.1928732449011189</v>
      </c>
      <c r="F906" s="13" t="s">
        <v>646</v>
      </c>
      <c r="G906" s="13" t="s">
        <v>646</v>
      </c>
      <c r="H906" s="13">
        <v>7.0272836892630683E-2</v>
      </c>
      <c r="I906" s="13">
        <v>4.1145491460621388E-2</v>
      </c>
      <c r="J906" s="13">
        <v>5.2116803037939932E-2</v>
      </c>
      <c r="K906" s="13" t="s">
        <v>646</v>
      </c>
      <c r="L906" s="13">
        <v>4.6972070963170506E-2</v>
      </c>
      <c r="M906" s="13">
        <v>0.25972220024821729</v>
      </c>
      <c r="N906" s="13">
        <v>0.28058397170907851</v>
      </c>
      <c r="O906" s="13">
        <v>9.217624318886701E-2</v>
      </c>
      <c r="P906" s="13">
        <v>8.8069476477271147E-2</v>
      </c>
      <c r="Q906" s="13">
        <v>5.9584359172421768E-2</v>
      </c>
      <c r="R906" s="13">
        <v>0.18232113763882982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261</v>
      </c>
      <c r="C907" s="29"/>
      <c r="D907" s="13" t="s">
        <v>646</v>
      </c>
      <c r="E907" s="13">
        <v>0.48624372673825156</v>
      </c>
      <c r="F907" s="13" t="s">
        <v>646</v>
      </c>
      <c r="G907" s="13" t="s">
        <v>646</v>
      </c>
      <c r="H907" s="13">
        <v>5.9605247989325205E-2</v>
      </c>
      <c r="I907" s="13">
        <v>103.89307062318035</v>
      </c>
      <c r="J907" s="13">
        <v>-7.775098786114254E-2</v>
      </c>
      <c r="K907" s="13" t="s">
        <v>646</v>
      </c>
      <c r="L907" s="13">
        <v>0.15181052688380392</v>
      </c>
      <c r="M907" s="13">
        <v>2.0360609174906008E-2</v>
      </c>
      <c r="N907" s="13">
        <v>1.328715160750666</v>
      </c>
      <c r="O907" s="13">
        <v>-3.850634904672301E-2</v>
      </c>
      <c r="P907" s="13">
        <v>0.11847220621095444</v>
      </c>
      <c r="Q907" s="13">
        <v>2.0360609174906008E-2</v>
      </c>
      <c r="R907" s="13">
        <v>-0.25435186252603015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262</v>
      </c>
      <c r="C908" s="47"/>
      <c r="D908" s="45">
        <v>0.62</v>
      </c>
      <c r="E908" s="45">
        <v>0.67</v>
      </c>
      <c r="F908" s="45">
        <v>2.4900000000000002</v>
      </c>
      <c r="G908" s="45">
        <v>2.4900000000000002</v>
      </c>
      <c r="H908" s="45">
        <v>0</v>
      </c>
      <c r="I908" s="45">
        <v>549.37</v>
      </c>
      <c r="J908" s="45">
        <v>0.73</v>
      </c>
      <c r="K908" s="45">
        <v>9.9700000000000006</v>
      </c>
      <c r="L908" s="45">
        <v>0.49</v>
      </c>
      <c r="M908" s="45">
        <v>0.21</v>
      </c>
      <c r="N908" s="45">
        <v>6.71</v>
      </c>
      <c r="O908" s="45">
        <v>0.52</v>
      </c>
      <c r="P908" s="45">
        <v>0.31</v>
      </c>
      <c r="Q908" s="45">
        <v>0.21</v>
      </c>
      <c r="R908" s="45">
        <v>2.86</v>
      </c>
      <c r="S908" s="15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BM909" s="55"/>
    </row>
    <row r="910" spans="1:65" ht="15">
      <c r="B910" s="8" t="s">
        <v>506</v>
      </c>
      <c r="BM910" s="28" t="s">
        <v>66</v>
      </c>
    </row>
    <row r="911" spans="1:65" ht="15">
      <c r="A911" s="25" t="s">
        <v>30</v>
      </c>
      <c r="B911" s="18" t="s">
        <v>110</v>
      </c>
      <c r="C911" s="15" t="s">
        <v>111</v>
      </c>
      <c r="D911" s="16" t="s">
        <v>229</v>
      </c>
      <c r="E911" s="17" t="s">
        <v>229</v>
      </c>
      <c r="F911" s="17" t="s">
        <v>229</v>
      </c>
      <c r="G911" s="17" t="s">
        <v>229</v>
      </c>
      <c r="H911" s="17" t="s">
        <v>229</v>
      </c>
      <c r="I911" s="17" t="s">
        <v>229</v>
      </c>
      <c r="J911" s="17" t="s">
        <v>229</v>
      </c>
      <c r="K911" s="17" t="s">
        <v>229</v>
      </c>
      <c r="L911" s="17" t="s">
        <v>229</v>
      </c>
      <c r="M911" s="17" t="s">
        <v>229</v>
      </c>
      <c r="N911" s="17" t="s">
        <v>229</v>
      </c>
      <c r="O911" s="17" t="s">
        <v>229</v>
      </c>
      <c r="P911" s="17" t="s">
        <v>229</v>
      </c>
      <c r="Q911" s="17" t="s">
        <v>229</v>
      </c>
      <c r="R911" s="17" t="s">
        <v>229</v>
      </c>
      <c r="S911" s="17" t="s">
        <v>229</v>
      </c>
      <c r="T911" s="15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230</v>
      </c>
      <c r="C912" s="9" t="s">
        <v>230</v>
      </c>
      <c r="D912" s="151" t="s">
        <v>232</v>
      </c>
      <c r="E912" s="152" t="s">
        <v>233</v>
      </c>
      <c r="F912" s="152" t="s">
        <v>234</v>
      </c>
      <c r="G912" s="152" t="s">
        <v>238</v>
      </c>
      <c r="H912" s="152" t="s">
        <v>240</v>
      </c>
      <c r="I912" s="152" t="s">
        <v>241</v>
      </c>
      <c r="J912" s="152" t="s">
        <v>243</v>
      </c>
      <c r="K912" s="152" t="s">
        <v>244</v>
      </c>
      <c r="L912" s="152" t="s">
        <v>245</v>
      </c>
      <c r="M912" s="152" t="s">
        <v>246</v>
      </c>
      <c r="N912" s="152" t="s">
        <v>247</v>
      </c>
      <c r="O912" s="152" t="s">
        <v>248</v>
      </c>
      <c r="P912" s="152" t="s">
        <v>249</v>
      </c>
      <c r="Q912" s="152" t="s">
        <v>250</v>
      </c>
      <c r="R912" s="152" t="s">
        <v>251</v>
      </c>
      <c r="S912" s="152" t="s">
        <v>252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288</v>
      </c>
      <c r="E913" s="11" t="s">
        <v>288</v>
      </c>
      <c r="F913" s="11" t="s">
        <v>288</v>
      </c>
      <c r="G913" s="11" t="s">
        <v>288</v>
      </c>
      <c r="H913" s="11" t="s">
        <v>289</v>
      </c>
      <c r="I913" s="11" t="s">
        <v>288</v>
      </c>
      <c r="J913" s="11" t="s">
        <v>289</v>
      </c>
      <c r="K913" s="11" t="s">
        <v>288</v>
      </c>
      <c r="L913" s="11" t="s">
        <v>289</v>
      </c>
      <c r="M913" s="11" t="s">
        <v>289</v>
      </c>
      <c r="N913" s="11" t="s">
        <v>114</v>
      </c>
      <c r="O913" s="11" t="s">
        <v>289</v>
      </c>
      <c r="P913" s="11" t="s">
        <v>289</v>
      </c>
      <c r="Q913" s="11" t="s">
        <v>289</v>
      </c>
      <c r="R913" s="11" t="s">
        <v>289</v>
      </c>
      <c r="S913" s="11" t="s">
        <v>288</v>
      </c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2</v>
      </c>
    </row>
    <row r="915" spans="1:65">
      <c r="A915" s="30"/>
      <c r="B915" s="18">
        <v>1</v>
      </c>
      <c r="C915" s="14">
        <v>1</v>
      </c>
      <c r="D915" s="226">
        <v>11.28</v>
      </c>
      <c r="E915" s="226">
        <v>10.1620168938892</v>
      </c>
      <c r="F915" s="226">
        <v>11.628807650208435</v>
      </c>
      <c r="G915" s="226">
        <v>10.7</v>
      </c>
      <c r="H915" s="232">
        <v>9.1999999999999993</v>
      </c>
      <c r="I915" s="230">
        <v>8.7100000000000009</v>
      </c>
      <c r="J915" s="226">
        <v>10.6</v>
      </c>
      <c r="K915" s="226">
        <v>11.4</v>
      </c>
      <c r="L915" s="230">
        <v>13.962199999999999</v>
      </c>
      <c r="M915" s="226">
        <v>8.98</v>
      </c>
      <c r="N915" s="226">
        <v>10.924347890252188</v>
      </c>
      <c r="O915" s="226">
        <v>9.9700000000000006</v>
      </c>
      <c r="P915" s="226">
        <v>11.25</v>
      </c>
      <c r="Q915" s="226">
        <v>11.05</v>
      </c>
      <c r="R915" s="226">
        <v>11</v>
      </c>
      <c r="S915" s="230">
        <v>14.81</v>
      </c>
      <c r="T915" s="223"/>
      <c r="U915" s="224"/>
      <c r="V915" s="224"/>
      <c r="W915" s="224"/>
      <c r="X915" s="224"/>
      <c r="Y915" s="224"/>
      <c r="Z915" s="224"/>
      <c r="AA915" s="224"/>
      <c r="AB915" s="224"/>
      <c r="AC915" s="224"/>
      <c r="AD915" s="224"/>
      <c r="AE915" s="224"/>
      <c r="AF915" s="224"/>
      <c r="AG915" s="224"/>
      <c r="AH915" s="224"/>
      <c r="AI915" s="224"/>
      <c r="AJ915" s="224"/>
      <c r="AK915" s="224"/>
      <c r="AL915" s="224"/>
      <c r="AM915" s="224"/>
      <c r="AN915" s="224"/>
      <c r="AO915" s="224"/>
      <c r="AP915" s="224"/>
      <c r="AQ915" s="224"/>
      <c r="AR915" s="224"/>
      <c r="AS915" s="224"/>
      <c r="AT915" s="224"/>
      <c r="AU915" s="224"/>
      <c r="AV915" s="224"/>
      <c r="AW915" s="224"/>
      <c r="AX915" s="224"/>
      <c r="AY915" s="224"/>
      <c r="AZ915" s="224"/>
      <c r="BA915" s="224"/>
      <c r="BB915" s="224"/>
      <c r="BC915" s="224"/>
      <c r="BD915" s="224"/>
      <c r="BE915" s="224"/>
      <c r="BF915" s="224"/>
      <c r="BG915" s="224"/>
      <c r="BH915" s="224"/>
      <c r="BI915" s="224"/>
      <c r="BJ915" s="224"/>
      <c r="BK915" s="224"/>
      <c r="BL915" s="224"/>
      <c r="BM915" s="227">
        <v>1</v>
      </c>
    </row>
    <row r="916" spans="1:65">
      <c r="A916" s="30"/>
      <c r="B916" s="19">
        <v>1</v>
      </c>
      <c r="C916" s="9">
        <v>2</v>
      </c>
      <c r="D916" s="222">
        <v>11</v>
      </c>
      <c r="E916" s="222">
        <v>9.8592275489155501</v>
      </c>
      <c r="F916" s="222">
        <v>11.668933664879217</v>
      </c>
      <c r="G916" s="222">
        <v>10.8</v>
      </c>
      <c r="H916" s="222">
        <v>11.5</v>
      </c>
      <c r="I916" s="231">
        <v>8.56</v>
      </c>
      <c r="J916" s="222">
        <v>11.1</v>
      </c>
      <c r="K916" s="222">
        <v>12.4</v>
      </c>
      <c r="L916" s="231">
        <v>13.8002</v>
      </c>
      <c r="M916" s="222">
        <v>9.3699999999999992</v>
      </c>
      <c r="N916" s="222">
        <v>11.221013860917743</v>
      </c>
      <c r="O916" s="222">
        <v>10.23</v>
      </c>
      <c r="P916" s="228">
        <v>10.5</v>
      </c>
      <c r="Q916" s="222">
        <v>11.25</v>
      </c>
      <c r="R916" s="222">
        <v>10.5</v>
      </c>
      <c r="S916" s="231">
        <v>14.64</v>
      </c>
      <c r="T916" s="223"/>
      <c r="U916" s="224"/>
      <c r="V916" s="224"/>
      <c r="W916" s="224"/>
      <c r="X916" s="224"/>
      <c r="Y916" s="224"/>
      <c r="Z916" s="224"/>
      <c r="AA916" s="224"/>
      <c r="AB916" s="224"/>
      <c r="AC916" s="224"/>
      <c r="AD916" s="224"/>
      <c r="AE916" s="224"/>
      <c r="AF916" s="224"/>
      <c r="AG916" s="224"/>
      <c r="AH916" s="224"/>
      <c r="AI916" s="224"/>
      <c r="AJ916" s="224"/>
      <c r="AK916" s="224"/>
      <c r="AL916" s="224"/>
      <c r="AM916" s="224"/>
      <c r="AN916" s="224"/>
      <c r="AO916" s="224"/>
      <c r="AP916" s="224"/>
      <c r="AQ916" s="224"/>
      <c r="AR916" s="224"/>
      <c r="AS916" s="224"/>
      <c r="AT916" s="224"/>
      <c r="AU916" s="224"/>
      <c r="AV916" s="224"/>
      <c r="AW916" s="224"/>
      <c r="AX916" s="224"/>
      <c r="AY916" s="224"/>
      <c r="AZ916" s="224"/>
      <c r="BA916" s="224"/>
      <c r="BB916" s="224"/>
      <c r="BC916" s="224"/>
      <c r="BD916" s="224"/>
      <c r="BE916" s="224"/>
      <c r="BF916" s="224"/>
      <c r="BG916" s="224"/>
      <c r="BH916" s="224"/>
      <c r="BI916" s="224"/>
      <c r="BJ916" s="224"/>
      <c r="BK916" s="224"/>
      <c r="BL916" s="224"/>
      <c r="BM916" s="227">
        <v>24</v>
      </c>
    </row>
    <row r="917" spans="1:65">
      <c r="A917" s="30"/>
      <c r="B917" s="19">
        <v>1</v>
      </c>
      <c r="C917" s="9">
        <v>3</v>
      </c>
      <c r="D917" s="222">
        <v>11.11</v>
      </c>
      <c r="E917" s="222">
        <v>9.8222837076994605</v>
      </c>
      <c r="F917" s="222">
        <v>11.753031773956696</v>
      </c>
      <c r="G917" s="222">
        <v>10.5</v>
      </c>
      <c r="H917" s="222">
        <v>11.7</v>
      </c>
      <c r="I917" s="231">
        <v>8.83</v>
      </c>
      <c r="J917" s="222">
        <v>10.9</v>
      </c>
      <c r="K917" s="228">
        <v>13.6</v>
      </c>
      <c r="L917" s="231">
        <v>14.168200000000001</v>
      </c>
      <c r="M917" s="222">
        <v>8.98</v>
      </c>
      <c r="N917" s="222">
        <v>11.21711068214079</v>
      </c>
      <c r="O917" s="222">
        <v>9.76</v>
      </c>
      <c r="P917" s="222">
        <v>11.3</v>
      </c>
      <c r="Q917" s="222">
        <v>11.35</v>
      </c>
      <c r="R917" s="222">
        <v>10.75</v>
      </c>
      <c r="S917" s="231">
        <v>14.61</v>
      </c>
      <c r="T917" s="223"/>
      <c r="U917" s="224"/>
      <c r="V917" s="224"/>
      <c r="W917" s="224"/>
      <c r="X917" s="224"/>
      <c r="Y917" s="224"/>
      <c r="Z917" s="224"/>
      <c r="AA917" s="224"/>
      <c r="AB917" s="224"/>
      <c r="AC917" s="224"/>
      <c r="AD917" s="224"/>
      <c r="AE917" s="224"/>
      <c r="AF917" s="224"/>
      <c r="AG917" s="224"/>
      <c r="AH917" s="224"/>
      <c r="AI917" s="224"/>
      <c r="AJ917" s="224"/>
      <c r="AK917" s="224"/>
      <c r="AL917" s="224"/>
      <c r="AM917" s="224"/>
      <c r="AN917" s="224"/>
      <c r="AO917" s="224"/>
      <c r="AP917" s="224"/>
      <c r="AQ917" s="224"/>
      <c r="AR917" s="224"/>
      <c r="AS917" s="224"/>
      <c r="AT917" s="224"/>
      <c r="AU917" s="224"/>
      <c r="AV917" s="224"/>
      <c r="AW917" s="224"/>
      <c r="AX917" s="224"/>
      <c r="AY917" s="224"/>
      <c r="AZ917" s="224"/>
      <c r="BA917" s="224"/>
      <c r="BB917" s="224"/>
      <c r="BC917" s="224"/>
      <c r="BD917" s="224"/>
      <c r="BE917" s="224"/>
      <c r="BF917" s="224"/>
      <c r="BG917" s="224"/>
      <c r="BH917" s="224"/>
      <c r="BI917" s="224"/>
      <c r="BJ917" s="224"/>
      <c r="BK917" s="224"/>
      <c r="BL917" s="224"/>
      <c r="BM917" s="227">
        <v>16</v>
      </c>
    </row>
    <row r="918" spans="1:65">
      <c r="A918" s="30"/>
      <c r="B918" s="19">
        <v>1</v>
      </c>
      <c r="C918" s="9">
        <v>4</v>
      </c>
      <c r="D918" s="222">
        <v>11.55</v>
      </c>
      <c r="E918" s="222">
        <v>9.9697025162846398</v>
      </c>
      <c r="F918" s="222">
        <v>11.820604907214783</v>
      </c>
      <c r="G918" s="222">
        <v>10.5</v>
      </c>
      <c r="H918" s="222">
        <v>11.5</v>
      </c>
      <c r="I918" s="231">
        <v>8.9700000000000006</v>
      </c>
      <c r="J918" s="222">
        <v>11.3</v>
      </c>
      <c r="K918" s="222">
        <v>11.5</v>
      </c>
      <c r="L918" s="231">
        <v>13.991099999999999</v>
      </c>
      <c r="M918" s="222">
        <v>9.4600000000000009</v>
      </c>
      <c r="N918" s="222">
        <v>11.349006855179022</v>
      </c>
      <c r="O918" s="222">
        <v>9.98</v>
      </c>
      <c r="P918" s="222">
        <v>11.2</v>
      </c>
      <c r="Q918" s="222">
        <v>11.15</v>
      </c>
      <c r="R918" s="222">
        <v>10.4</v>
      </c>
      <c r="S918" s="231">
        <v>14.32</v>
      </c>
      <c r="T918" s="223"/>
      <c r="U918" s="224"/>
      <c r="V918" s="224"/>
      <c r="W918" s="224"/>
      <c r="X918" s="224"/>
      <c r="Y918" s="224"/>
      <c r="Z918" s="224"/>
      <c r="AA918" s="224"/>
      <c r="AB918" s="224"/>
      <c r="AC918" s="224"/>
      <c r="AD918" s="224"/>
      <c r="AE918" s="224"/>
      <c r="AF918" s="224"/>
      <c r="AG918" s="224"/>
      <c r="AH918" s="224"/>
      <c r="AI918" s="224"/>
      <c r="AJ918" s="224"/>
      <c r="AK918" s="224"/>
      <c r="AL918" s="224"/>
      <c r="AM918" s="224"/>
      <c r="AN918" s="224"/>
      <c r="AO918" s="224"/>
      <c r="AP918" s="224"/>
      <c r="AQ918" s="224"/>
      <c r="AR918" s="224"/>
      <c r="AS918" s="224"/>
      <c r="AT918" s="224"/>
      <c r="AU918" s="224"/>
      <c r="AV918" s="224"/>
      <c r="AW918" s="224"/>
      <c r="AX918" s="224"/>
      <c r="AY918" s="224"/>
      <c r="AZ918" s="224"/>
      <c r="BA918" s="224"/>
      <c r="BB918" s="224"/>
      <c r="BC918" s="224"/>
      <c r="BD918" s="224"/>
      <c r="BE918" s="224"/>
      <c r="BF918" s="224"/>
      <c r="BG918" s="224"/>
      <c r="BH918" s="224"/>
      <c r="BI918" s="224"/>
      <c r="BJ918" s="224"/>
      <c r="BK918" s="224"/>
      <c r="BL918" s="224"/>
      <c r="BM918" s="227">
        <v>10.923441082536005</v>
      </c>
    </row>
    <row r="919" spans="1:65">
      <c r="A919" s="30"/>
      <c r="B919" s="19">
        <v>1</v>
      </c>
      <c r="C919" s="9">
        <v>5</v>
      </c>
      <c r="D919" s="222">
        <v>11.2</v>
      </c>
      <c r="E919" s="222">
        <v>10.0991695503826</v>
      </c>
      <c r="F919" s="222">
        <v>11.855481324454175</v>
      </c>
      <c r="G919" s="222">
        <v>11</v>
      </c>
      <c r="H919" s="222">
        <v>11.5</v>
      </c>
      <c r="I919" s="231">
        <v>8.76</v>
      </c>
      <c r="J919" s="222">
        <v>11.35</v>
      </c>
      <c r="K919" s="222">
        <v>10.8</v>
      </c>
      <c r="L919" s="231">
        <v>14.597899999999999</v>
      </c>
      <c r="M919" s="222">
        <v>10.199999999999999</v>
      </c>
      <c r="N919" s="222">
        <v>11.194461188646333</v>
      </c>
      <c r="O919" s="222">
        <v>10.23</v>
      </c>
      <c r="P919" s="222">
        <v>11.15</v>
      </c>
      <c r="Q919" s="222">
        <v>11.55</v>
      </c>
      <c r="R919" s="222">
        <v>10.15</v>
      </c>
      <c r="S919" s="231">
        <v>14.56</v>
      </c>
      <c r="T919" s="223"/>
      <c r="U919" s="224"/>
      <c r="V919" s="224"/>
      <c r="W919" s="224"/>
      <c r="X919" s="224"/>
      <c r="Y919" s="224"/>
      <c r="Z919" s="224"/>
      <c r="AA919" s="224"/>
      <c r="AB919" s="224"/>
      <c r="AC919" s="224"/>
      <c r="AD919" s="224"/>
      <c r="AE919" s="224"/>
      <c r="AF919" s="224"/>
      <c r="AG919" s="224"/>
      <c r="AH919" s="224"/>
      <c r="AI919" s="224"/>
      <c r="AJ919" s="224"/>
      <c r="AK919" s="224"/>
      <c r="AL919" s="224"/>
      <c r="AM919" s="224"/>
      <c r="AN919" s="224"/>
      <c r="AO919" s="224"/>
      <c r="AP919" s="224"/>
      <c r="AQ919" s="224"/>
      <c r="AR919" s="224"/>
      <c r="AS919" s="224"/>
      <c r="AT919" s="224"/>
      <c r="AU919" s="224"/>
      <c r="AV919" s="224"/>
      <c r="AW919" s="224"/>
      <c r="AX919" s="224"/>
      <c r="AY919" s="224"/>
      <c r="AZ919" s="224"/>
      <c r="BA919" s="224"/>
      <c r="BB919" s="224"/>
      <c r="BC919" s="224"/>
      <c r="BD919" s="224"/>
      <c r="BE919" s="224"/>
      <c r="BF919" s="224"/>
      <c r="BG919" s="224"/>
      <c r="BH919" s="224"/>
      <c r="BI919" s="224"/>
      <c r="BJ919" s="224"/>
      <c r="BK919" s="224"/>
      <c r="BL919" s="224"/>
      <c r="BM919" s="227">
        <v>62</v>
      </c>
    </row>
    <row r="920" spans="1:65">
      <c r="A920" s="30"/>
      <c r="B920" s="19">
        <v>1</v>
      </c>
      <c r="C920" s="9">
        <v>6</v>
      </c>
      <c r="D920" s="222">
        <v>11.56</v>
      </c>
      <c r="E920" s="222">
        <v>10.0628564108417</v>
      </c>
      <c r="F920" s="228">
        <v>12.450363778450999</v>
      </c>
      <c r="G920" s="222">
        <v>10.9</v>
      </c>
      <c r="H920" s="222">
        <v>12</v>
      </c>
      <c r="I920" s="231">
        <v>9.02</v>
      </c>
      <c r="J920" s="222">
        <v>10.75</v>
      </c>
      <c r="K920" s="222">
        <v>12.8</v>
      </c>
      <c r="L920" s="231">
        <v>13.917400000000001</v>
      </c>
      <c r="M920" s="222">
        <v>9.99</v>
      </c>
      <c r="N920" s="222">
        <v>11.004976147803287</v>
      </c>
      <c r="O920" s="222">
        <v>9.76</v>
      </c>
      <c r="P920" s="222">
        <v>11.05</v>
      </c>
      <c r="Q920" s="222">
        <v>11.65</v>
      </c>
      <c r="R920" s="222">
        <v>11.2</v>
      </c>
      <c r="S920" s="231">
        <v>14.99</v>
      </c>
      <c r="T920" s="223"/>
      <c r="U920" s="224"/>
      <c r="V920" s="224"/>
      <c r="W920" s="224"/>
      <c r="X920" s="224"/>
      <c r="Y920" s="224"/>
      <c r="Z920" s="224"/>
      <c r="AA920" s="224"/>
      <c r="AB920" s="224"/>
      <c r="AC920" s="224"/>
      <c r="AD920" s="224"/>
      <c r="AE920" s="224"/>
      <c r="AF920" s="224"/>
      <c r="AG920" s="224"/>
      <c r="AH920" s="224"/>
      <c r="AI920" s="224"/>
      <c r="AJ920" s="224"/>
      <c r="AK920" s="224"/>
      <c r="AL920" s="224"/>
      <c r="AM920" s="224"/>
      <c r="AN920" s="224"/>
      <c r="AO920" s="224"/>
      <c r="AP920" s="224"/>
      <c r="AQ920" s="224"/>
      <c r="AR920" s="224"/>
      <c r="AS920" s="224"/>
      <c r="AT920" s="224"/>
      <c r="AU920" s="224"/>
      <c r="AV920" s="224"/>
      <c r="AW920" s="224"/>
      <c r="AX920" s="224"/>
      <c r="AY920" s="224"/>
      <c r="AZ920" s="224"/>
      <c r="BA920" s="224"/>
      <c r="BB920" s="224"/>
      <c r="BC920" s="224"/>
      <c r="BD920" s="224"/>
      <c r="BE920" s="224"/>
      <c r="BF920" s="224"/>
      <c r="BG920" s="224"/>
      <c r="BH920" s="224"/>
      <c r="BI920" s="224"/>
      <c r="BJ920" s="224"/>
      <c r="BK920" s="224"/>
      <c r="BL920" s="224"/>
      <c r="BM920" s="225"/>
    </row>
    <row r="921" spans="1:65">
      <c r="A921" s="30"/>
      <c r="B921" s="20" t="s">
        <v>258</v>
      </c>
      <c r="C921" s="12"/>
      <c r="D921" s="229">
        <v>11.283333333333333</v>
      </c>
      <c r="E921" s="229">
        <v>9.9958761046688593</v>
      </c>
      <c r="F921" s="229">
        <v>11.862870516527385</v>
      </c>
      <c r="G921" s="229">
        <v>10.733333333333334</v>
      </c>
      <c r="H921" s="229">
        <v>11.233333333333334</v>
      </c>
      <c r="I921" s="229">
        <v>8.8083333333333318</v>
      </c>
      <c r="J921" s="229">
        <v>11</v>
      </c>
      <c r="K921" s="229">
        <v>12.083333333333334</v>
      </c>
      <c r="L921" s="229">
        <v>14.072833333333334</v>
      </c>
      <c r="M921" s="229">
        <v>9.4966666666666679</v>
      </c>
      <c r="N921" s="229">
        <v>11.151819437489893</v>
      </c>
      <c r="O921" s="229">
        <v>9.9883333333333333</v>
      </c>
      <c r="P921" s="229">
        <v>11.075000000000001</v>
      </c>
      <c r="Q921" s="229">
        <v>11.333333333333334</v>
      </c>
      <c r="R921" s="229">
        <v>10.666666666666666</v>
      </c>
      <c r="S921" s="229">
        <v>14.654999999999999</v>
      </c>
      <c r="T921" s="223"/>
      <c r="U921" s="224"/>
      <c r="V921" s="224"/>
      <c r="W921" s="224"/>
      <c r="X921" s="224"/>
      <c r="Y921" s="224"/>
      <c r="Z921" s="224"/>
      <c r="AA921" s="224"/>
      <c r="AB921" s="224"/>
      <c r="AC921" s="224"/>
      <c r="AD921" s="224"/>
      <c r="AE921" s="224"/>
      <c r="AF921" s="224"/>
      <c r="AG921" s="224"/>
      <c r="AH921" s="224"/>
      <c r="AI921" s="224"/>
      <c r="AJ921" s="224"/>
      <c r="AK921" s="224"/>
      <c r="AL921" s="224"/>
      <c r="AM921" s="224"/>
      <c r="AN921" s="224"/>
      <c r="AO921" s="224"/>
      <c r="AP921" s="224"/>
      <c r="AQ921" s="224"/>
      <c r="AR921" s="224"/>
      <c r="AS921" s="224"/>
      <c r="AT921" s="224"/>
      <c r="AU921" s="224"/>
      <c r="AV921" s="224"/>
      <c r="AW921" s="224"/>
      <c r="AX921" s="224"/>
      <c r="AY921" s="224"/>
      <c r="AZ921" s="224"/>
      <c r="BA921" s="224"/>
      <c r="BB921" s="224"/>
      <c r="BC921" s="224"/>
      <c r="BD921" s="224"/>
      <c r="BE921" s="224"/>
      <c r="BF921" s="224"/>
      <c r="BG921" s="224"/>
      <c r="BH921" s="224"/>
      <c r="BI921" s="224"/>
      <c r="BJ921" s="224"/>
      <c r="BK921" s="224"/>
      <c r="BL921" s="224"/>
      <c r="BM921" s="225"/>
    </row>
    <row r="922" spans="1:65">
      <c r="A922" s="30"/>
      <c r="B922" s="3" t="s">
        <v>259</v>
      </c>
      <c r="C922" s="29"/>
      <c r="D922" s="222">
        <v>11.239999999999998</v>
      </c>
      <c r="E922" s="222">
        <v>10.016279463563169</v>
      </c>
      <c r="F922" s="222">
        <v>11.786818340585739</v>
      </c>
      <c r="G922" s="222">
        <v>10.75</v>
      </c>
      <c r="H922" s="222">
        <v>11.5</v>
      </c>
      <c r="I922" s="222">
        <v>8.7949999999999999</v>
      </c>
      <c r="J922" s="222">
        <v>11</v>
      </c>
      <c r="K922" s="222">
        <v>11.95</v>
      </c>
      <c r="L922" s="222">
        <v>13.976649999999999</v>
      </c>
      <c r="M922" s="222">
        <v>9.4149999999999991</v>
      </c>
      <c r="N922" s="222">
        <v>11.20578593539356</v>
      </c>
      <c r="O922" s="222">
        <v>9.9750000000000014</v>
      </c>
      <c r="P922" s="222">
        <v>11.175000000000001</v>
      </c>
      <c r="Q922" s="222">
        <v>11.3</v>
      </c>
      <c r="R922" s="222">
        <v>10.625</v>
      </c>
      <c r="S922" s="222">
        <v>14.625</v>
      </c>
      <c r="T922" s="223"/>
      <c r="U922" s="224"/>
      <c r="V922" s="224"/>
      <c r="W922" s="224"/>
      <c r="X922" s="224"/>
      <c r="Y922" s="224"/>
      <c r="Z922" s="224"/>
      <c r="AA922" s="224"/>
      <c r="AB922" s="224"/>
      <c r="AC922" s="224"/>
      <c r="AD922" s="224"/>
      <c r="AE922" s="224"/>
      <c r="AF922" s="224"/>
      <c r="AG922" s="224"/>
      <c r="AH922" s="224"/>
      <c r="AI922" s="224"/>
      <c r="AJ922" s="224"/>
      <c r="AK922" s="224"/>
      <c r="AL922" s="224"/>
      <c r="AM922" s="224"/>
      <c r="AN922" s="224"/>
      <c r="AO922" s="224"/>
      <c r="AP922" s="224"/>
      <c r="AQ922" s="224"/>
      <c r="AR922" s="224"/>
      <c r="AS922" s="224"/>
      <c r="AT922" s="224"/>
      <c r="AU922" s="224"/>
      <c r="AV922" s="224"/>
      <c r="AW922" s="224"/>
      <c r="AX922" s="224"/>
      <c r="AY922" s="224"/>
      <c r="AZ922" s="224"/>
      <c r="BA922" s="224"/>
      <c r="BB922" s="224"/>
      <c r="BC922" s="224"/>
      <c r="BD922" s="224"/>
      <c r="BE922" s="224"/>
      <c r="BF922" s="224"/>
      <c r="BG922" s="224"/>
      <c r="BH922" s="224"/>
      <c r="BI922" s="224"/>
      <c r="BJ922" s="224"/>
      <c r="BK922" s="224"/>
      <c r="BL922" s="224"/>
      <c r="BM922" s="225"/>
    </row>
    <row r="923" spans="1:65">
      <c r="A923" s="30"/>
      <c r="B923" s="3" t="s">
        <v>260</v>
      </c>
      <c r="C923" s="29"/>
      <c r="D923" s="24">
        <v>0.23018832869341327</v>
      </c>
      <c r="E923" s="24">
        <v>0.13583141314816385</v>
      </c>
      <c r="F923" s="24">
        <v>0.30048320814377127</v>
      </c>
      <c r="G923" s="24">
        <v>0.20655911179772904</v>
      </c>
      <c r="H923" s="24">
        <v>1.0152175464730047</v>
      </c>
      <c r="I923" s="24">
        <v>0.17034279164868288</v>
      </c>
      <c r="J923" s="24">
        <v>0.30166206257996719</v>
      </c>
      <c r="K923" s="24">
        <v>1.0361788777362075</v>
      </c>
      <c r="L923" s="24">
        <v>0.28361887572350769</v>
      </c>
      <c r="M923" s="24">
        <v>0.5078057371344542</v>
      </c>
      <c r="N923" s="24">
        <v>0.15688101735192236</v>
      </c>
      <c r="O923" s="24">
        <v>0.2104677330772268</v>
      </c>
      <c r="P923" s="24">
        <v>0.29453352950046285</v>
      </c>
      <c r="Q923" s="24">
        <v>0.23166067138525404</v>
      </c>
      <c r="R923" s="24">
        <v>0.39200340134578732</v>
      </c>
      <c r="S923" s="24">
        <v>0.22792542640082963</v>
      </c>
      <c r="T923" s="15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86</v>
      </c>
      <c r="C924" s="29"/>
      <c r="D924" s="13">
        <v>2.0400738141218309E-2</v>
      </c>
      <c r="E924" s="13">
        <v>1.3588745171093099E-2</v>
      </c>
      <c r="F924" s="13">
        <v>2.5329721649168909E-2</v>
      </c>
      <c r="G924" s="13">
        <v>1.9244637745130033E-2</v>
      </c>
      <c r="H924" s="13">
        <v>9.0375449240920294E-2</v>
      </c>
      <c r="I924" s="13">
        <v>1.93388221360851E-2</v>
      </c>
      <c r="J924" s="13">
        <v>2.7423823870906108E-2</v>
      </c>
      <c r="K924" s="13">
        <v>8.5752734709203374E-2</v>
      </c>
      <c r="L924" s="13">
        <v>2.0153644188460582E-2</v>
      </c>
      <c r="M924" s="13">
        <v>5.3471997592255613E-2</v>
      </c>
      <c r="N924" s="13">
        <v>1.4067750848307666E-2</v>
      </c>
      <c r="O924" s="13">
        <v>2.1071356557039227E-2</v>
      </c>
      <c r="P924" s="13">
        <v>2.6594449616294612E-2</v>
      </c>
      <c r="Q924" s="13">
        <v>2.0440647475169473E-2</v>
      </c>
      <c r="R924" s="13">
        <v>3.6750318876167566E-2</v>
      </c>
      <c r="S924" s="13">
        <v>1.5552741480779914E-2</v>
      </c>
      <c r="T924" s="15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261</v>
      </c>
      <c r="C925" s="29"/>
      <c r="D925" s="13">
        <v>3.2946783717514583E-2</v>
      </c>
      <c r="E925" s="13">
        <v>-8.4915089563681767E-2</v>
      </c>
      <c r="F925" s="13">
        <v>8.6001235956067568E-2</v>
      </c>
      <c r="G925" s="13">
        <v>-1.7403650348479349E-2</v>
      </c>
      <c r="H925" s="13">
        <v>2.8369471529697154E-2</v>
      </c>
      <c r="I925" s="13">
        <v>-0.19363016957945878</v>
      </c>
      <c r="J925" s="13">
        <v>7.0086813198813047E-3</v>
      </c>
      <c r="K925" s="13">
        <v>0.10618377872259699</v>
      </c>
      <c r="L925" s="13">
        <v>0.28831503067586106</v>
      </c>
      <c r="M925" s="13">
        <v>-0.13061583846050229</v>
      </c>
      <c r="N925" s="13">
        <v>2.0907180551283489E-2</v>
      </c>
      <c r="O925" s="13">
        <v>-8.5605601946962318E-2</v>
      </c>
      <c r="P925" s="13">
        <v>1.3874649601608002E-2</v>
      </c>
      <c r="Q925" s="13">
        <v>3.7524095905332455E-2</v>
      </c>
      <c r="R925" s="13">
        <v>-2.3506733265569624E-2</v>
      </c>
      <c r="S925" s="13">
        <v>0.34161020224935101</v>
      </c>
      <c r="T925" s="15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262</v>
      </c>
      <c r="C926" s="47"/>
      <c r="D926" s="45">
        <v>0.19</v>
      </c>
      <c r="E926" s="45">
        <v>1.26</v>
      </c>
      <c r="F926" s="45">
        <v>0.84</v>
      </c>
      <c r="G926" s="45">
        <v>0.43</v>
      </c>
      <c r="H926" s="45">
        <v>0.14000000000000001</v>
      </c>
      <c r="I926" s="45">
        <v>2.6</v>
      </c>
      <c r="J926" s="45">
        <v>0.13</v>
      </c>
      <c r="K926" s="45">
        <v>1.0900000000000001</v>
      </c>
      <c r="L926" s="45">
        <v>3.34</v>
      </c>
      <c r="M926" s="45">
        <v>1.82</v>
      </c>
      <c r="N926" s="45">
        <v>0.04</v>
      </c>
      <c r="O926" s="45">
        <v>1.27</v>
      </c>
      <c r="P926" s="45">
        <v>0.04</v>
      </c>
      <c r="Q926" s="45">
        <v>0.25</v>
      </c>
      <c r="R926" s="45">
        <v>0.5</v>
      </c>
      <c r="S926" s="45">
        <v>3.99</v>
      </c>
      <c r="T926" s="15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BM927" s="55"/>
    </row>
    <row r="928" spans="1:65" ht="15">
      <c r="B928" s="8" t="s">
        <v>507</v>
      </c>
      <c r="BM928" s="28" t="s">
        <v>66</v>
      </c>
    </row>
    <row r="929" spans="1:65" ht="15">
      <c r="A929" s="25" t="s">
        <v>62</v>
      </c>
      <c r="B929" s="18" t="s">
        <v>110</v>
      </c>
      <c r="C929" s="15" t="s">
        <v>111</v>
      </c>
      <c r="D929" s="16" t="s">
        <v>229</v>
      </c>
      <c r="E929" s="17" t="s">
        <v>229</v>
      </c>
      <c r="F929" s="17" t="s">
        <v>229</v>
      </c>
      <c r="G929" s="17" t="s">
        <v>229</v>
      </c>
      <c r="H929" s="17" t="s">
        <v>229</v>
      </c>
      <c r="I929" s="17" t="s">
        <v>229</v>
      </c>
      <c r="J929" s="17" t="s">
        <v>229</v>
      </c>
      <c r="K929" s="17" t="s">
        <v>229</v>
      </c>
      <c r="L929" s="17" t="s">
        <v>229</v>
      </c>
      <c r="M929" s="17" t="s">
        <v>229</v>
      </c>
      <c r="N929" s="17" t="s">
        <v>229</v>
      </c>
      <c r="O929" s="17" t="s">
        <v>229</v>
      </c>
      <c r="P929" s="17" t="s">
        <v>229</v>
      </c>
      <c r="Q929" s="17" t="s">
        <v>229</v>
      </c>
      <c r="R929" s="17" t="s">
        <v>229</v>
      </c>
      <c r="S929" s="17" t="s">
        <v>229</v>
      </c>
      <c r="T929" s="17" t="s">
        <v>229</v>
      </c>
      <c r="U929" s="17" t="s">
        <v>229</v>
      </c>
      <c r="V929" s="15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230</v>
      </c>
      <c r="C930" s="9" t="s">
        <v>230</v>
      </c>
      <c r="D930" s="151" t="s">
        <v>232</v>
      </c>
      <c r="E930" s="152" t="s">
        <v>233</v>
      </c>
      <c r="F930" s="152" t="s">
        <v>234</v>
      </c>
      <c r="G930" s="152" t="s">
        <v>237</v>
      </c>
      <c r="H930" s="152" t="s">
        <v>238</v>
      </c>
      <c r="I930" s="152" t="s">
        <v>240</v>
      </c>
      <c r="J930" s="152" t="s">
        <v>241</v>
      </c>
      <c r="K930" s="152" t="s">
        <v>242</v>
      </c>
      <c r="L930" s="152" t="s">
        <v>243</v>
      </c>
      <c r="M930" s="152" t="s">
        <v>244</v>
      </c>
      <c r="N930" s="152" t="s">
        <v>245</v>
      </c>
      <c r="O930" s="152" t="s">
        <v>246</v>
      </c>
      <c r="P930" s="152" t="s">
        <v>247</v>
      </c>
      <c r="Q930" s="152" t="s">
        <v>248</v>
      </c>
      <c r="R930" s="152" t="s">
        <v>249</v>
      </c>
      <c r="S930" s="152" t="s">
        <v>250</v>
      </c>
      <c r="T930" s="152" t="s">
        <v>251</v>
      </c>
      <c r="U930" s="152" t="s">
        <v>252</v>
      </c>
      <c r="V930" s="15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1</v>
      </c>
    </row>
    <row r="931" spans="1:65">
      <c r="A931" s="30"/>
      <c r="B931" s="19"/>
      <c r="C931" s="9"/>
      <c r="D931" s="10" t="s">
        <v>114</v>
      </c>
      <c r="E931" s="11" t="s">
        <v>114</v>
      </c>
      <c r="F931" s="11" t="s">
        <v>288</v>
      </c>
      <c r="G931" s="11" t="s">
        <v>114</v>
      </c>
      <c r="H931" s="11" t="s">
        <v>114</v>
      </c>
      <c r="I931" s="11" t="s">
        <v>289</v>
      </c>
      <c r="J931" s="11" t="s">
        <v>289</v>
      </c>
      <c r="K931" s="11" t="s">
        <v>114</v>
      </c>
      <c r="L931" s="11" t="s">
        <v>289</v>
      </c>
      <c r="M931" s="11" t="s">
        <v>288</v>
      </c>
      <c r="N931" s="11" t="s">
        <v>289</v>
      </c>
      <c r="O931" s="11" t="s">
        <v>289</v>
      </c>
      <c r="P931" s="11" t="s">
        <v>114</v>
      </c>
      <c r="Q931" s="11" t="s">
        <v>289</v>
      </c>
      <c r="R931" s="11" t="s">
        <v>289</v>
      </c>
      <c r="S931" s="11" t="s">
        <v>289</v>
      </c>
      <c r="T931" s="11" t="s">
        <v>289</v>
      </c>
      <c r="U931" s="11" t="s">
        <v>114</v>
      </c>
      <c r="V931" s="15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15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15">
        <v>0.67080000000000006</v>
      </c>
      <c r="E933" s="215">
        <v>0.70288500000000009</v>
      </c>
      <c r="F933" s="215">
        <v>0.64910857929791399</v>
      </c>
      <c r="G933" s="215">
        <v>0.57843599999999995</v>
      </c>
      <c r="H933" s="215">
        <v>0.65200000000000002</v>
      </c>
      <c r="I933" s="216">
        <v>0.50600000000000001</v>
      </c>
      <c r="J933" s="215">
        <v>0.62</v>
      </c>
      <c r="K933" s="215">
        <v>0.62</v>
      </c>
      <c r="L933" s="215">
        <v>0.65400000000000003</v>
      </c>
      <c r="M933" s="215">
        <v>0.65600000000000003</v>
      </c>
      <c r="N933" s="216">
        <v>0.47206616716999994</v>
      </c>
      <c r="O933" s="215">
        <v>0.66800000000000004</v>
      </c>
      <c r="P933" s="215">
        <v>0.70199719238228131</v>
      </c>
      <c r="Q933" s="215">
        <v>0.66</v>
      </c>
      <c r="R933" s="215">
        <v>0.61899999999999999</v>
      </c>
      <c r="S933" s="215">
        <v>0.68200000000000005</v>
      </c>
      <c r="T933" s="215">
        <v>0.67600000000000005</v>
      </c>
      <c r="U933" s="215">
        <v>0.60699999999999998</v>
      </c>
      <c r="V933" s="203"/>
      <c r="W933" s="204"/>
      <c r="X933" s="204"/>
      <c r="Y933" s="204"/>
      <c r="Z933" s="204"/>
      <c r="AA933" s="204"/>
      <c r="AB933" s="204"/>
      <c r="AC933" s="204"/>
      <c r="AD933" s="204"/>
      <c r="AE933" s="204"/>
      <c r="AF933" s="204"/>
      <c r="AG933" s="204"/>
      <c r="AH933" s="204"/>
      <c r="AI933" s="204"/>
      <c r="AJ933" s="204"/>
      <c r="AK933" s="204"/>
      <c r="AL933" s="204"/>
      <c r="AM933" s="204"/>
      <c r="AN933" s="204"/>
      <c r="AO933" s="204"/>
      <c r="AP933" s="204"/>
      <c r="AQ933" s="204"/>
      <c r="AR933" s="204"/>
      <c r="AS933" s="204"/>
      <c r="AT933" s="204"/>
      <c r="AU933" s="204"/>
      <c r="AV933" s="204"/>
      <c r="AW933" s="204"/>
      <c r="AX933" s="204"/>
      <c r="AY933" s="204"/>
      <c r="AZ933" s="204"/>
      <c r="BA933" s="204"/>
      <c r="BB933" s="204"/>
      <c r="BC933" s="204"/>
      <c r="BD933" s="204"/>
      <c r="BE933" s="204"/>
      <c r="BF933" s="204"/>
      <c r="BG933" s="204"/>
      <c r="BH933" s="204"/>
      <c r="BI933" s="204"/>
      <c r="BJ933" s="204"/>
      <c r="BK933" s="204"/>
      <c r="BL933" s="204"/>
      <c r="BM933" s="217">
        <v>1</v>
      </c>
    </row>
    <row r="934" spans="1:65">
      <c r="A934" s="30"/>
      <c r="B934" s="19">
        <v>1</v>
      </c>
      <c r="C934" s="9">
        <v>2</v>
      </c>
      <c r="D934" s="24">
        <v>0.68120000000000003</v>
      </c>
      <c r="E934" s="24">
        <v>0.70056849999999993</v>
      </c>
      <c r="F934" s="24">
        <v>0.63615879861127311</v>
      </c>
      <c r="G934" s="24">
        <v>0.57523185999999993</v>
      </c>
      <c r="H934" s="24">
        <v>0.65600000000000003</v>
      </c>
      <c r="I934" s="218">
        <v>0.38900000000000001</v>
      </c>
      <c r="J934" s="24">
        <v>0.61</v>
      </c>
      <c r="K934" s="24">
        <v>0.63</v>
      </c>
      <c r="L934" s="24">
        <v>0.66300000000000003</v>
      </c>
      <c r="M934" s="24">
        <v>0.65600000000000003</v>
      </c>
      <c r="N934" s="218">
        <v>0.46318584960999998</v>
      </c>
      <c r="O934" s="24">
        <v>0.66100000000000003</v>
      </c>
      <c r="P934" s="24">
        <v>0.71717270196652949</v>
      </c>
      <c r="Q934" s="24">
        <v>0.64</v>
      </c>
      <c r="R934" s="24">
        <v>0.624</v>
      </c>
      <c r="S934" s="24">
        <v>0.66400000000000003</v>
      </c>
      <c r="T934" s="24">
        <v>0.66500000000000004</v>
      </c>
      <c r="U934" s="24">
        <v>0.63100000000000001</v>
      </c>
      <c r="V934" s="203"/>
      <c r="W934" s="204"/>
      <c r="X934" s="204"/>
      <c r="Y934" s="204"/>
      <c r="Z934" s="204"/>
      <c r="AA934" s="204"/>
      <c r="AB934" s="204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04"/>
      <c r="AT934" s="204"/>
      <c r="AU934" s="204"/>
      <c r="AV934" s="204"/>
      <c r="AW934" s="204"/>
      <c r="AX934" s="204"/>
      <c r="AY934" s="204"/>
      <c r="AZ934" s="204"/>
      <c r="BA934" s="204"/>
      <c r="BB934" s="204"/>
      <c r="BC934" s="204"/>
      <c r="BD934" s="204"/>
      <c r="BE934" s="204"/>
      <c r="BF934" s="204"/>
      <c r="BG934" s="204"/>
      <c r="BH934" s="204"/>
      <c r="BI934" s="204"/>
      <c r="BJ934" s="204"/>
      <c r="BK934" s="204"/>
      <c r="BL934" s="204"/>
      <c r="BM934" s="217">
        <v>25</v>
      </c>
    </row>
    <row r="935" spans="1:65">
      <c r="A935" s="30"/>
      <c r="B935" s="19">
        <v>1</v>
      </c>
      <c r="C935" s="9">
        <v>3</v>
      </c>
      <c r="D935" s="24">
        <v>0.67590000000000006</v>
      </c>
      <c r="E935" s="24">
        <v>0.70601950000000002</v>
      </c>
      <c r="F935" s="24">
        <v>0.65359485564369091</v>
      </c>
      <c r="G935" s="24">
        <v>0.57674921000000001</v>
      </c>
      <c r="H935" s="24">
        <v>0.64900000000000002</v>
      </c>
      <c r="I935" s="218">
        <v>0.41099999999999998</v>
      </c>
      <c r="J935" s="24">
        <v>0.63</v>
      </c>
      <c r="K935" s="24">
        <v>0.62</v>
      </c>
      <c r="L935" s="24">
        <v>0.66800000000000004</v>
      </c>
      <c r="M935" s="24">
        <v>0.64500000000000002</v>
      </c>
      <c r="N935" s="218">
        <v>0.47610576618</v>
      </c>
      <c r="O935" s="24">
        <v>0.64800000000000002</v>
      </c>
      <c r="P935" s="24">
        <v>0.70186545132448597</v>
      </c>
      <c r="Q935" s="24">
        <v>0.65</v>
      </c>
      <c r="R935" s="24">
        <v>0.61099999999999999</v>
      </c>
      <c r="S935" s="24">
        <v>0.66</v>
      </c>
      <c r="T935" s="24">
        <v>0.65900000000000003</v>
      </c>
      <c r="U935" s="24">
        <v>0.60899999999999999</v>
      </c>
      <c r="V935" s="203"/>
      <c r="W935" s="204"/>
      <c r="X935" s="204"/>
      <c r="Y935" s="204"/>
      <c r="Z935" s="204"/>
      <c r="AA935" s="204"/>
      <c r="AB935" s="204"/>
      <c r="AC935" s="204"/>
      <c r="AD935" s="204"/>
      <c r="AE935" s="204"/>
      <c r="AF935" s="204"/>
      <c r="AG935" s="204"/>
      <c r="AH935" s="204"/>
      <c r="AI935" s="204"/>
      <c r="AJ935" s="204"/>
      <c r="AK935" s="204"/>
      <c r="AL935" s="204"/>
      <c r="AM935" s="204"/>
      <c r="AN935" s="204"/>
      <c r="AO935" s="204"/>
      <c r="AP935" s="204"/>
      <c r="AQ935" s="204"/>
      <c r="AR935" s="204"/>
      <c r="AS935" s="204"/>
      <c r="AT935" s="204"/>
      <c r="AU935" s="204"/>
      <c r="AV935" s="204"/>
      <c r="AW935" s="204"/>
      <c r="AX935" s="204"/>
      <c r="AY935" s="204"/>
      <c r="AZ935" s="204"/>
      <c r="BA935" s="204"/>
      <c r="BB935" s="204"/>
      <c r="BC935" s="204"/>
      <c r="BD935" s="204"/>
      <c r="BE935" s="204"/>
      <c r="BF935" s="204"/>
      <c r="BG935" s="204"/>
      <c r="BH935" s="204"/>
      <c r="BI935" s="204"/>
      <c r="BJ935" s="204"/>
      <c r="BK935" s="204"/>
      <c r="BL935" s="204"/>
      <c r="BM935" s="217">
        <v>16</v>
      </c>
    </row>
    <row r="936" spans="1:65">
      <c r="A936" s="30"/>
      <c r="B936" s="19">
        <v>1</v>
      </c>
      <c r="C936" s="9">
        <v>4</v>
      </c>
      <c r="D936" s="24">
        <v>0.68369999999999997</v>
      </c>
      <c r="E936" s="24">
        <v>0.70082149999999999</v>
      </c>
      <c r="F936" s="24">
        <v>0.65558073244163351</v>
      </c>
      <c r="G936" s="218" t="s">
        <v>105</v>
      </c>
      <c r="H936" s="24">
        <v>0.65800000000000003</v>
      </c>
      <c r="I936" s="218">
        <v>0.39200000000000002</v>
      </c>
      <c r="J936" s="24">
        <v>0.62</v>
      </c>
      <c r="K936" s="24">
        <v>0.61</v>
      </c>
      <c r="L936" s="24">
        <v>0.66700000000000004</v>
      </c>
      <c r="M936" s="24">
        <v>0.65300000000000002</v>
      </c>
      <c r="N936" s="218">
        <v>0.46871572410000001</v>
      </c>
      <c r="O936" s="24">
        <v>0.65800000000000003</v>
      </c>
      <c r="P936" s="24">
        <v>0.69001480113044045</v>
      </c>
      <c r="Q936" s="24">
        <v>0.67</v>
      </c>
      <c r="R936" s="24">
        <v>0.63400000000000001</v>
      </c>
      <c r="S936" s="24">
        <v>0.66300000000000003</v>
      </c>
      <c r="T936" s="24">
        <v>0.64100000000000001</v>
      </c>
      <c r="U936" s="24">
        <v>0.61</v>
      </c>
      <c r="V936" s="203"/>
      <c r="W936" s="204"/>
      <c r="X936" s="204"/>
      <c r="Y936" s="204"/>
      <c r="Z936" s="204"/>
      <c r="AA936" s="204"/>
      <c r="AB936" s="204"/>
      <c r="AC936" s="204"/>
      <c r="AD936" s="204"/>
      <c r="AE936" s="204"/>
      <c r="AF936" s="204"/>
      <c r="AG936" s="204"/>
      <c r="AH936" s="204"/>
      <c r="AI936" s="204"/>
      <c r="AJ936" s="204"/>
      <c r="AK936" s="204"/>
      <c r="AL936" s="204"/>
      <c r="AM936" s="204"/>
      <c r="AN936" s="204"/>
      <c r="AO936" s="204"/>
      <c r="AP936" s="204"/>
      <c r="AQ936" s="204"/>
      <c r="AR936" s="204"/>
      <c r="AS936" s="204"/>
      <c r="AT936" s="204"/>
      <c r="AU936" s="204"/>
      <c r="AV936" s="204"/>
      <c r="AW936" s="204"/>
      <c r="AX936" s="204"/>
      <c r="AY936" s="204"/>
      <c r="AZ936" s="204"/>
      <c r="BA936" s="204"/>
      <c r="BB936" s="204"/>
      <c r="BC936" s="204"/>
      <c r="BD936" s="204"/>
      <c r="BE936" s="204"/>
      <c r="BF936" s="204"/>
      <c r="BG936" s="204"/>
      <c r="BH936" s="204"/>
      <c r="BI936" s="204"/>
      <c r="BJ936" s="204"/>
      <c r="BK936" s="204"/>
      <c r="BL936" s="204"/>
      <c r="BM936" s="217">
        <v>0.64995519703971205</v>
      </c>
    </row>
    <row r="937" spans="1:65">
      <c r="A937" s="30"/>
      <c r="B937" s="19">
        <v>1</v>
      </c>
      <c r="C937" s="9">
        <v>5</v>
      </c>
      <c r="D937" s="24">
        <v>0.6804</v>
      </c>
      <c r="E937" s="24">
        <v>0.70760150000000011</v>
      </c>
      <c r="F937" s="24">
        <v>0.66304690864959592</v>
      </c>
      <c r="G937" s="24">
        <v>0.55976921000000002</v>
      </c>
      <c r="H937" s="24">
        <v>0.66499999999999992</v>
      </c>
      <c r="I937" s="218">
        <v>0.372</v>
      </c>
      <c r="J937" s="24">
        <v>0.62</v>
      </c>
      <c r="K937" s="24">
        <v>0.62</v>
      </c>
      <c r="L937" s="24">
        <v>0.65900000000000003</v>
      </c>
      <c r="M937" s="24">
        <v>0.66600000000000004</v>
      </c>
      <c r="N937" s="218">
        <v>0.48079507022999995</v>
      </c>
      <c r="O937" s="24">
        <v>0.65600000000000003</v>
      </c>
      <c r="P937" s="24">
        <v>0.71515018026702992</v>
      </c>
      <c r="Q937" s="24">
        <v>0.66</v>
      </c>
      <c r="R937" s="24">
        <v>0.61699999999999999</v>
      </c>
      <c r="S937" s="24">
        <v>0.67</v>
      </c>
      <c r="T937" s="24">
        <v>0.67200000000000004</v>
      </c>
      <c r="U937" s="24">
        <v>0.61399999999999999</v>
      </c>
      <c r="V937" s="203"/>
      <c r="W937" s="204"/>
      <c r="X937" s="204"/>
      <c r="Y937" s="204"/>
      <c r="Z937" s="204"/>
      <c r="AA937" s="204"/>
      <c r="AB937" s="204"/>
      <c r="AC937" s="204"/>
      <c r="AD937" s="204"/>
      <c r="AE937" s="204"/>
      <c r="AF937" s="204"/>
      <c r="AG937" s="204"/>
      <c r="AH937" s="204"/>
      <c r="AI937" s="204"/>
      <c r="AJ937" s="204"/>
      <c r="AK937" s="204"/>
      <c r="AL937" s="204"/>
      <c r="AM937" s="204"/>
      <c r="AN937" s="204"/>
      <c r="AO937" s="204"/>
      <c r="AP937" s="204"/>
      <c r="AQ937" s="204"/>
      <c r="AR937" s="204"/>
      <c r="AS937" s="204"/>
      <c r="AT937" s="204"/>
      <c r="AU937" s="204"/>
      <c r="AV937" s="204"/>
      <c r="AW937" s="204"/>
      <c r="AX937" s="204"/>
      <c r="AY937" s="204"/>
      <c r="AZ937" s="204"/>
      <c r="BA937" s="204"/>
      <c r="BB937" s="204"/>
      <c r="BC937" s="204"/>
      <c r="BD937" s="204"/>
      <c r="BE937" s="204"/>
      <c r="BF937" s="204"/>
      <c r="BG937" s="204"/>
      <c r="BH937" s="204"/>
      <c r="BI937" s="204"/>
      <c r="BJ937" s="204"/>
      <c r="BK937" s="204"/>
      <c r="BL937" s="204"/>
      <c r="BM937" s="217">
        <v>63</v>
      </c>
    </row>
    <row r="938" spans="1:65">
      <c r="A938" s="30"/>
      <c r="B938" s="19">
        <v>1</v>
      </c>
      <c r="C938" s="9">
        <v>6</v>
      </c>
      <c r="D938" s="24">
        <v>0.68159999999999998</v>
      </c>
      <c r="E938" s="24">
        <v>0.7063005</v>
      </c>
      <c r="F938" s="24">
        <v>0.65517662633974194</v>
      </c>
      <c r="G938" s="24">
        <v>0.56929349000000007</v>
      </c>
      <c r="H938" s="24">
        <v>0.65100000000000002</v>
      </c>
      <c r="I938" s="218">
        <v>0.45399999999999996</v>
      </c>
      <c r="J938" s="24">
        <v>0.61</v>
      </c>
      <c r="K938" s="24">
        <v>0.63</v>
      </c>
      <c r="L938" s="24">
        <v>0.64800000000000002</v>
      </c>
      <c r="M938" s="24">
        <v>0.65800000000000003</v>
      </c>
      <c r="N938" s="218">
        <v>0.45509586504000005</v>
      </c>
      <c r="O938" s="24">
        <v>0.67300000000000004</v>
      </c>
      <c r="P938" s="24">
        <v>0.69665986375773847</v>
      </c>
      <c r="Q938" s="24">
        <v>0.66</v>
      </c>
      <c r="R938" s="24">
        <v>0.61699999999999999</v>
      </c>
      <c r="S938" s="24">
        <v>0.67100000000000004</v>
      </c>
      <c r="T938" s="24">
        <v>0.66100000000000003</v>
      </c>
      <c r="U938" s="24">
        <v>0.58599999999999997</v>
      </c>
      <c r="V938" s="203"/>
      <c r="W938" s="204"/>
      <c r="X938" s="204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4"/>
      <c r="AT938" s="204"/>
      <c r="AU938" s="204"/>
      <c r="AV938" s="204"/>
      <c r="AW938" s="204"/>
      <c r="AX938" s="204"/>
      <c r="AY938" s="204"/>
      <c r="AZ938" s="204"/>
      <c r="BA938" s="204"/>
      <c r="BB938" s="204"/>
      <c r="BC938" s="204"/>
      <c r="BD938" s="204"/>
      <c r="BE938" s="204"/>
      <c r="BF938" s="204"/>
      <c r="BG938" s="204"/>
      <c r="BH938" s="204"/>
      <c r="BI938" s="204"/>
      <c r="BJ938" s="204"/>
      <c r="BK938" s="204"/>
      <c r="BL938" s="204"/>
      <c r="BM938" s="56"/>
    </row>
    <row r="939" spans="1:65">
      <c r="A939" s="30"/>
      <c r="B939" s="20" t="s">
        <v>258</v>
      </c>
      <c r="C939" s="12"/>
      <c r="D939" s="220">
        <v>0.6789333333333335</v>
      </c>
      <c r="E939" s="220">
        <v>0.70403274999999998</v>
      </c>
      <c r="F939" s="220">
        <v>0.65211108349730829</v>
      </c>
      <c r="G939" s="220">
        <v>0.57189595400000004</v>
      </c>
      <c r="H939" s="220">
        <v>0.65516666666666667</v>
      </c>
      <c r="I939" s="220">
        <v>0.42066666666666669</v>
      </c>
      <c r="J939" s="220">
        <v>0.61833333333333329</v>
      </c>
      <c r="K939" s="220">
        <v>0.6216666666666667</v>
      </c>
      <c r="L939" s="220">
        <v>0.65983333333333338</v>
      </c>
      <c r="M939" s="220">
        <v>0.65566666666666673</v>
      </c>
      <c r="N939" s="220">
        <v>0.46932740705499998</v>
      </c>
      <c r="O939" s="220">
        <v>0.66066666666666674</v>
      </c>
      <c r="P939" s="220">
        <v>0.70381003180475099</v>
      </c>
      <c r="Q939" s="220">
        <v>0.65666666666666673</v>
      </c>
      <c r="R939" s="220">
        <v>0.62033333333333329</v>
      </c>
      <c r="S939" s="220">
        <v>0.66833333333333345</v>
      </c>
      <c r="T939" s="220">
        <v>0.66233333333333333</v>
      </c>
      <c r="U939" s="220">
        <v>0.60949999999999993</v>
      </c>
      <c r="V939" s="203"/>
      <c r="W939" s="204"/>
      <c r="X939" s="204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56"/>
    </row>
    <row r="940" spans="1:65">
      <c r="A940" s="30"/>
      <c r="B940" s="3" t="s">
        <v>259</v>
      </c>
      <c r="C940" s="29"/>
      <c r="D940" s="24">
        <v>0.68080000000000007</v>
      </c>
      <c r="E940" s="24">
        <v>0.70445225000000011</v>
      </c>
      <c r="F940" s="24">
        <v>0.65438574099171642</v>
      </c>
      <c r="G940" s="24">
        <v>0.57523185999999993</v>
      </c>
      <c r="H940" s="24">
        <v>0.65400000000000003</v>
      </c>
      <c r="I940" s="24">
        <v>0.40149999999999997</v>
      </c>
      <c r="J940" s="24">
        <v>0.62</v>
      </c>
      <c r="K940" s="24">
        <v>0.62</v>
      </c>
      <c r="L940" s="24">
        <v>0.66100000000000003</v>
      </c>
      <c r="M940" s="24">
        <v>0.65600000000000003</v>
      </c>
      <c r="N940" s="24">
        <v>0.47039094563499995</v>
      </c>
      <c r="O940" s="24">
        <v>0.65949999999999998</v>
      </c>
      <c r="P940" s="24">
        <v>0.70193132185338358</v>
      </c>
      <c r="Q940" s="24">
        <v>0.66</v>
      </c>
      <c r="R940" s="24">
        <v>0.61799999999999999</v>
      </c>
      <c r="S940" s="24">
        <v>0.66700000000000004</v>
      </c>
      <c r="T940" s="24">
        <v>0.66300000000000003</v>
      </c>
      <c r="U940" s="24">
        <v>0.60949999999999993</v>
      </c>
      <c r="V940" s="203"/>
      <c r="W940" s="204"/>
      <c r="X940" s="204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56"/>
    </row>
    <row r="941" spans="1:65">
      <c r="A941" s="30"/>
      <c r="B941" s="3" t="s">
        <v>260</v>
      </c>
      <c r="C941" s="29"/>
      <c r="D941" s="24">
        <v>4.7428542742389158E-3</v>
      </c>
      <c r="E941" s="24">
        <v>3.0151725282312192E-3</v>
      </c>
      <c r="F941" s="24">
        <v>9.0190941098543566E-3</v>
      </c>
      <c r="G941" s="24">
        <v>7.6040335223701875E-3</v>
      </c>
      <c r="H941" s="24">
        <v>5.8452259722500286E-3</v>
      </c>
      <c r="I941" s="24">
        <v>5.0357389394870868E-2</v>
      </c>
      <c r="J941" s="24">
        <v>7.5277265270908165E-3</v>
      </c>
      <c r="K941" s="24">
        <v>7.5277265270908165E-3</v>
      </c>
      <c r="L941" s="24">
        <v>7.782458908768281E-3</v>
      </c>
      <c r="M941" s="24">
        <v>6.8313005106397382E-3</v>
      </c>
      <c r="N941" s="24">
        <v>9.2258758944895516E-3</v>
      </c>
      <c r="O941" s="24">
        <v>8.8919439194512923E-3</v>
      </c>
      <c r="P941" s="24">
        <v>1.0541925758350397E-2</v>
      </c>
      <c r="Q941" s="24">
        <v>1.0327955589886455E-2</v>
      </c>
      <c r="R941" s="24">
        <v>7.8909230554268343E-3</v>
      </c>
      <c r="S941" s="24">
        <v>7.9162280580252851E-3</v>
      </c>
      <c r="T941" s="24">
        <v>1.2290918056299413E-2</v>
      </c>
      <c r="U941" s="24">
        <v>1.4432601983010562E-2</v>
      </c>
      <c r="V941" s="203"/>
      <c r="W941" s="204"/>
      <c r="X941" s="204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3" t="s">
        <v>86</v>
      </c>
      <c r="C942" s="29"/>
      <c r="D942" s="13">
        <v>6.985743726785518E-3</v>
      </c>
      <c r="E942" s="13">
        <v>4.2827162915804974E-3</v>
      </c>
      <c r="F942" s="13">
        <v>1.3830610057238178E-2</v>
      </c>
      <c r="G942" s="13">
        <v>1.3296183456423241E-2</v>
      </c>
      <c r="H942" s="13">
        <v>8.9217389553549152E-3</v>
      </c>
      <c r="I942" s="13">
        <v>0.11970853263439983</v>
      </c>
      <c r="J942" s="13">
        <v>1.2174220798529624E-2</v>
      </c>
      <c r="K942" s="13">
        <v>1.2108943475213109E-2</v>
      </c>
      <c r="L942" s="13">
        <v>1.179458283723407E-2</v>
      </c>
      <c r="M942" s="13">
        <v>1.0418861988774383E-2</v>
      </c>
      <c r="N942" s="13">
        <v>1.9657654242656194E-2</v>
      </c>
      <c r="O942" s="13">
        <v>1.3459047304921229E-2</v>
      </c>
      <c r="P942" s="13">
        <v>1.4978368141923428E-2</v>
      </c>
      <c r="Q942" s="13">
        <v>1.5727851152111352E-2</v>
      </c>
      <c r="R942" s="13">
        <v>1.272045629569076E-2</v>
      </c>
      <c r="S942" s="13">
        <v>1.1844730261384464E-2</v>
      </c>
      <c r="T942" s="13">
        <v>1.8556997568645314E-2</v>
      </c>
      <c r="U942" s="13">
        <v>2.3679412605431605E-2</v>
      </c>
      <c r="V942" s="15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261</v>
      </c>
      <c r="C943" s="29"/>
      <c r="D943" s="13">
        <v>4.4584821270151176E-2</v>
      </c>
      <c r="E943" s="13">
        <v>8.3201970238240719E-2</v>
      </c>
      <c r="F943" s="13">
        <v>3.3169770276713084E-3</v>
      </c>
      <c r="G943" s="13">
        <v>-0.12009942130663909</v>
      </c>
      <c r="H943" s="13">
        <v>8.0181982553424458E-3</v>
      </c>
      <c r="I943" s="13">
        <v>-0.3527759011965188</v>
      </c>
      <c r="J943" s="13">
        <v>-4.86523745796692E-2</v>
      </c>
      <c r="K943" s="13">
        <v>-4.3523815952066225E-2</v>
      </c>
      <c r="L943" s="13">
        <v>1.5198180333986677E-2</v>
      </c>
      <c r="M943" s="13">
        <v>8.7874820494830974E-3</v>
      </c>
      <c r="N943" s="13">
        <v>-0.27790806321327988</v>
      </c>
      <c r="O943" s="13">
        <v>1.6480319990887393E-2</v>
      </c>
      <c r="P943" s="13">
        <v>8.2859303241710203E-2</v>
      </c>
      <c r="Q943" s="13">
        <v>1.0326049637763957E-2</v>
      </c>
      <c r="R943" s="13">
        <v>-4.5575239403107481E-2</v>
      </c>
      <c r="S943" s="13">
        <v>2.827600483437398E-2</v>
      </c>
      <c r="T943" s="13">
        <v>1.9044599304688603E-2</v>
      </c>
      <c r="U943" s="13">
        <v>-6.2243054942816789E-2</v>
      </c>
      <c r="V943" s="15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262</v>
      </c>
      <c r="C944" s="47"/>
      <c r="D944" s="45">
        <v>0.55000000000000004</v>
      </c>
      <c r="E944" s="45">
        <v>1.1399999999999999</v>
      </c>
      <c r="F944" s="45">
        <v>0.08</v>
      </c>
      <c r="G944" s="45">
        <v>4.0199999999999996</v>
      </c>
      <c r="H944" s="45">
        <v>0.01</v>
      </c>
      <c r="I944" s="45">
        <v>5.53</v>
      </c>
      <c r="J944" s="45">
        <v>0.87</v>
      </c>
      <c r="K944" s="45">
        <v>0.79</v>
      </c>
      <c r="L944" s="45">
        <v>0.1</v>
      </c>
      <c r="M944" s="45">
        <v>0.01</v>
      </c>
      <c r="N944" s="45">
        <v>4.38</v>
      </c>
      <c r="O944" s="45">
        <v>0.12</v>
      </c>
      <c r="P944" s="45">
        <v>1.1399999999999999</v>
      </c>
      <c r="Q944" s="45">
        <v>0.03</v>
      </c>
      <c r="R944" s="45">
        <v>0.83</v>
      </c>
      <c r="S944" s="45">
        <v>0.3</v>
      </c>
      <c r="T944" s="45">
        <v>0.16</v>
      </c>
      <c r="U944" s="45">
        <v>1.08</v>
      </c>
      <c r="V944" s="15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BM945" s="55"/>
    </row>
    <row r="946" spans="1:65" ht="15">
      <c r="B946" s="8" t="s">
        <v>508</v>
      </c>
      <c r="BM946" s="28" t="s">
        <v>66</v>
      </c>
    </row>
    <row r="947" spans="1:65" ht="15">
      <c r="A947" s="25" t="s">
        <v>63</v>
      </c>
      <c r="B947" s="18" t="s">
        <v>110</v>
      </c>
      <c r="C947" s="15" t="s">
        <v>111</v>
      </c>
      <c r="D947" s="16" t="s">
        <v>229</v>
      </c>
      <c r="E947" s="17" t="s">
        <v>229</v>
      </c>
      <c r="F947" s="17" t="s">
        <v>229</v>
      </c>
      <c r="G947" s="17" t="s">
        <v>229</v>
      </c>
      <c r="H947" s="17" t="s">
        <v>229</v>
      </c>
      <c r="I947" s="17" t="s">
        <v>229</v>
      </c>
      <c r="J947" s="17" t="s">
        <v>229</v>
      </c>
      <c r="K947" s="17" t="s">
        <v>229</v>
      </c>
      <c r="L947" s="17" t="s">
        <v>229</v>
      </c>
      <c r="M947" s="17" t="s">
        <v>229</v>
      </c>
      <c r="N947" s="17" t="s">
        <v>229</v>
      </c>
      <c r="O947" s="17" t="s">
        <v>229</v>
      </c>
      <c r="P947" s="17" t="s">
        <v>229</v>
      </c>
      <c r="Q947" s="17" t="s">
        <v>229</v>
      </c>
      <c r="R947" s="17" t="s">
        <v>229</v>
      </c>
      <c r="S947" s="17" t="s">
        <v>229</v>
      </c>
      <c r="T947" s="15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230</v>
      </c>
      <c r="C948" s="9" t="s">
        <v>230</v>
      </c>
      <c r="D948" s="151" t="s">
        <v>232</v>
      </c>
      <c r="E948" s="152" t="s">
        <v>233</v>
      </c>
      <c r="F948" s="152" t="s">
        <v>234</v>
      </c>
      <c r="G948" s="152" t="s">
        <v>238</v>
      </c>
      <c r="H948" s="152" t="s">
        <v>240</v>
      </c>
      <c r="I948" s="152" t="s">
        <v>241</v>
      </c>
      <c r="J948" s="152" t="s">
        <v>243</v>
      </c>
      <c r="K948" s="152" t="s">
        <v>244</v>
      </c>
      <c r="L948" s="152" t="s">
        <v>245</v>
      </c>
      <c r="M948" s="152" t="s">
        <v>246</v>
      </c>
      <c r="N948" s="152" t="s">
        <v>247</v>
      </c>
      <c r="O948" s="152" t="s">
        <v>248</v>
      </c>
      <c r="P948" s="152" t="s">
        <v>249</v>
      </c>
      <c r="Q948" s="152" t="s">
        <v>250</v>
      </c>
      <c r="R948" s="152" t="s">
        <v>251</v>
      </c>
      <c r="S948" s="152" t="s">
        <v>252</v>
      </c>
      <c r="T948" s="15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288</v>
      </c>
      <c r="E949" s="11" t="s">
        <v>288</v>
      </c>
      <c r="F949" s="11" t="s">
        <v>288</v>
      </c>
      <c r="G949" s="11" t="s">
        <v>288</v>
      </c>
      <c r="H949" s="11" t="s">
        <v>289</v>
      </c>
      <c r="I949" s="11" t="s">
        <v>288</v>
      </c>
      <c r="J949" s="11" t="s">
        <v>289</v>
      </c>
      <c r="K949" s="11" t="s">
        <v>288</v>
      </c>
      <c r="L949" s="11" t="s">
        <v>289</v>
      </c>
      <c r="M949" s="11" t="s">
        <v>289</v>
      </c>
      <c r="N949" s="11" t="s">
        <v>114</v>
      </c>
      <c r="O949" s="11" t="s">
        <v>289</v>
      </c>
      <c r="P949" s="11" t="s">
        <v>289</v>
      </c>
      <c r="Q949" s="11" t="s">
        <v>289</v>
      </c>
      <c r="R949" s="11" t="s">
        <v>289</v>
      </c>
      <c r="S949" s="11" t="s">
        <v>288</v>
      </c>
      <c r="T949" s="15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">
        <v>0.43</v>
      </c>
      <c r="E951" s="147" t="s">
        <v>105</v>
      </c>
      <c r="F951" s="22">
        <v>0.45123175254492087</v>
      </c>
      <c r="G951" s="22">
        <v>0.44</v>
      </c>
      <c r="H951" s="22">
        <v>0.43</v>
      </c>
      <c r="I951" s="147">
        <v>0.28000000000000003</v>
      </c>
      <c r="J951" s="22">
        <v>0.38</v>
      </c>
      <c r="K951" s="147" t="s">
        <v>291</v>
      </c>
      <c r="L951" s="147" t="s">
        <v>302</v>
      </c>
      <c r="M951" s="22">
        <v>0.38</v>
      </c>
      <c r="N951" s="22">
        <v>0.41558168577015198</v>
      </c>
      <c r="O951" s="22">
        <v>0.42</v>
      </c>
      <c r="P951" s="22">
        <v>0.39</v>
      </c>
      <c r="Q951" s="22">
        <v>0.41</v>
      </c>
      <c r="R951" s="22">
        <v>0.41</v>
      </c>
      <c r="S951" s="22">
        <v>0.41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1">
        <v>0.43</v>
      </c>
      <c r="E952" s="148">
        <v>0.107957388774825</v>
      </c>
      <c r="F952" s="11">
        <v>0.43094108665247477</v>
      </c>
      <c r="G952" s="11">
        <v>0.44</v>
      </c>
      <c r="H952" s="11">
        <v>0.42</v>
      </c>
      <c r="I952" s="148">
        <v>0.27</v>
      </c>
      <c r="J952" s="11">
        <v>0.39</v>
      </c>
      <c r="K952" s="148" t="s">
        <v>291</v>
      </c>
      <c r="L952" s="148" t="s">
        <v>303</v>
      </c>
      <c r="M952" s="11">
        <v>0.37</v>
      </c>
      <c r="N952" s="11">
        <v>0.43253678144239288</v>
      </c>
      <c r="O952" s="11">
        <v>0.43</v>
      </c>
      <c r="P952" s="11">
        <v>0.38</v>
      </c>
      <c r="Q952" s="11">
        <v>0.4</v>
      </c>
      <c r="R952" s="11">
        <v>0.41</v>
      </c>
      <c r="S952" s="11">
        <v>0.42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26</v>
      </c>
    </row>
    <row r="953" spans="1:65">
      <c r="A953" s="30"/>
      <c r="B953" s="19">
        <v>1</v>
      </c>
      <c r="C953" s="9">
        <v>3</v>
      </c>
      <c r="D953" s="11">
        <v>0.45</v>
      </c>
      <c r="E953" s="148">
        <v>0.101843245288894</v>
      </c>
      <c r="F953" s="11">
        <v>0.45929368412071048</v>
      </c>
      <c r="G953" s="11">
        <v>0.44</v>
      </c>
      <c r="H953" s="11">
        <v>0.43</v>
      </c>
      <c r="I953" s="148">
        <v>0.25</v>
      </c>
      <c r="J953" s="11">
        <v>0.38</v>
      </c>
      <c r="K953" s="148" t="s">
        <v>291</v>
      </c>
      <c r="L953" s="148" t="s">
        <v>302</v>
      </c>
      <c r="M953" s="11">
        <v>0.37</v>
      </c>
      <c r="N953" s="11">
        <v>0.41693413912829913</v>
      </c>
      <c r="O953" s="11">
        <v>0.42</v>
      </c>
      <c r="P953" s="11">
        <v>0.38</v>
      </c>
      <c r="Q953" s="11">
        <v>0.41</v>
      </c>
      <c r="R953" s="11">
        <v>0.41</v>
      </c>
      <c r="S953" s="11">
        <v>0.43</v>
      </c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1">
        <v>0.46</v>
      </c>
      <c r="E954" s="148">
        <v>0.110524139393837</v>
      </c>
      <c r="F954" s="11">
        <v>0.46358712293388699</v>
      </c>
      <c r="G954" s="11">
        <v>0.44</v>
      </c>
      <c r="H954" s="11">
        <v>0.43</v>
      </c>
      <c r="I954" s="148">
        <v>0.3</v>
      </c>
      <c r="J954" s="11">
        <v>0.38</v>
      </c>
      <c r="K954" s="148" t="s">
        <v>291</v>
      </c>
      <c r="L954" s="148" t="s">
        <v>304</v>
      </c>
      <c r="M954" s="11">
        <v>0.38</v>
      </c>
      <c r="N954" s="11">
        <v>0.44539528450239374</v>
      </c>
      <c r="O954" s="11">
        <v>0.43</v>
      </c>
      <c r="P954" s="11">
        <v>0.39</v>
      </c>
      <c r="Q954" s="11">
        <v>0.4</v>
      </c>
      <c r="R954" s="11">
        <v>0.41</v>
      </c>
      <c r="S954" s="11">
        <v>0.42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0.41793739229207882</v>
      </c>
    </row>
    <row r="955" spans="1:65">
      <c r="A955" s="30"/>
      <c r="B955" s="19">
        <v>1</v>
      </c>
      <c r="C955" s="9">
        <v>5</v>
      </c>
      <c r="D955" s="11">
        <v>0.43</v>
      </c>
      <c r="E955" s="148">
        <v>0.11437907184568701</v>
      </c>
      <c r="F955" s="11">
        <v>0.45864885426275659</v>
      </c>
      <c r="G955" s="11">
        <v>0.43</v>
      </c>
      <c r="H955" s="11">
        <v>0.43</v>
      </c>
      <c r="I955" s="148">
        <v>0.28000000000000003</v>
      </c>
      <c r="J955" s="11">
        <v>0.38</v>
      </c>
      <c r="K955" s="148" t="s">
        <v>291</v>
      </c>
      <c r="L955" s="148" t="s">
        <v>305</v>
      </c>
      <c r="M955" s="11">
        <v>0.41</v>
      </c>
      <c r="N955" s="11">
        <v>0.44548601435044033</v>
      </c>
      <c r="O955" s="11">
        <v>0.44</v>
      </c>
      <c r="P955" s="11">
        <v>0.39</v>
      </c>
      <c r="Q955" s="11">
        <v>0.41</v>
      </c>
      <c r="R955" s="149">
        <v>0.38</v>
      </c>
      <c r="S955" s="11">
        <v>0.42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64</v>
      </c>
    </row>
    <row r="956" spans="1:65">
      <c r="A956" s="30"/>
      <c r="B956" s="19">
        <v>1</v>
      </c>
      <c r="C956" s="9">
        <v>6</v>
      </c>
      <c r="D956" s="11">
        <v>0.44</v>
      </c>
      <c r="E956" s="148">
        <v>0.111620988438023</v>
      </c>
      <c r="F956" s="11">
        <v>0.45122435116894005</v>
      </c>
      <c r="G956" s="11">
        <v>0.45</v>
      </c>
      <c r="H956" s="11">
        <v>0.44</v>
      </c>
      <c r="I956" s="148">
        <v>0.26</v>
      </c>
      <c r="J956" s="149">
        <v>0.41</v>
      </c>
      <c r="K956" s="148" t="s">
        <v>291</v>
      </c>
      <c r="L956" s="148" t="s">
        <v>306</v>
      </c>
      <c r="M956" s="11">
        <v>0.41</v>
      </c>
      <c r="N956" s="11">
        <v>0.40663148815230798</v>
      </c>
      <c r="O956" s="11">
        <v>0.43</v>
      </c>
      <c r="P956" s="11">
        <v>0.38</v>
      </c>
      <c r="Q956" s="11">
        <v>0.42</v>
      </c>
      <c r="R956" s="11">
        <v>0.42</v>
      </c>
      <c r="S956" s="11">
        <v>0.44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258</v>
      </c>
      <c r="C957" s="12"/>
      <c r="D957" s="23">
        <v>0.44</v>
      </c>
      <c r="E957" s="23">
        <v>0.10926496674825321</v>
      </c>
      <c r="F957" s="23">
        <v>0.45248780861394833</v>
      </c>
      <c r="G957" s="23">
        <v>0.44</v>
      </c>
      <c r="H957" s="23">
        <v>0.43</v>
      </c>
      <c r="I957" s="23">
        <v>0.27333333333333337</v>
      </c>
      <c r="J957" s="23">
        <v>0.38666666666666666</v>
      </c>
      <c r="K957" s="23" t="s">
        <v>646</v>
      </c>
      <c r="L957" s="23" t="s">
        <v>646</v>
      </c>
      <c r="M957" s="23">
        <v>0.38666666666666666</v>
      </c>
      <c r="N957" s="23">
        <v>0.42709423222433096</v>
      </c>
      <c r="O957" s="23">
        <v>0.4283333333333334</v>
      </c>
      <c r="P957" s="23">
        <v>0.38500000000000001</v>
      </c>
      <c r="Q957" s="23">
        <v>0.40833333333333338</v>
      </c>
      <c r="R957" s="23">
        <v>0.40666666666666668</v>
      </c>
      <c r="S957" s="23">
        <v>0.42333333333333334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259</v>
      </c>
      <c r="C958" s="29"/>
      <c r="D958" s="11">
        <v>0.435</v>
      </c>
      <c r="E958" s="11">
        <v>0.110524139393837</v>
      </c>
      <c r="F958" s="11">
        <v>0.45494030340383873</v>
      </c>
      <c r="G958" s="11">
        <v>0.44</v>
      </c>
      <c r="H958" s="11">
        <v>0.43</v>
      </c>
      <c r="I958" s="11">
        <v>0.27500000000000002</v>
      </c>
      <c r="J958" s="11">
        <v>0.38</v>
      </c>
      <c r="K958" s="11" t="s">
        <v>646</v>
      </c>
      <c r="L958" s="11" t="s">
        <v>646</v>
      </c>
      <c r="M958" s="11">
        <v>0.38</v>
      </c>
      <c r="N958" s="11">
        <v>0.42473546028534603</v>
      </c>
      <c r="O958" s="11">
        <v>0.43</v>
      </c>
      <c r="P958" s="11">
        <v>0.38500000000000001</v>
      </c>
      <c r="Q958" s="11">
        <v>0.41</v>
      </c>
      <c r="R958" s="11">
        <v>0.41</v>
      </c>
      <c r="S958" s="11">
        <v>0.42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260</v>
      </c>
      <c r="C959" s="29"/>
      <c r="D959" s="24">
        <v>1.2649110640673528E-2</v>
      </c>
      <c r="E959" s="24">
        <v>4.7455804302149931E-3</v>
      </c>
      <c r="F959" s="24">
        <v>1.1618161921078342E-2</v>
      </c>
      <c r="G959" s="24">
        <v>6.324555320336764E-3</v>
      </c>
      <c r="H959" s="24">
        <v>6.324555320336764E-3</v>
      </c>
      <c r="I959" s="24">
        <v>1.751190071541826E-2</v>
      </c>
      <c r="J959" s="24">
        <v>1.2110601416389956E-2</v>
      </c>
      <c r="K959" s="24" t="s">
        <v>646</v>
      </c>
      <c r="L959" s="24" t="s">
        <v>646</v>
      </c>
      <c r="M959" s="24">
        <v>1.8618986725025242E-2</v>
      </c>
      <c r="N959" s="24">
        <v>1.6476028761728132E-2</v>
      </c>
      <c r="O959" s="24">
        <v>7.5277265270908165E-3</v>
      </c>
      <c r="P959" s="24">
        <v>5.4772255750516656E-3</v>
      </c>
      <c r="Q959" s="24">
        <v>7.5277265270907922E-3</v>
      </c>
      <c r="R959" s="24">
        <v>1.3662601021279456E-2</v>
      </c>
      <c r="S959" s="24">
        <v>1.0327955589886455E-2</v>
      </c>
      <c r="T959" s="203"/>
      <c r="U959" s="204"/>
      <c r="V959" s="204"/>
      <c r="W959" s="204"/>
      <c r="X959" s="204"/>
      <c r="Y959" s="204"/>
      <c r="Z959" s="204"/>
      <c r="AA959" s="204"/>
      <c r="AB959" s="204"/>
      <c r="AC959" s="204"/>
      <c r="AD959" s="204"/>
      <c r="AE959" s="204"/>
      <c r="AF959" s="204"/>
      <c r="AG959" s="204"/>
      <c r="AH959" s="204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56"/>
    </row>
    <row r="960" spans="1:65">
      <c r="A960" s="30"/>
      <c r="B960" s="3" t="s">
        <v>86</v>
      </c>
      <c r="C960" s="29"/>
      <c r="D960" s="13">
        <v>2.8747978728803473E-2</v>
      </c>
      <c r="E960" s="13">
        <v>4.3431857176590039E-2</v>
      </c>
      <c r="F960" s="13">
        <v>2.5676187733470357E-2</v>
      </c>
      <c r="G960" s="13">
        <v>1.4373989364401736E-2</v>
      </c>
      <c r="H960" s="13">
        <v>1.4708268186829684E-2</v>
      </c>
      <c r="I960" s="13">
        <v>6.4067929446652155E-2</v>
      </c>
      <c r="J960" s="13">
        <v>3.1320520904456785E-2</v>
      </c>
      <c r="K960" s="13" t="s">
        <v>646</v>
      </c>
      <c r="L960" s="13" t="s">
        <v>646</v>
      </c>
      <c r="M960" s="13">
        <v>4.8152551875065279E-2</v>
      </c>
      <c r="N960" s="13">
        <v>3.8577034103036326E-2</v>
      </c>
      <c r="O960" s="13">
        <v>1.7574458818110855E-2</v>
      </c>
      <c r="P960" s="13">
        <v>1.4226559935199131E-2</v>
      </c>
      <c r="Q960" s="13">
        <v>1.8435248637773367E-2</v>
      </c>
      <c r="R960" s="13">
        <v>3.3596559888392101E-2</v>
      </c>
      <c r="S960" s="13">
        <v>2.439674548792076E-2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261</v>
      </c>
      <c r="C961" s="29"/>
      <c r="D961" s="13">
        <v>5.2789264887078025E-2</v>
      </c>
      <c r="E961" s="13">
        <v>-0.73856139995271697</v>
      </c>
      <c r="F961" s="13">
        <v>8.2668880456917115E-2</v>
      </c>
      <c r="G961" s="13">
        <v>5.2789264887078025E-2</v>
      </c>
      <c r="H961" s="13">
        <v>2.8862236139644448E-2</v>
      </c>
      <c r="I961" s="13">
        <v>-0.34599454757014847</v>
      </c>
      <c r="J961" s="13">
        <v>-7.4821555099234494E-2</v>
      </c>
      <c r="K961" s="13" t="s">
        <v>646</v>
      </c>
      <c r="L961" s="13" t="s">
        <v>646</v>
      </c>
      <c r="M961" s="13">
        <v>-7.4821555099234494E-2</v>
      </c>
      <c r="N961" s="13">
        <v>2.1909597229464506E-2</v>
      </c>
      <c r="O961" s="13">
        <v>2.4874398015072297E-2</v>
      </c>
      <c r="P961" s="13">
        <v>-7.8809393223806756E-2</v>
      </c>
      <c r="Q961" s="13">
        <v>-2.2979659479794967E-2</v>
      </c>
      <c r="R961" s="13">
        <v>-2.6967497604367341E-2</v>
      </c>
      <c r="S961" s="13">
        <v>1.2910883641355397E-2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262</v>
      </c>
      <c r="C962" s="47"/>
      <c r="D962" s="45">
        <v>0.97</v>
      </c>
      <c r="E962" s="45">
        <v>9.23</v>
      </c>
      <c r="F962" s="45">
        <v>1.35</v>
      </c>
      <c r="G962" s="45">
        <v>0.97</v>
      </c>
      <c r="H962" s="45">
        <v>0.67</v>
      </c>
      <c r="I962" s="45">
        <v>4.0199999999999996</v>
      </c>
      <c r="J962" s="45">
        <v>0.62</v>
      </c>
      <c r="K962" s="45">
        <v>4.72</v>
      </c>
      <c r="L962" s="45">
        <v>2.63</v>
      </c>
      <c r="M962" s="45">
        <v>0.62</v>
      </c>
      <c r="N962" s="45">
        <v>0.59</v>
      </c>
      <c r="O962" s="45">
        <v>0.62</v>
      </c>
      <c r="P962" s="45">
        <v>0.67</v>
      </c>
      <c r="Q962" s="45">
        <v>0.02</v>
      </c>
      <c r="R962" s="45">
        <v>0.02</v>
      </c>
      <c r="S962" s="45">
        <v>0.47</v>
      </c>
      <c r="T962" s="15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 ht="15">
      <c r="B964" s="8" t="s">
        <v>509</v>
      </c>
      <c r="BM964" s="28" t="s">
        <v>66</v>
      </c>
    </row>
    <row r="965" spans="1:65" ht="15">
      <c r="A965" s="25" t="s">
        <v>64</v>
      </c>
      <c r="B965" s="18" t="s">
        <v>110</v>
      </c>
      <c r="C965" s="15" t="s">
        <v>111</v>
      </c>
      <c r="D965" s="16" t="s">
        <v>229</v>
      </c>
      <c r="E965" s="17" t="s">
        <v>229</v>
      </c>
      <c r="F965" s="17" t="s">
        <v>229</v>
      </c>
      <c r="G965" s="17" t="s">
        <v>229</v>
      </c>
      <c r="H965" s="17" t="s">
        <v>229</v>
      </c>
      <c r="I965" s="17" t="s">
        <v>229</v>
      </c>
      <c r="J965" s="17" t="s">
        <v>229</v>
      </c>
      <c r="K965" s="15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230</v>
      </c>
      <c r="C966" s="9" t="s">
        <v>230</v>
      </c>
      <c r="D966" s="151" t="s">
        <v>232</v>
      </c>
      <c r="E966" s="152" t="s">
        <v>233</v>
      </c>
      <c r="F966" s="152" t="s">
        <v>234</v>
      </c>
      <c r="G966" s="152" t="s">
        <v>240</v>
      </c>
      <c r="H966" s="152" t="s">
        <v>241</v>
      </c>
      <c r="I966" s="152" t="s">
        <v>245</v>
      </c>
      <c r="J966" s="152" t="s">
        <v>252</v>
      </c>
      <c r="K966" s="15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288</v>
      </c>
      <c r="E967" s="11" t="s">
        <v>288</v>
      </c>
      <c r="F967" s="11" t="s">
        <v>288</v>
      </c>
      <c r="G967" s="11" t="s">
        <v>289</v>
      </c>
      <c r="H967" s="11" t="s">
        <v>288</v>
      </c>
      <c r="I967" s="11" t="s">
        <v>289</v>
      </c>
      <c r="J967" s="11" t="s">
        <v>288</v>
      </c>
      <c r="K967" s="15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/>
      <c r="E968" s="26"/>
      <c r="F968" s="26"/>
      <c r="G968" s="26"/>
      <c r="H968" s="26"/>
      <c r="I968" s="26"/>
      <c r="J968" s="26"/>
      <c r="K968" s="15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3</v>
      </c>
    </row>
    <row r="969" spans="1:65">
      <c r="A969" s="30"/>
      <c r="B969" s="18">
        <v>1</v>
      </c>
      <c r="C969" s="14">
        <v>1</v>
      </c>
      <c r="D969" s="22">
        <v>0.26</v>
      </c>
      <c r="E969" s="22">
        <v>0.26576026330233199</v>
      </c>
      <c r="F969" s="22">
        <v>0.256291254925824</v>
      </c>
      <c r="G969" s="147">
        <v>0.3</v>
      </c>
      <c r="H969" s="22">
        <v>0.26</v>
      </c>
      <c r="I969" s="22">
        <v>0.25729999999999997</v>
      </c>
      <c r="J969" s="147">
        <v>0.24</v>
      </c>
      <c r="K969" s="15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1">
        <v>0.25</v>
      </c>
      <c r="E970" s="11">
        <v>0.253519985679594</v>
      </c>
      <c r="F970" s="11">
        <v>0.26663964469302098</v>
      </c>
      <c r="G970" s="148">
        <v>0.3</v>
      </c>
      <c r="H970" s="11">
        <v>0.25</v>
      </c>
      <c r="I970" s="11">
        <v>0.25419999999999998</v>
      </c>
      <c r="J970" s="148">
        <v>0.24</v>
      </c>
      <c r="K970" s="15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6</v>
      </c>
    </row>
    <row r="971" spans="1:65">
      <c r="A971" s="30"/>
      <c r="B971" s="19">
        <v>1</v>
      </c>
      <c r="C971" s="9">
        <v>3</v>
      </c>
      <c r="D971" s="149">
        <v>0.31</v>
      </c>
      <c r="E971" s="11">
        <v>0.25179906240824501</v>
      </c>
      <c r="F971" s="149">
        <v>0.30352786127388698</v>
      </c>
      <c r="G971" s="148">
        <v>0.3</v>
      </c>
      <c r="H971" s="11">
        <v>0.26</v>
      </c>
      <c r="I971" s="11">
        <v>0.26119999999999999</v>
      </c>
      <c r="J971" s="148">
        <v>0.23</v>
      </c>
      <c r="K971" s="15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1">
        <v>0.26</v>
      </c>
      <c r="E972" s="11">
        <v>0.25834607556577799</v>
      </c>
      <c r="F972" s="11">
        <v>0.24720477379583902</v>
      </c>
      <c r="G972" s="148">
        <v>0.3</v>
      </c>
      <c r="H972" s="11">
        <v>0.26</v>
      </c>
      <c r="I972" s="11">
        <v>0.26190000000000002</v>
      </c>
      <c r="J972" s="148">
        <v>0.23</v>
      </c>
      <c r="K972" s="15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0.25595416743707666</v>
      </c>
    </row>
    <row r="973" spans="1:65">
      <c r="A973" s="30"/>
      <c r="B973" s="19">
        <v>1</v>
      </c>
      <c r="C973" s="9">
        <v>5</v>
      </c>
      <c r="D973" s="11">
        <v>0.26</v>
      </c>
      <c r="E973" s="11">
        <v>0.24765855337721002</v>
      </c>
      <c r="F973" s="11">
        <v>0.231496206075292</v>
      </c>
      <c r="G973" s="148">
        <v>0.3</v>
      </c>
      <c r="H973" s="11">
        <v>0.26</v>
      </c>
      <c r="I973" s="11">
        <v>0.26190000000000002</v>
      </c>
      <c r="J973" s="148">
        <v>0.23</v>
      </c>
      <c r="K973" s="15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65</v>
      </c>
    </row>
    <row r="974" spans="1:65">
      <c r="A974" s="30"/>
      <c r="B974" s="19">
        <v>1</v>
      </c>
      <c r="C974" s="9">
        <v>6</v>
      </c>
      <c r="D974" s="11">
        <v>0.27</v>
      </c>
      <c r="E974" s="11">
        <v>0.25162314886720499</v>
      </c>
      <c r="F974" s="11">
        <v>0.24179973210330302</v>
      </c>
      <c r="G974" s="148">
        <v>0.3</v>
      </c>
      <c r="H974" s="11">
        <v>0.26</v>
      </c>
      <c r="I974" s="11">
        <v>0.25130000000000002</v>
      </c>
      <c r="J974" s="148">
        <v>0.24</v>
      </c>
      <c r="K974" s="15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258</v>
      </c>
      <c r="C975" s="12"/>
      <c r="D975" s="23">
        <v>0.26833333333333337</v>
      </c>
      <c r="E975" s="23">
        <v>0.25478451486672732</v>
      </c>
      <c r="F975" s="23">
        <v>0.25782657881119436</v>
      </c>
      <c r="G975" s="23">
        <v>0.3</v>
      </c>
      <c r="H975" s="23">
        <v>0.25833333333333336</v>
      </c>
      <c r="I975" s="23">
        <v>0.25796666666666668</v>
      </c>
      <c r="J975" s="23">
        <v>0.23499999999999999</v>
      </c>
      <c r="K975" s="15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259</v>
      </c>
      <c r="C976" s="29"/>
      <c r="D976" s="11">
        <v>0.26</v>
      </c>
      <c r="E976" s="11">
        <v>0.2526595240439195</v>
      </c>
      <c r="F976" s="11">
        <v>0.2517480143608315</v>
      </c>
      <c r="G976" s="11">
        <v>0.3</v>
      </c>
      <c r="H976" s="11">
        <v>0.26</v>
      </c>
      <c r="I976" s="11">
        <v>0.25924999999999998</v>
      </c>
      <c r="J976" s="11">
        <v>0.23499999999999999</v>
      </c>
      <c r="K976" s="15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260</v>
      </c>
      <c r="C977" s="29"/>
      <c r="D977" s="24">
        <v>2.1369760566432805E-2</v>
      </c>
      <c r="E977" s="24">
        <v>6.3943301590501291E-3</v>
      </c>
      <c r="F977" s="24">
        <v>2.5422846630537843E-2</v>
      </c>
      <c r="G977" s="24">
        <v>0</v>
      </c>
      <c r="H977" s="24">
        <v>4.0824829046386332E-3</v>
      </c>
      <c r="I977" s="24">
        <v>4.4827075151817226E-3</v>
      </c>
      <c r="J977" s="24">
        <v>5.4772255750516509E-3</v>
      </c>
      <c r="K977" s="203"/>
      <c r="L977" s="204"/>
      <c r="M977" s="204"/>
      <c r="N977" s="204"/>
      <c r="O977" s="204"/>
      <c r="P977" s="204"/>
      <c r="Q977" s="204"/>
      <c r="R977" s="204"/>
      <c r="S977" s="204"/>
      <c r="T977" s="204"/>
      <c r="U977" s="204"/>
      <c r="V977" s="204"/>
      <c r="W977" s="204"/>
      <c r="X977" s="204"/>
      <c r="Y977" s="204"/>
      <c r="Z977" s="204"/>
      <c r="AA977" s="204"/>
      <c r="AB977" s="204"/>
      <c r="AC977" s="204"/>
      <c r="AD977" s="204"/>
      <c r="AE977" s="204"/>
      <c r="AF977" s="204"/>
      <c r="AG977" s="204"/>
      <c r="AH977" s="204"/>
      <c r="AI977" s="204"/>
      <c r="AJ977" s="204"/>
      <c r="AK977" s="204"/>
      <c r="AL977" s="204"/>
      <c r="AM977" s="204"/>
      <c r="AN977" s="204"/>
      <c r="AO977" s="204"/>
      <c r="AP977" s="204"/>
      <c r="AQ977" s="204"/>
      <c r="AR977" s="204"/>
      <c r="AS977" s="204"/>
      <c r="AT977" s="204"/>
      <c r="AU977" s="204"/>
      <c r="AV977" s="204"/>
      <c r="AW977" s="204"/>
      <c r="AX977" s="204"/>
      <c r="AY977" s="204"/>
      <c r="AZ977" s="204"/>
      <c r="BA977" s="204"/>
      <c r="BB977" s="204"/>
      <c r="BC977" s="204"/>
      <c r="BD977" s="204"/>
      <c r="BE977" s="204"/>
      <c r="BF977" s="204"/>
      <c r="BG977" s="204"/>
      <c r="BH977" s="204"/>
      <c r="BI977" s="204"/>
      <c r="BJ977" s="204"/>
      <c r="BK977" s="204"/>
      <c r="BL977" s="204"/>
      <c r="BM977" s="56"/>
    </row>
    <row r="978" spans="1:65">
      <c r="A978" s="30"/>
      <c r="B978" s="3" t="s">
        <v>86</v>
      </c>
      <c r="C978" s="29"/>
      <c r="D978" s="13">
        <v>7.9638859253786845E-2</v>
      </c>
      <c r="E978" s="13">
        <v>2.5097012518185711E-2</v>
      </c>
      <c r="F978" s="13">
        <v>9.860444469208475E-2</v>
      </c>
      <c r="G978" s="13">
        <v>0</v>
      </c>
      <c r="H978" s="13">
        <v>1.5803159630859223E-2</v>
      </c>
      <c r="I978" s="13">
        <v>1.7377080430992592E-2</v>
      </c>
      <c r="J978" s="13">
        <v>2.3307342872560217E-2</v>
      </c>
      <c r="K978" s="15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261</v>
      </c>
      <c r="C979" s="29"/>
      <c r="D979" s="13">
        <v>4.8364775694851536E-2</v>
      </c>
      <c r="E979" s="13">
        <v>-4.5697734952367952E-3</v>
      </c>
      <c r="F979" s="13">
        <v>7.315416634417593E-3</v>
      </c>
      <c r="G979" s="13">
        <v>0.17208484239175936</v>
      </c>
      <c r="H979" s="13">
        <v>9.295280948459661E-3</v>
      </c>
      <c r="I979" s="13">
        <v>7.8627328077585101E-3</v>
      </c>
      <c r="J979" s="13">
        <v>-8.1866873459788492E-2</v>
      </c>
      <c r="K979" s="15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262</v>
      </c>
      <c r="C980" s="47"/>
      <c r="D980" s="45">
        <v>3.97</v>
      </c>
      <c r="E980" s="45">
        <v>1.18</v>
      </c>
      <c r="F980" s="45">
        <v>0.03</v>
      </c>
      <c r="G980" s="45" t="s">
        <v>263</v>
      </c>
      <c r="H980" s="45">
        <v>0.17</v>
      </c>
      <c r="I980" s="45">
        <v>0.03</v>
      </c>
      <c r="J980" s="45">
        <v>8.6999999999999993</v>
      </c>
      <c r="K980" s="15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 t="s">
        <v>294</v>
      </c>
      <c r="C981" s="20"/>
      <c r="D981" s="20"/>
      <c r="E981" s="20"/>
      <c r="F981" s="20"/>
      <c r="G981" s="20"/>
      <c r="H981" s="20"/>
      <c r="I981" s="20"/>
      <c r="J981" s="20"/>
      <c r="BM981" s="55"/>
    </row>
    <row r="982" spans="1:65">
      <c r="BM982" s="55"/>
    </row>
    <row r="983" spans="1:65" ht="15">
      <c r="B983" s="8" t="s">
        <v>510</v>
      </c>
      <c r="BM983" s="28" t="s">
        <v>66</v>
      </c>
    </row>
    <row r="984" spans="1:65" ht="15">
      <c r="A984" s="25" t="s">
        <v>32</v>
      </c>
      <c r="B984" s="18" t="s">
        <v>110</v>
      </c>
      <c r="C984" s="15" t="s">
        <v>111</v>
      </c>
      <c r="D984" s="16" t="s">
        <v>229</v>
      </c>
      <c r="E984" s="17" t="s">
        <v>229</v>
      </c>
      <c r="F984" s="17" t="s">
        <v>229</v>
      </c>
      <c r="G984" s="17" t="s">
        <v>229</v>
      </c>
      <c r="H984" s="17" t="s">
        <v>229</v>
      </c>
      <c r="I984" s="17" t="s">
        <v>229</v>
      </c>
      <c r="J984" s="17" t="s">
        <v>229</v>
      </c>
      <c r="K984" s="17" t="s">
        <v>229</v>
      </c>
      <c r="L984" s="17" t="s">
        <v>229</v>
      </c>
      <c r="M984" s="17" t="s">
        <v>229</v>
      </c>
      <c r="N984" s="17" t="s">
        <v>229</v>
      </c>
      <c r="O984" s="17" t="s">
        <v>229</v>
      </c>
      <c r="P984" s="17" t="s">
        <v>229</v>
      </c>
      <c r="Q984" s="17" t="s">
        <v>229</v>
      </c>
      <c r="R984" s="17" t="s">
        <v>229</v>
      </c>
      <c r="S984" s="17" t="s">
        <v>229</v>
      </c>
      <c r="T984" s="15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1</v>
      </c>
    </row>
    <row r="985" spans="1:65">
      <c r="A985" s="30"/>
      <c r="B985" s="19" t="s">
        <v>230</v>
      </c>
      <c r="C985" s="9" t="s">
        <v>230</v>
      </c>
      <c r="D985" s="151" t="s">
        <v>232</v>
      </c>
      <c r="E985" s="152" t="s">
        <v>233</v>
      </c>
      <c r="F985" s="152" t="s">
        <v>234</v>
      </c>
      <c r="G985" s="152" t="s">
        <v>238</v>
      </c>
      <c r="H985" s="152" t="s">
        <v>240</v>
      </c>
      <c r="I985" s="152" t="s">
        <v>241</v>
      </c>
      <c r="J985" s="152" t="s">
        <v>243</v>
      </c>
      <c r="K985" s="152" t="s">
        <v>244</v>
      </c>
      <c r="L985" s="152" t="s">
        <v>245</v>
      </c>
      <c r="M985" s="152" t="s">
        <v>246</v>
      </c>
      <c r="N985" s="152" t="s">
        <v>247</v>
      </c>
      <c r="O985" s="152" t="s">
        <v>248</v>
      </c>
      <c r="P985" s="152" t="s">
        <v>249</v>
      </c>
      <c r="Q985" s="152" t="s">
        <v>250</v>
      </c>
      <c r="R985" s="152" t="s">
        <v>251</v>
      </c>
      <c r="S985" s="152" t="s">
        <v>252</v>
      </c>
      <c r="T985" s="15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 t="s">
        <v>3</v>
      </c>
    </row>
    <row r="986" spans="1:65">
      <c r="A986" s="30"/>
      <c r="B986" s="19"/>
      <c r="C986" s="9"/>
      <c r="D986" s="10" t="s">
        <v>288</v>
      </c>
      <c r="E986" s="11" t="s">
        <v>288</v>
      </c>
      <c r="F986" s="11" t="s">
        <v>288</v>
      </c>
      <c r="G986" s="11" t="s">
        <v>288</v>
      </c>
      <c r="H986" s="11" t="s">
        <v>289</v>
      </c>
      <c r="I986" s="11" t="s">
        <v>288</v>
      </c>
      <c r="J986" s="11" t="s">
        <v>289</v>
      </c>
      <c r="K986" s="11" t="s">
        <v>288</v>
      </c>
      <c r="L986" s="11" t="s">
        <v>289</v>
      </c>
      <c r="M986" s="11" t="s">
        <v>289</v>
      </c>
      <c r="N986" s="11" t="s">
        <v>114</v>
      </c>
      <c r="O986" s="11" t="s">
        <v>289</v>
      </c>
      <c r="P986" s="11" t="s">
        <v>289</v>
      </c>
      <c r="Q986" s="11" t="s">
        <v>289</v>
      </c>
      <c r="R986" s="11" t="s">
        <v>289</v>
      </c>
      <c r="S986" s="11" t="s">
        <v>288</v>
      </c>
      <c r="T986" s="15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2</v>
      </c>
    </row>
    <row r="987" spans="1:65">
      <c r="A987" s="30"/>
      <c r="B987" s="19"/>
      <c r="C987" s="9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15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3</v>
      </c>
    </row>
    <row r="988" spans="1:65">
      <c r="A988" s="30"/>
      <c r="B988" s="18">
        <v>1</v>
      </c>
      <c r="C988" s="14">
        <v>1</v>
      </c>
      <c r="D988" s="22">
        <v>2.1800000000000002</v>
      </c>
      <c r="E988" s="22">
        <v>1.8620787053694201</v>
      </c>
      <c r="F988" s="22">
        <v>2.2489797008184915</v>
      </c>
      <c r="G988" s="22">
        <v>2.0699999999999998</v>
      </c>
      <c r="H988" s="154">
        <v>2</v>
      </c>
      <c r="I988" s="22">
        <v>2</v>
      </c>
      <c r="J988" s="22">
        <v>2</v>
      </c>
      <c r="K988" s="22">
        <v>2</v>
      </c>
      <c r="L988" s="22">
        <v>2.2191000000000001</v>
      </c>
      <c r="M988" s="22">
        <v>1.8</v>
      </c>
      <c r="N988" s="22">
        <v>2.1282651563699608</v>
      </c>
      <c r="O988" s="22">
        <v>2.08</v>
      </c>
      <c r="P988" s="22">
        <v>1.9</v>
      </c>
      <c r="Q988" s="22">
        <v>2.2000000000000002</v>
      </c>
      <c r="R988" s="22">
        <v>2</v>
      </c>
      <c r="S988" s="22">
        <v>2.2799999999999998</v>
      </c>
      <c r="T988" s="15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>
        <v>1</v>
      </c>
      <c r="C989" s="9">
        <v>2</v>
      </c>
      <c r="D989" s="11">
        <v>2.12</v>
      </c>
      <c r="E989" s="11">
        <v>1.89271615703934</v>
      </c>
      <c r="F989" s="11">
        <v>2.0091434424830918</v>
      </c>
      <c r="G989" s="11">
        <v>2.06</v>
      </c>
      <c r="H989" s="11">
        <v>2.2000000000000002</v>
      </c>
      <c r="I989" s="11">
        <v>1.9</v>
      </c>
      <c r="J989" s="11">
        <v>2.1</v>
      </c>
      <c r="K989" s="11">
        <v>2.2000000000000002</v>
      </c>
      <c r="L989" s="11">
        <v>2.1842000000000001</v>
      </c>
      <c r="M989" s="11">
        <v>1.8</v>
      </c>
      <c r="N989" s="11">
        <v>2.1511466958491119</v>
      </c>
      <c r="O989" s="11">
        <v>2.0299999999999998</v>
      </c>
      <c r="P989" s="11">
        <v>1.8</v>
      </c>
      <c r="Q989" s="11">
        <v>2.2000000000000002</v>
      </c>
      <c r="R989" s="11">
        <v>1.9</v>
      </c>
      <c r="S989" s="11">
        <v>2.2599999999999998</v>
      </c>
      <c r="T989" s="15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28</v>
      </c>
    </row>
    <row r="990" spans="1:65">
      <c r="A990" s="30"/>
      <c r="B990" s="19">
        <v>1</v>
      </c>
      <c r="C990" s="9">
        <v>3</v>
      </c>
      <c r="D990" s="11">
        <v>2.11</v>
      </c>
      <c r="E990" s="11">
        <v>1.85646095337863</v>
      </c>
      <c r="F990" s="11">
        <v>2.1510298880161001</v>
      </c>
      <c r="G990" s="11">
        <v>2.0499999999999998</v>
      </c>
      <c r="H990" s="11">
        <v>2.2999999999999998</v>
      </c>
      <c r="I990" s="11">
        <v>2</v>
      </c>
      <c r="J990" s="11">
        <v>2</v>
      </c>
      <c r="K990" s="11">
        <v>2.2000000000000002</v>
      </c>
      <c r="L990" s="11">
        <v>2.2404999999999999</v>
      </c>
      <c r="M990" s="11">
        <v>1.8</v>
      </c>
      <c r="N990" s="11">
        <v>2.1274552270811484</v>
      </c>
      <c r="O990" s="11">
        <v>2.04</v>
      </c>
      <c r="P990" s="11">
        <v>1.9</v>
      </c>
      <c r="Q990" s="11">
        <v>2.1</v>
      </c>
      <c r="R990" s="11">
        <v>2.1</v>
      </c>
      <c r="S990" s="11">
        <v>2.29</v>
      </c>
      <c r="T990" s="15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16</v>
      </c>
    </row>
    <row r="991" spans="1:65">
      <c r="A991" s="30"/>
      <c r="B991" s="19">
        <v>1</v>
      </c>
      <c r="C991" s="9">
        <v>4</v>
      </c>
      <c r="D991" s="11">
        <v>2.14</v>
      </c>
      <c r="E991" s="11">
        <v>1.8562434304545401</v>
      </c>
      <c r="F991" s="11">
        <v>2.09551038020845</v>
      </c>
      <c r="G991" s="11">
        <v>2.06</v>
      </c>
      <c r="H991" s="11">
        <v>2.2999999999999998</v>
      </c>
      <c r="I991" s="11">
        <v>2</v>
      </c>
      <c r="J991" s="11">
        <v>2.1</v>
      </c>
      <c r="K991" s="11">
        <v>2</v>
      </c>
      <c r="L991" s="11">
        <v>2.1977000000000002</v>
      </c>
      <c r="M991" s="11">
        <v>1.9</v>
      </c>
      <c r="N991" s="11">
        <v>2.1570300730030914</v>
      </c>
      <c r="O991" s="11">
        <v>2.12</v>
      </c>
      <c r="P991" s="11">
        <v>2</v>
      </c>
      <c r="Q991" s="11">
        <v>2.1</v>
      </c>
      <c r="R991" s="11">
        <v>2</v>
      </c>
      <c r="S991" s="11">
        <v>2.29</v>
      </c>
      <c r="T991" s="15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2.0780062781962778</v>
      </c>
    </row>
    <row r="992" spans="1:65">
      <c r="A992" s="30"/>
      <c r="B992" s="19">
        <v>1</v>
      </c>
      <c r="C992" s="9">
        <v>5</v>
      </c>
      <c r="D992" s="11">
        <v>2.09</v>
      </c>
      <c r="E992" s="11">
        <v>1.88259472252437</v>
      </c>
      <c r="F992" s="11">
        <v>2.1461824363622917</v>
      </c>
      <c r="G992" s="11">
        <v>2.0699999999999998</v>
      </c>
      <c r="H992" s="11">
        <v>2.2999999999999998</v>
      </c>
      <c r="I992" s="11">
        <v>1.9</v>
      </c>
      <c r="J992" s="11">
        <v>2.1</v>
      </c>
      <c r="K992" s="11">
        <v>1.9</v>
      </c>
      <c r="L992" s="11">
        <v>2.2963</v>
      </c>
      <c r="M992" s="11">
        <v>2</v>
      </c>
      <c r="N992" s="11">
        <v>2.1549383563321842</v>
      </c>
      <c r="O992" s="11">
        <v>2.12</v>
      </c>
      <c r="P992" s="11">
        <v>1.9</v>
      </c>
      <c r="Q992" s="11">
        <v>2.1</v>
      </c>
      <c r="R992" s="11">
        <v>1.9</v>
      </c>
      <c r="S992" s="149">
        <v>2.21</v>
      </c>
      <c r="T992" s="15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66</v>
      </c>
    </row>
    <row r="993" spans="1:65">
      <c r="A993" s="30"/>
      <c r="B993" s="19">
        <v>1</v>
      </c>
      <c r="C993" s="9">
        <v>6</v>
      </c>
      <c r="D993" s="11">
        <v>2.1800000000000002</v>
      </c>
      <c r="E993" s="11">
        <v>1.90676683398323</v>
      </c>
      <c r="F993" s="11">
        <v>2.1159323032601751</v>
      </c>
      <c r="G993" s="11">
        <v>2.12</v>
      </c>
      <c r="H993" s="11">
        <v>2.2999999999999998</v>
      </c>
      <c r="I993" s="11">
        <v>2</v>
      </c>
      <c r="J993" s="11">
        <v>2</v>
      </c>
      <c r="K993" s="11">
        <v>2.2000000000000002</v>
      </c>
      <c r="L993" s="11">
        <v>2.1442000000000001</v>
      </c>
      <c r="M993" s="11">
        <v>2</v>
      </c>
      <c r="N993" s="11">
        <v>2.1601282443090599</v>
      </c>
      <c r="O993" s="11">
        <v>2.08</v>
      </c>
      <c r="P993" s="11">
        <v>1.9</v>
      </c>
      <c r="Q993" s="11">
        <v>2.1</v>
      </c>
      <c r="R993" s="11">
        <v>2.2000000000000002</v>
      </c>
      <c r="S993" s="11">
        <v>2.2999999999999998</v>
      </c>
      <c r="T993" s="15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20" t="s">
        <v>258</v>
      </c>
      <c r="C994" s="12"/>
      <c r="D994" s="23">
        <v>2.1366666666666667</v>
      </c>
      <c r="E994" s="23">
        <v>1.8761434671249217</v>
      </c>
      <c r="F994" s="23">
        <v>2.1277963585247668</v>
      </c>
      <c r="G994" s="23">
        <v>2.0716666666666668</v>
      </c>
      <c r="H994" s="23">
        <v>2.2333333333333338</v>
      </c>
      <c r="I994" s="23">
        <v>1.9666666666666668</v>
      </c>
      <c r="J994" s="23">
        <v>2.0499999999999998</v>
      </c>
      <c r="K994" s="23">
        <v>2.0833333333333335</v>
      </c>
      <c r="L994" s="23">
        <v>2.2136666666666667</v>
      </c>
      <c r="M994" s="23">
        <v>1.8833333333333335</v>
      </c>
      <c r="N994" s="23">
        <v>2.146493958824093</v>
      </c>
      <c r="O994" s="23">
        <v>2.0783333333333336</v>
      </c>
      <c r="P994" s="23">
        <v>1.9000000000000001</v>
      </c>
      <c r="Q994" s="23">
        <v>2.1333333333333333</v>
      </c>
      <c r="R994" s="23">
        <v>2.0166666666666671</v>
      </c>
      <c r="S994" s="23">
        <v>2.2716666666666665</v>
      </c>
      <c r="T994" s="15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259</v>
      </c>
      <c r="C995" s="29"/>
      <c r="D995" s="11">
        <v>2.13</v>
      </c>
      <c r="E995" s="11">
        <v>1.8723367139468952</v>
      </c>
      <c r="F995" s="11">
        <v>2.1310573698112334</v>
      </c>
      <c r="G995" s="11">
        <v>2.0649999999999999</v>
      </c>
      <c r="H995" s="11">
        <v>2.2999999999999998</v>
      </c>
      <c r="I995" s="11">
        <v>2</v>
      </c>
      <c r="J995" s="11">
        <v>2.0499999999999998</v>
      </c>
      <c r="K995" s="11">
        <v>2.1</v>
      </c>
      <c r="L995" s="11">
        <v>2.2084000000000001</v>
      </c>
      <c r="M995" s="11">
        <v>1.85</v>
      </c>
      <c r="N995" s="11">
        <v>2.1530425260906481</v>
      </c>
      <c r="O995" s="11">
        <v>2.08</v>
      </c>
      <c r="P995" s="11">
        <v>1.9</v>
      </c>
      <c r="Q995" s="11">
        <v>2.1</v>
      </c>
      <c r="R995" s="11">
        <v>2</v>
      </c>
      <c r="S995" s="11">
        <v>2.2850000000000001</v>
      </c>
      <c r="T995" s="15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260</v>
      </c>
      <c r="C996" s="29"/>
      <c r="D996" s="24">
        <v>3.7237973450050629E-2</v>
      </c>
      <c r="E996" s="24">
        <v>2.1143763501616362E-2</v>
      </c>
      <c r="F996" s="24">
        <v>7.851738901505316E-2</v>
      </c>
      <c r="G996" s="24">
        <v>2.4832774042918969E-2</v>
      </c>
      <c r="H996" s="24">
        <v>0.12110601416389956</v>
      </c>
      <c r="I996" s="24">
        <v>5.1639777949432274E-2</v>
      </c>
      <c r="J996" s="24">
        <v>5.4772255750516662E-2</v>
      </c>
      <c r="K996" s="24">
        <v>0.1329160135825127</v>
      </c>
      <c r="L996" s="24">
        <v>5.2012793298059475E-2</v>
      </c>
      <c r="M996" s="24">
        <v>9.8319208025017479E-2</v>
      </c>
      <c r="N996" s="24">
        <v>1.4728352243674029E-2</v>
      </c>
      <c r="O996" s="24">
        <v>3.8166302763913008E-2</v>
      </c>
      <c r="P996" s="24">
        <v>6.3245553203367569E-2</v>
      </c>
      <c r="Q996" s="24">
        <v>5.1639777949432267E-2</v>
      </c>
      <c r="R996" s="24">
        <v>0.11690451944500133</v>
      </c>
      <c r="S996" s="24">
        <v>3.3115957885386106E-2</v>
      </c>
      <c r="T996" s="203"/>
      <c r="U996" s="204"/>
      <c r="V996" s="204"/>
      <c r="W996" s="204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4"/>
      <c r="AT996" s="204"/>
      <c r="AU996" s="204"/>
      <c r="AV996" s="204"/>
      <c r="AW996" s="204"/>
      <c r="AX996" s="204"/>
      <c r="AY996" s="204"/>
      <c r="AZ996" s="204"/>
      <c r="BA996" s="204"/>
      <c r="BB996" s="204"/>
      <c r="BC996" s="204"/>
      <c r="BD996" s="204"/>
      <c r="BE996" s="204"/>
      <c r="BF996" s="204"/>
      <c r="BG996" s="204"/>
      <c r="BH996" s="204"/>
      <c r="BI996" s="204"/>
      <c r="BJ996" s="204"/>
      <c r="BK996" s="204"/>
      <c r="BL996" s="204"/>
      <c r="BM996" s="56"/>
    </row>
    <row r="997" spans="1:65">
      <c r="A997" s="30"/>
      <c r="B997" s="3" t="s">
        <v>86</v>
      </c>
      <c r="C997" s="29"/>
      <c r="D997" s="13">
        <v>1.7428068697371589E-2</v>
      </c>
      <c r="E997" s="13">
        <v>1.1269800989163116E-2</v>
      </c>
      <c r="F997" s="13">
        <v>3.6900800539714451E-2</v>
      </c>
      <c r="G997" s="13">
        <v>1.1986857945093628E-2</v>
      </c>
      <c r="H997" s="13">
        <v>5.4226573506223667E-2</v>
      </c>
      <c r="I997" s="13">
        <v>2.6257514211575732E-2</v>
      </c>
      <c r="J997" s="13">
        <v>2.6718173536837399E-2</v>
      </c>
      <c r="K997" s="13">
        <v>6.3799686519606089E-2</v>
      </c>
      <c r="L997" s="13">
        <v>2.3496217421198378E-2</v>
      </c>
      <c r="M997" s="13">
        <v>5.2204889216823432E-2</v>
      </c>
      <c r="N997" s="13">
        <v>6.8615856956534904E-3</v>
      </c>
      <c r="O997" s="13">
        <v>1.8363898683518686E-2</v>
      </c>
      <c r="P997" s="13">
        <v>3.3287133264930296E-2</v>
      </c>
      <c r="Q997" s="13">
        <v>2.4206145913796374E-2</v>
      </c>
      <c r="R997" s="13">
        <v>5.7969183195868412E-2</v>
      </c>
      <c r="S997" s="13">
        <v>1.4577824454315234E-2</v>
      </c>
      <c r="T997" s="15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261</v>
      </c>
      <c r="C998" s="29"/>
      <c r="D998" s="13">
        <v>2.822916806647302E-2</v>
      </c>
      <c r="E998" s="13">
        <v>-9.714254147806245E-2</v>
      </c>
      <c r="F998" s="13">
        <v>2.3960505245300245E-2</v>
      </c>
      <c r="G998" s="13">
        <v>-3.0508144254086655E-3</v>
      </c>
      <c r="H998" s="13">
        <v>7.4748116387733265E-2</v>
      </c>
      <c r="I998" s="13">
        <v>-5.3580016912294637E-2</v>
      </c>
      <c r="J998" s="13">
        <v>-1.3477475256036042E-2</v>
      </c>
      <c r="K998" s="13">
        <v>2.5635414064675288E-3</v>
      </c>
      <c r="L998" s="13">
        <v>6.528391655685617E-2</v>
      </c>
      <c r="M998" s="13">
        <v>-9.3682558568553342E-2</v>
      </c>
      <c r="N998" s="13">
        <v>3.2958360783809981E-2</v>
      </c>
      <c r="O998" s="13">
        <v>1.5738890709204867E-4</v>
      </c>
      <c r="P998" s="13">
        <v>-8.5662050237301557E-2</v>
      </c>
      <c r="Q998" s="13">
        <v>2.6625066400222774E-2</v>
      </c>
      <c r="R998" s="13">
        <v>-2.951849191853928E-2</v>
      </c>
      <c r="S998" s="13">
        <v>9.3195285549612095E-2</v>
      </c>
      <c r="T998" s="15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46" t="s">
        <v>262</v>
      </c>
      <c r="C999" s="47"/>
      <c r="D999" s="45">
        <v>0.57999999999999996</v>
      </c>
      <c r="E999" s="45">
        <v>2.13</v>
      </c>
      <c r="F999" s="45">
        <v>0.49</v>
      </c>
      <c r="G999" s="45">
        <v>0.1</v>
      </c>
      <c r="H999" s="45">
        <v>1.58</v>
      </c>
      <c r="I999" s="45">
        <v>1.19</v>
      </c>
      <c r="J999" s="45">
        <v>0.32</v>
      </c>
      <c r="K999" s="45">
        <v>0.03</v>
      </c>
      <c r="L999" s="45">
        <v>1.38</v>
      </c>
      <c r="M999" s="45">
        <v>2.0499999999999998</v>
      </c>
      <c r="N999" s="45">
        <v>0.68</v>
      </c>
      <c r="O999" s="45">
        <v>0.03</v>
      </c>
      <c r="P999" s="45">
        <v>1.88</v>
      </c>
      <c r="Q999" s="45">
        <v>0.55000000000000004</v>
      </c>
      <c r="R999" s="45">
        <v>0.67</v>
      </c>
      <c r="S999" s="45">
        <v>1.98</v>
      </c>
      <c r="T999" s="15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1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BM1000" s="55"/>
    </row>
    <row r="1001" spans="1:65" ht="15">
      <c r="B1001" s="8" t="s">
        <v>511</v>
      </c>
      <c r="BM1001" s="28" t="s">
        <v>66</v>
      </c>
    </row>
    <row r="1002" spans="1:65" ht="15">
      <c r="A1002" s="25" t="s">
        <v>65</v>
      </c>
      <c r="B1002" s="18" t="s">
        <v>110</v>
      </c>
      <c r="C1002" s="15" t="s">
        <v>111</v>
      </c>
      <c r="D1002" s="16" t="s">
        <v>229</v>
      </c>
      <c r="E1002" s="17" t="s">
        <v>229</v>
      </c>
      <c r="F1002" s="17" t="s">
        <v>229</v>
      </c>
      <c r="G1002" s="17" t="s">
        <v>229</v>
      </c>
      <c r="H1002" s="17" t="s">
        <v>229</v>
      </c>
      <c r="I1002" s="17" t="s">
        <v>229</v>
      </c>
      <c r="J1002" s="17" t="s">
        <v>229</v>
      </c>
      <c r="K1002" s="17" t="s">
        <v>229</v>
      </c>
      <c r="L1002" s="17" t="s">
        <v>229</v>
      </c>
      <c r="M1002" s="17" t="s">
        <v>229</v>
      </c>
      <c r="N1002" s="17" t="s">
        <v>229</v>
      </c>
      <c r="O1002" s="17" t="s">
        <v>229</v>
      </c>
      <c r="P1002" s="17" t="s">
        <v>229</v>
      </c>
      <c r="Q1002" s="17" t="s">
        <v>229</v>
      </c>
      <c r="R1002" s="17" t="s">
        <v>229</v>
      </c>
      <c r="S1002" s="17" t="s">
        <v>229</v>
      </c>
      <c r="T1002" s="17" t="s">
        <v>229</v>
      </c>
      <c r="U1002" s="17" t="s">
        <v>229</v>
      </c>
      <c r="V1002" s="15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</v>
      </c>
    </row>
    <row r="1003" spans="1:65">
      <c r="A1003" s="30"/>
      <c r="B1003" s="19" t="s">
        <v>230</v>
      </c>
      <c r="C1003" s="9" t="s">
        <v>230</v>
      </c>
      <c r="D1003" s="151" t="s">
        <v>232</v>
      </c>
      <c r="E1003" s="152" t="s">
        <v>233</v>
      </c>
      <c r="F1003" s="152" t="s">
        <v>234</v>
      </c>
      <c r="G1003" s="152" t="s">
        <v>237</v>
      </c>
      <c r="H1003" s="152" t="s">
        <v>238</v>
      </c>
      <c r="I1003" s="152" t="s">
        <v>240</v>
      </c>
      <c r="J1003" s="152" t="s">
        <v>241</v>
      </c>
      <c r="K1003" s="152" t="s">
        <v>242</v>
      </c>
      <c r="L1003" s="152" t="s">
        <v>243</v>
      </c>
      <c r="M1003" s="152" t="s">
        <v>244</v>
      </c>
      <c r="N1003" s="152" t="s">
        <v>245</v>
      </c>
      <c r="O1003" s="152" t="s">
        <v>246</v>
      </c>
      <c r="P1003" s="152" t="s">
        <v>247</v>
      </c>
      <c r="Q1003" s="152" t="s">
        <v>248</v>
      </c>
      <c r="R1003" s="152" t="s">
        <v>249</v>
      </c>
      <c r="S1003" s="152" t="s">
        <v>250</v>
      </c>
      <c r="T1003" s="152" t="s">
        <v>251</v>
      </c>
      <c r="U1003" s="152" t="s">
        <v>252</v>
      </c>
      <c r="V1003" s="15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 t="s">
        <v>3</v>
      </c>
    </row>
    <row r="1004" spans="1:65">
      <c r="A1004" s="30"/>
      <c r="B1004" s="19"/>
      <c r="C1004" s="9"/>
      <c r="D1004" s="10" t="s">
        <v>114</v>
      </c>
      <c r="E1004" s="11" t="s">
        <v>114</v>
      </c>
      <c r="F1004" s="11" t="s">
        <v>288</v>
      </c>
      <c r="G1004" s="11" t="s">
        <v>114</v>
      </c>
      <c r="H1004" s="11" t="s">
        <v>114</v>
      </c>
      <c r="I1004" s="11" t="s">
        <v>289</v>
      </c>
      <c r="J1004" s="11" t="s">
        <v>288</v>
      </c>
      <c r="K1004" s="11" t="s">
        <v>114</v>
      </c>
      <c r="L1004" s="11" t="s">
        <v>289</v>
      </c>
      <c r="M1004" s="11" t="s">
        <v>288</v>
      </c>
      <c r="N1004" s="11" t="s">
        <v>289</v>
      </c>
      <c r="O1004" s="11" t="s">
        <v>289</v>
      </c>
      <c r="P1004" s="11" t="s">
        <v>114</v>
      </c>
      <c r="Q1004" s="11" t="s">
        <v>289</v>
      </c>
      <c r="R1004" s="11" t="s">
        <v>289</v>
      </c>
      <c r="S1004" s="11" t="s">
        <v>289</v>
      </c>
      <c r="T1004" s="11" t="s">
        <v>289</v>
      </c>
      <c r="U1004" s="11" t="s">
        <v>114</v>
      </c>
      <c r="V1004" s="15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0</v>
      </c>
    </row>
    <row r="1005" spans="1:65">
      <c r="A1005" s="30"/>
      <c r="B1005" s="19"/>
      <c r="C1005" s="9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15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8">
        <v>1</v>
      </c>
      <c r="C1006" s="14">
        <v>1</v>
      </c>
      <c r="D1006" s="205">
        <v>92</v>
      </c>
      <c r="E1006" s="205">
        <v>88.092200000000005</v>
      </c>
      <c r="F1006" s="205">
        <v>90.692178795392692</v>
      </c>
      <c r="G1006" s="206">
        <v>75.632000000000005</v>
      </c>
      <c r="H1006" s="205">
        <v>92</v>
      </c>
      <c r="I1006" s="206">
        <v>73</v>
      </c>
      <c r="J1006" s="205">
        <v>85</v>
      </c>
      <c r="K1006" s="205">
        <v>94.426666666666662</v>
      </c>
      <c r="L1006" s="205">
        <v>92</v>
      </c>
      <c r="M1006" s="205">
        <v>99</v>
      </c>
      <c r="N1006" s="206">
        <v>79.380512999999993</v>
      </c>
      <c r="O1006" s="205">
        <v>95</v>
      </c>
      <c r="P1006" s="205">
        <v>98.599202179518457</v>
      </c>
      <c r="Q1006" s="205">
        <v>92</v>
      </c>
      <c r="R1006" s="205">
        <v>88</v>
      </c>
      <c r="S1006" s="205">
        <v>96</v>
      </c>
      <c r="T1006" s="205">
        <v>93</v>
      </c>
      <c r="U1006" s="205">
        <v>90</v>
      </c>
      <c r="V1006" s="207"/>
      <c r="W1006" s="208"/>
      <c r="X1006" s="208"/>
      <c r="Y1006" s="208"/>
      <c r="Z1006" s="208"/>
      <c r="AA1006" s="208"/>
      <c r="AB1006" s="208"/>
      <c r="AC1006" s="208"/>
      <c r="AD1006" s="208"/>
      <c r="AE1006" s="208"/>
      <c r="AF1006" s="208"/>
      <c r="AG1006" s="208"/>
      <c r="AH1006" s="208"/>
      <c r="AI1006" s="208"/>
      <c r="AJ1006" s="208"/>
      <c r="AK1006" s="208"/>
      <c r="AL1006" s="208"/>
      <c r="AM1006" s="208"/>
      <c r="AN1006" s="208"/>
      <c r="AO1006" s="208"/>
      <c r="AP1006" s="208"/>
      <c r="AQ1006" s="208"/>
      <c r="AR1006" s="208"/>
      <c r="AS1006" s="208"/>
      <c r="AT1006" s="208"/>
      <c r="AU1006" s="208"/>
      <c r="AV1006" s="208"/>
      <c r="AW1006" s="208"/>
      <c r="AX1006" s="208"/>
      <c r="AY1006" s="208"/>
      <c r="AZ1006" s="208"/>
      <c r="BA1006" s="208"/>
      <c r="BB1006" s="208"/>
      <c r="BC1006" s="208"/>
      <c r="BD1006" s="208"/>
      <c r="BE1006" s="208"/>
      <c r="BF1006" s="208"/>
      <c r="BG1006" s="208"/>
      <c r="BH1006" s="208"/>
      <c r="BI1006" s="208"/>
      <c r="BJ1006" s="208"/>
      <c r="BK1006" s="208"/>
      <c r="BL1006" s="208"/>
      <c r="BM1006" s="209">
        <v>1</v>
      </c>
    </row>
    <row r="1007" spans="1:65">
      <c r="A1007" s="30"/>
      <c r="B1007" s="19">
        <v>1</v>
      </c>
      <c r="C1007" s="9">
        <v>2</v>
      </c>
      <c r="D1007" s="210">
        <v>93</v>
      </c>
      <c r="E1007" s="210">
        <v>89.826799999999992</v>
      </c>
      <c r="F1007" s="210">
        <v>89.75966777379719</v>
      </c>
      <c r="G1007" s="211">
        <v>74.704800000000006</v>
      </c>
      <c r="H1007" s="210">
        <v>93</v>
      </c>
      <c r="I1007" s="211">
        <v>63</v>
      </c>
      <c r="J1007" s="210">
        <v>86</v>
      </c>
      <c r="K1007" s="210">
        <v>95.333333333333329</v>
      </c>
      <c r="L1007" s="210">
        <v>94</v>
      </c>
      <c r="M1007" s="210">
        <v>99</v>
      </c>
      <c r="N1007" s="211">
        <v>79.365756400000024</v>
      </c>
      <c r="O1007" s="210">
        <v>94</v>
      </c>
      <c r="P1007" s="210">
        <v>99.918031116145755</v>
      </c>
      <c r="Q1007" s="210">
        <v>89</v>
      </c>
      <c r="R1007" s="210">
        <v>88</v>
      </c>
      <c r="S1007" s="210">
        <v>94</v>
      </c>
      <c r="T1007" s="210">
        <v>92</v>
      </c>
      <c r="U1007" s="210">
        <v>87</v>
      </c>
      <c r="V1007" s="207"/>
      <c r="W1007" s="208"/>
      <c r="X1007" s="208"/>
      <c r="Y1007" s="208"/>
      <c r="Z1007" s="208"/>
      <c r="AA1007" s="208"/>
      <c r="AB1007" s="208"/>
      <c r="AC1007" s="208"/>
      <c r="AD1007" s="208"/>
      <c r="AE1007" s="208"/>
      <c r="AF1007" s="208"/>
      <c r="AG1007" s="208"/>
      <c r="AH1007" s="208"/>
      <c r="AI1007" s="208"/>
      <c r="AJ1007" s="208"/>
      <c r="AK1007" s="208"/>
      <c r="AL1007" s="208"/>
      <c r="AM1007" s="208"/>
      <c r="AN1007" s="208"/>
      <c r="AO1007" s="208"/>
      <c r="AP1007" s="208"/>
      <c r="AQ1007" s="208"/>
      <c r="AR1007" s="208"/>
      <c r="AS1007" s="208"/>
      <c r="AT1007" s="208"/>
      <c r="AU1007" s="208"/>
      <c r="AV1007" s="208"/>
      <c r="AW1007" s="208"/>
      <c r="AX1007" s="208"/>
      <c r="AY1007" s="208"/>
      <c r="AZ1007" s="208"/>
      <c r="BA1007" s="208"/>
      <c r="BB1007" s="208"/>
      <c r="BC1007" s="208"/>
      <c r="BD1007" s="208"/>
      <c r="BE1007" s="208"/>
      <c r="BF1007" s="208"/>
      <c r="BG1007" s="208"/>
      <c r="BH1007" s="208"/>
      <c r="BI1007" s="208"/>
      <c r="BJ1007" s="208"/>
      <c r="BK1007" s="208"/>
      <c r="BL1007" s="208"/>
      <c r="BM1007" s="209">
        <v>29</v>
      </c>
    </row>
    <row r="1008" spans="1:65">
      <c r="A1008" s="30"/>
      <c r="B1008" s="19">
        <v>1</v>
      </c>
      <c r="C1008" s="9">
        <v>3</v>
      </c>
      <c r="D1008" s="210">
        <v>96</v>
      </c>
      <c r="E1008" s="210">
        <v>89.826799999999992</v>
      </c>
      <c r="F1008" s="210">
        <v>92.552081819674612</v>
      </c>
      <c r="G1008" s="211">
        <v>75.534999999999997</v>
      </c>
      <c r="H1008" s="210">
        <v>93</v>
      </c>
      <c r="I1008" s="211">
        <v>68</v>
      </c>
      <c r="J1008" s="210">
        <v>86</v>
      </c>
      <c r="K1008" s="210">
        <v>97.02000000000001</v>
      </c>
      <c r="L1008" s="210">
        <v>94</v>
      </c>
      <c r="M1008" s="210">
        <v>98</v>
      </c>
      <c r="N1008" s="211">
        <v>79.440871000000016</v>
      </c>
      <c r="O1008" s="210">
        <v>93</v>
      </c>
      <c r="P1008" s="210">
        <v>97.874597735403711</v>
      </c>
      <c r="Q1008" s="210">
        <v>90</v>
      </c>
      <c r="R1008" s="210">
        <v>86</v>
      </c>
      <c r="S1008" s="210">
        <v>93</v>
      </c>
      <c r="T1008" s="210">
        <v>94</v>
      </c>
      <c r="U1008" s="210">
        <v>87</v>
      </c>
      <c r="V1008" s="207"/>
      <c r="W1008" s="208"/>
      <c r="X1008" s="208"/>
      <c r="Y1008" s="208"/>
      <c r="Z1008" s="208"/>
      <c r="AA1008" s="208"/>
      <c r="AB1008" s="208"/>
      <c r="AC1008" s="208"/>
      <c r="AD1008" s="208"/>
      <c r="AE1008" s="208"/>
      <c r="AF1008" s="208"/>
      <c r="AG1008" s="208"/>
      <c r="AH1008" s="208"/>
      <c r="AI1008" s="208"/>
      <c r="AJ1008" s="208"/>
      <c r="AK1008" s="208"/>
      <c r="AL1008" s="208"/>
      <c r="AM1008" s="208"/>
      <c r="AN1008" s="208"/>
      <c r="AO1008" s="208"/>
      <c r="AP1008" s="208"/>
      <c r="AQ1008" s="208"/>
      <c r="AR1008" s="208"/>
      <c r="AS1008" s="208"/>
      <c r="AT1008" s="208"/>
      <c r="AU1008" s="208"/>
      <c r="AV1008" s="208"/>
      <c r="AW1008" s="208"/>
      <c r="AX1008" s="208"/>
      <c r="AY1008" s="208"/>
      <c r="AZ1008" s="208"/>
      <c r="BA1008" s="208"/>
      <c r="BB1008" s="208"/>
      <c r="BC1008" s="208"/>
      <c r="BD1008" s="208"/>
      <c r="BE1008" s="208"/>
      <c r="BF1008" s="208"/>
      <c r="BG1008" s="208"/>
      <c r="BH1008" s="208"/>
      <c r="BI1008" s="208"/>
      <c r="BJ1008" s="208"/>
      <c r="BK1008" s="208"/>
      <c r="BL1008" s="208"/>
      <c r="BM1008" s="209">
        <v>16</v>
      </c>
    </row>
    <row r="1009" spans="1:65">
      <c r="A1009" s="30"/>
      <c r="B1009" s="19">
        <v>1</v>
      </c>
      <c r="C1009" s="9">
        <v>4</v>
      </c>
      <c r="D1009" s="210">
        <v>91</v>
      </c>
      <c r="E1009" s="210">
        <v>87.612000000000009</v>
      </c>
      <c r="F1009" s="210">
        <v>92.472843942816667</v>
      </c>
      <c r="G1009" s="211">
        <v>75.438100000000006</v>
      </c>
      <c r="H1009" s="210">
        <v>93</v>
      </c>
      <c r="I1009" s="211">
        <v>66</v>
      </c>
      <c r="J1009" s="210">
        <v>87</v>
      </c>
      <c r="K1009" s="210">
        <v>92.193333333333342</v>
      </c>
      <c r="L1009" s="210">
        <v>93</v>
      </c>
      <c r="M1009" s="210">
        <v>98</v>
      </c>
      <c r="N1009" s="211">
        <v>80.145719500000013</v>
      </c>
      <c r="O1009" s="210">
        <v>94</v>
      </c>
      <c r="P1009" s="210">
        <v>98.469188910598234</v>
      </c>
      <c r="Q1009" s="210">
        <v>93</v>
      </c>
      <c r="R1009" s="210">
        <v>86</v>
      </c>
      <c r="S1009" s="210">
        <v>93</v>
      </c>
      <c r="T1009" s="210">
        <v>91</v>
      </c>
      <c r="U1009" s="210">
        <v>87</v>
      </c>
      <c r="V1009" s="207"/>
      <c r="W1009" s="208"/>
      <c r="X1009" s="208"/>
      <c r="Y1009" s="208"/>
      <c r="Z1009" s="208"/>
      <c r="AA1009" s="208"/>
      <c r="AB1009" s="208"/>
      <c r="AC1009" s="208"/>
      <c r="AD1009" s="208"/>
      <c r="AE1009" s="208"/>
      <c r="AF1009" s="208"/>
      <c r="AG1009" s="208"/>
      <c r="AH1009" s="208"/>
      <c r="AI1009" s="208"/>
      <c r="AJ1009" s="208"/>
      <c r="AK1009" s="208"/>
      <c r="AL1009" s="208"/>
      <c r="AM1009" s="208"/>
      <c r="AN1009" s="208"/>
      <c r="AO1009" s="208"/>
      <c r="AP1009" s="208"/>
      <c r="AQ1009" s="208"/>
      <c r="AR1009" s="208"/>
      <c r="AS1009" s="208"/>
      <c r="AT1009" s="208"/>
      <c r="AU1009" s="208"/>
      <c r="AV1009" s="208"/>
      <c r="AW1009" s="208"/>
      <c r="AX1009" s="208"/>
      <c r="AY1009" s="208"/>
      <c r="AZ1009" s="208"/>
      <c r="BA1009" s="208"/>
      <c r="BB1009" s="208"/>
      <c r="BC1009" s="208"/>
      <c r="BD1009" s="208"/>
      <c r="BE1009" s="208"/>
      <c r="BF1009" s="208"/>
      <c r="BG1009" s="208"/>
      <c r="BH1009" s="208"/>
      <c r="BI1009" s="208"/>
      <c r="BJ1009" s="208"/>
      <c r="BK1009" s="208"/>
      <c r="BL1009" s="208"/>
      <c r="BM1009" s="209">
        <v>92.314961885239001</v>
      </c>
    </row>
    <row r="1010" spans="1:65">
      <c r="A1010" s="30"/>
      <c r="B1010" s="19">
        <v>1</v>
      </c>
      <c r="C1010" s="9">
        <v>5</v>
      </c>
      <c r="D1010" s="210">
        <v>89</v>
      </c>
      <c r="E1010" s="210">
        <v>87.239599999999996</v>
      </c>
      <c r="F1010" s="210">
        <v>94.506831991045516</v>
      </c>
      <c r="G1010" s="211">
        <v>74.1785</v>
      </c>
      <c r="H1010" s="210">
        <v>92</v>
      </c>
      <c r="I1010" s="211">
        <v>65</v>
      </c>
      <c r="J1010" s="210">
        <v>87</v>
      </c>
      <c r="K1010" s="210">
        <v>93.143333333333331</v>
      </c>
      <c r="L1010" s="210">
        <v>93</v>
      </c>
      <c r="M1010" s="210">
        <v>100</v>
      </c>
      <c r="N1010" s="211">
        <v>81.159707299999994</v>
      </c>
      <c r="O1010" s="210">
        <v>93</v>
      </c>
      <c r="P1010" s="210">
        <v>101.46262421520274</v>
      </c>
      <c r="Q1010" s="210">
        <v>91</v>
      </c>
      <c r="R1010" s="210">
        <v>88</v>
      </c>
      <c r="S1010" s="210">
        <v>93</v>
      </c>
      <c r="T1010" s="210">
        <v>92</v>
      </c>
      <c r="U1010" s="210">
        <v>88</v>
      </c>
      <c r="V1010" s="207"/>
      <c r="W1010" s="208"/>
      <c r="X1010" s="208"/>
      <c r="Y1010" s="208"/>
      <c r="Z1010" s="208"/>
      <c r="AA1010" s="208"/>
      <c r="AB1010" s="208"/>
      <c r="AC1010" s="208"/>
      <c r="AD1010" s="208"/>
      <c r="AE1010" s="208"/>
      <c r="AF1010" s="208"/>
      <c r="AG1010" s="208"/>
      <c r="AH1010" s="208"/>
      <c r="AI1010" s="208"/>
      <c r="AJ1010" s="208"/>
      <c r="AK1010" s="208"/>
      <c r="AL1010" s="208"/>
      <c r="AM1010" s="208"/>
      <c r="AN1010" s="208"/>
      <c r="AO1010" s="208"/>
      <c r="AP1010" s="208"/>
      <c r="AQ1010" s="208"/>
      <c r="AR1010" s="208"/>
      <c r="AS1010" s="208"/>
      <c r="AT1010" s="208"/>
      <c r="AU1010" s="208"/>
      <c r="AV1010" s="208"/>
      <c r="AW1010" s="208"/>
      <c r="AX1010" s="208"/>
      <c r="AY1010" s="208"/>
      <c r="AZ1010" s="208"/>
      <c r="BA1010" s="208"/>
      <c r="BB1010" s="208"/>
      <c r="BC1010" s="208"/>
      <c r="BD1010" s="208"/>
      <c r="BE1010" s="208"/>
      <c r="BF1010" s="208"/>
      <c r="BG1010" s="208"/>
      <c r="BH1010" s="208"/>
      <c r="BI1010" s="208"/>
      <c r="BJ1010" s="208"/>
      <c r="BK1010" s="208"/>
      <c r="BL1010" s="208"/>
      <c r="BM1010" s="209">
        <v>67</v>
      </c>
    </row>
    <row r="1011" spans="1:65">
      <c r="A1011" s="30"/>
      <c r="B1011" s="19">
        <v>1</v>
      </c>
      <c r="C1011" s="9">
        <v>6</v>
      </c>
      <c r="D1011" s="210">
        <v>91</v>
      </c>
      <c r="E1011" s="210">
        <v>89.513199999999998</v>
      </c>
      <c r="F1011" s="210">
        <v>92.04314612701161</v>
      </c>
      <c r="G1011" s="211">
        <v>74.248999999999995</v>
      </c>
      <c r="H1011" s="210">
        <v>92</v>
      </c>
      <c r="I1011" s="211">
        <v>72</v>
      </c>
      <c r="J1011" s="210">
        <v>87</v>
      </c>
      <c r="K1011" s="210">
        <v>95.07</v>
      </c>
      <c r="L1011" s="210">
        <v>93</v>
      </c>
      <c r="M1011" s="210">
        <v>99</v>
      </c>
      <c r="N1011" s="211">
        <v>79.843598799999995</v>
      </c>
      <c r="O1011" s="210">
        <v>95</v>
      </c>
      <c r="P1011" s="210">
        <v>100.69890839823637</v>
      </c>
      <c r="Q1011" s="210">
        <v>91</v>
      </c>
      <c r="R1011" s="210">
        <v>88</v>
      </c>
      <c r="S1011" s="210">
        <v>94</v>
      </c>
      <c r="T1011" s="210">
        <v>94</v>
      </c>
      <c r="U1011" s="210">
        <v>91</v>
      </c>
      <c r="V1011" s="207"/>
      <c r="W1011" s="208"/>
      <c r="X1011" s="208"/>
      <c r="Y1011" s="208"/>
      <c r="Z1011" s="208"/>
      <c r="AA1011" s="208"/>
      <c r="AB1011" s="208"/>
      <c r="AC1011" s="208"/>
      <c r="AD1011" s="208"/>
      <c r="AE1011" s="208"/>
      <c r="AF1011" s="208"/>
      <c r="AG1011" s="208"/>
      <c r="AH1011" s="208"/>
      <c r="AI1011" s="208"/>
      <c r="AJ1011" s="208"/>
      <c r="AK1011" s="208"/>
      <c r="AL1011" s="208"/>
      <c r="AM1011" s="208"/>
      <c r="AN1011" s="208"/>
      <c r="AO1011" s="208"/>
      <c r="AP1011" s="208"/>
      <c r="AQ1011" s="208"/>
      <c r="AR1011" s="208"/>
      <c r="AS1011" s="208"/>
      <c r="AT1011" s="208"/>
      <c r="AU1011" s="208"/>
      <c r="AV1011" s="208"/>
      <c r="AW1011" s="208"/>
      <c r="AX1011" s="208"/>
      <c r="AY1011" s="208"/>
      <c r="AZ1011" s="208"/>
      <c r="BA1011" s="208"/>
      <c r="BB1011" s="208"/>
      <c r="BC1011" s="208"/>
      <c r="BD1011" s="208"/>
      <c r="BE1011" s="208"/>
      <c r="BF1011" s="208"/>
      <c r="BG1011" s="208"/>
      <c r="BH1011" s="208"/>
      <c r="BI1011" s="208"/>
      <c r="BJ1011" s="208"/>
      <c r="BK1011" s="208"/>
      <c r="BL1011" s="208"/>
      <c r="BM1011" s="213"/>
    </row>
    <row r="1012" spans="1:65">
      <c r="A1012" s="30"/>
      <c r="B1012" s="20" t="s">
        <v>258</v>
      </c>
      <c r="C1012" s="12"/>
      <c r="D1012" s="214">
        <v>92</v>
      </c>
      <c r="E1012" s="214">
        <v>88.685099999999991</v>
      </c>
      <c r="F1012" s="214">
        <v>92.004458408289722</v>
      </c>
      <c r="G1012" s="214">
        <v>74.95623333333333</v>
      </c>
      <c r="H1012" s="214">
        <v>92.5</v>
      </c>
      <c r="I1012" s="214">
        <v>67.833333333333329</v>
      </c>
      <c r="J1012" s="214">
        <v>86.333333333333329</v>
      </c>
      <c r="K1012" s="214">
        <v>94.531111111111102</v>
      </c>
      <c r="L1012" s="214">
        <v>93.166666666666671</v>
      </c>
      <c r="M1012" s="214">
        <v>98.833333333333329</v>
      </c>
      <c r="N1012" s="214">
        <v>79.889360999999994</v>
      </c>
      <c r="O1012" s="214">
        <v>94</v>
      </c>
      <c r="P1012" s="214">
        <v>99.503758759184208</v>
      </c>
      <c r="Q1012" s="214">
        <v>91</v>
      </c>
      <c r="R1012" s="214">
        <v>87.333333333333329</v>
      </c>
      <c r="S1012" s="214">
        <v>93.833333333333329</v>
      </c>
      <c r="T1012" s="214">
        <v>92.666666666666671</v>
      </c>
      <c r="U1012" s="214">
        <v>88.333333333333329</v>
      </c>
      <c r="V1012" s="207"/>
      <c r="W1012" s="208"/>
      <c r="X1012" s="208"/>
      <c r="Y1012" s="208"/>
      <c r="Z1012" s="208"/>
      <c r="AA1012" s="208"/>
      <c r="AB1012" s="208"/>
      <c r="AC1012" s="208"/>
      <c r="AD1012" s="208"/>
      <c r="AE1012" s="208"/>
      <c r="AF1012" s="208"/>
      <c r="AG1012" s="208"/>
      <c r="AH1012" s="208"/>
      <c r="AI1012" s="208"/>
      <c r="AJ1012" s="208"/>
      <c r="AK1012" s="208"/>
      <c r="AL1012" s="208"/>
      <c r="AM1012" s="208"/>
      <c r="AN1012" s="208"/>
      <c r="AO1012" s="208"/>
      <c r="AP1012" s="208"/>
      <c r="AQ1012" s="208"/>
      <c r="AR1012" s="208"/>
      <c r="AS1012" s="208"/>
      <c r="AT1012" s="208"/>
      <c r="AU1012" s="208"/>
      <c r="AV1012" s="208"/>
      <c r="AW1012" s="208"/>
      <c r="AX1012" s="208"/>
      <c r="AY1012" s="208"/>
      <c r="AZ1012" s="208"/>
      <c r="BA1012" s="208"/>
      <c r="BB1012" s="208"/>
      <c r="BC1012" s="208"/>
      <c r="BD1012" s="208"/>
      <c r="BE1012" s="208"/>
      <c r="BF1012" s="208"/>
      <c r="BG1012" s="208"/>
      <c r="BH1012" s="208"/>
      <c r="BI1012" s="208"/>
      <c r="BJ1012" s="208"/>
      <c r="BK1012" s="208"/>
      <c r="BL1012" s="208"/>
      <c r="BM1012" s="213"/>
    </row>
    <row r="1013" spans="1:65">
      <c r="A1013" s="30"/>
      <c r="B1013" s="3" t="s">
        <v>259</v>
      </c>
      <c r="C1013" s="29"/>
      <c r="D1013" s="210">
        <v>91.5</v>
      </c>
      <c r="E1013" s="210">
        <v>88.802700000000002</v>
      </c>
      <c r="F1013" s="210">
        <v>92.257995034914131</v>
      </c>
      <c r="G1013" s="210">
        <v>75.071449999999999</v>
      </c>
      <c r="H1013" s="210">
        <v>92.5</v>
      </c>
      <c r="I1013" s="210">
        <v>67</v>
      </c>
      <c r="J1013" s="210">
        <v>86.5</v>
      </c>
      <c r="K1013" s="210">
        <v>94.748333333333335</v>
      </c>
      <c r="L1013" s="210">
        <v>93</v>
      </c>
      <c r="M1013" s="210">
        <v>99</v>
      </c>
      <c r="N1013" s="210">
        <v>79.642234900000005</v>
      </c>
      <c r="O1013" s="210">
        <v>94</v>
      </c>
      <c r="P1013" s="210">
        <v>99.258616647832099</v>
      </c>
      <c r="Q1013" s="210">
        <v>91</v>
      </c>
      <c r="R1013" s="210">
        <v>88</v>
      </c>
      <c r="S1013" s="210">
        <v>93.5</v>
      </c>
      <c r="T1013" s="210">
        <v>92.5</v>
      </c>
      <c r="U1013" s="210">
        <v>87.5</v>
      </c>
      <c r="V1013" s="207"/>
      <c r="W1013" s="208"/>
      <c r="X1013" s="208"/>
      <c r="Y1013" s="208"/>
      <c r="Z1013" s="208"/>
      <c r="AA1013" s="208"/>
      <c r="AB1013" s="208"/>
      <c r="AC1013" s="208"/>
      <c r="AD1013" s="208"/>
      <c r="AE1013" s="208"/>
      <c r="AF1013" s="208"/>
      <c r="AG1013" s="208"/>
      <c r="AH1013" s="208"/>
      <c r="AI1013" s="208"/>
      <c r="AJ1013" s="208"/>
      <c r="AK1013" s="208"/>
      <c r="AL1013" s="208"/>
      <c r="AM1013" s="208"/>
      <c r="AN1013" s="208"/>
      <c r="AO1013" s="208"/>
      <c r="AP1013" s="208"/>
      <c r="AQ1013" s="208"/>
      <c r="AR1013" s="208"/>
      <c r="AS1013" s="208"/>
      <c r="AT1013" s="208"/>
      <c r="AU1013" s="208"/>
      <c r="AV1013" s="208"/>
      <c r="AW1013" s="208"/>
      <c r="AX1013" s="208"/>
      <c r="AY1013" s="208"/>
      <c r="AZ1013" s="208"/>
      <c r="BA1013" s="208"/>
      <c r="BB1013" s="208"/>
      <c r="BC1013" s="208"/>
      <c r="BD1013" s="208"/>
      <c r="BE1013" s="208"/>
      <c r="BF1013" s="208"/>
      <c r="BG1013" s="208"/>
      <c r="BH1013" s="208"/>
      <c r="BI1013" s="208"/>
      <c r="BJ1013" s="208"/>
      <c r="BK1013" s="208"/>
      <c r="BL1013" s="208"/>
      <c r="BM1013" s="213"/>
    </row>
    <row r="1014" spans="1:65">
      <c r="A1014" s="30"/>
      <c r="B1014" s="3" t="s">
        <v>260</v>
      </c>
      <c r="C1014" s="29"/>
      <c r="D1014" s="222">
        <v>2.3664319132398464</v>
      </c>
      <c r="E1014" s="222">
        <v>1.173477878785957</v>
      </c>
      <c r="F1014" s="222">
        <v>1.6458316725616535</v>
      </c>
      <c r="G1014" s="222">
        <v>0.66213197677401836</v>
      </c>
      <c r="H1014" s="222">
        <v>0.54772255750516607</v>
      </c>
      <c r="I1014" s="222">
        <v>3.9707262140150972</v>
      </c>
      <c r="J1014" s="222">
        <v>0.81649658092772603</v>
      </c>
      <c r="K1014" s="222">
        <v>1.7047328453672952</v>
      </c>
      <c r="L1014" s="222">
        <v>0.75277265270908111</v>
      </c>
      <c r="M1014" s="222">
        <v>0.752772652709081</v>
      </c>
      <c r="N1014" s="222">
        <v>0.69510070144402802</v>
      </c>
      <c r="O1014" s="222">
        <v>0.89442719099991586</v>
      </c>
      <c r="P1014" s="222">
        <v>1.4127902278170665</v>
      </c>
      <c r="Q1014" s="222">
        <v>1.4142135623730951</v>
      </c>
      <c r="R1014" s="222">
        <v>1.0327955589886446</v>
      </c>
      <c r="S1014" s="222">
        <v>1.1690451944500122</v>
      </c>
      <c r="T1014" s="222">
        <v>1.2110601416389968</v>
      </c>
      <c r="U1014" s="222">
        <v>1.7511900715418263</v>
      </c>
      <c r="V1014" s="223"/>
      <c r="W1014" s="224"/>
      <c r="X1014" s="224"/>
      <c r="Y1014" s="224"/>
      <c r="Z1014" s="224"/>
      <c r="AA1014" s="224"/>
      <c r="AB1014" s="224"/>
      <c r="AC1014" s="224"/>
      <c r="AD1014" s="224"/>
      <c r="AE1014" s="224"/>
      <c r="AF1014" s="224"/>
      <c r="AG1014" s="224"/>
      <c r="AH1014" s="224"/>
      <c r="AI1014" s="224"/>
      <c r="AJ1014" s="224"/>
      <c r="AK1014" s="224"/>
      <c r="AL1014" s="224"/>
      <c r="AM1014" s="224"/>
      <c r="AN1014" s="224"/>
      <c r="AO1014" s="224"/>
      <c r="AP1014" s="224"/>
      <c r="AQ1014" s="224"/>
      <c r="AR1014" s="224"/>
      <c r="AS1014" s="224"/>
      <c r="AT1014" s="224"/>
      <c r="AU1014" s="224"/>
      <c r="AV1014" s="224"/>
      <c r="AW1014" s="224"/>
      <c r="AX1014" s="224"/>
      <c r="AY1014" s="224"/>
      <c r="AZ1014" s="224"/>
      <c r="BA1014" s="224"/>
      <c r="BB1014" s="224"/>
      <c r="BC1014" s="224"/>
      <c r="BD1014" s="224"/>
      <c r="BE1014" s="224"/>
      <c r="BF1014" s="224"/>
      <c r="BG1014" s="224"/>
      <c r="BH1014" s="224"/>
      <c r="BI1014" s="224"/>
      <c r="BJ1014" s="224"/>
      <c r="BK1014" s="224"/>
      <c r="BL1014" s="224"/>
      <c r="BM1014" s="225"/>
    </row>
    <row r="1015" spans="1:65">
      <c r="A1015" s="30"/>
      <c r="B1015" s="3" t="s">
        <v>86</v>
      </c>
      <c r="C1015" s="29"/>
      <c r="D1015" s="13">
        <v>2.572208601347659E-2</v>
      </c>
      <c r="E1015" s="13">
        <v>1.3231962063367545E-2</v>
      </c>
      <c r="F1015" s="13">
        <v>1.7888607802655811E-2</v>
      </c>
      <c r="G1015" s="13">
        <v>8.8335812423963635E-3</v>
      </c>
      <c r="H1015" s="13">
        <v>5.9213249460017955E-3</v>
      </c>
      <c r="I1015" s="13">
        <v>5.8536504383514952E-2</v>
      </c>
      <c r="J1015" s="13">
        <v>9.4574893543752057E-3</v>
      </c>
      <c r="K1015" s="13">
        <v>1.8033564033364275E-2</v>
      </c>
      <c r="L1015" s="13">
        <v>8.0798495818506025E-3</v>
      </c>
      <c r="M1015" s="13">
        <v>7.6165867053195387E-3</v>
      </c>
      <c r="N1015" s="13">
        <v>8.7007918544251221E-3</v>
      </c>
      <c r="O1015" s="13">
        <v>9.5151828829778285E-3</v>
      </c>
      <c r="P1015" s="13">
        <v>1.4198360397985124E-2</v>
      </c>
      <c r="Q1015" s="13">
        <v>1.554080837772632E-2</v>
      </c>
      <c r="R1015" s="13">
        <v>1.1825903347198222E-2</v>
      </c>
      <c r="S1015" s="13">
        <v>1.2458740971048089E-2</v>
      </c>
      <c r="T1015" s="13">
        <v>1.3068994334233778E-2</v>
      </c>
      <c r="U1015" s="13">
        <v>1.9824793262737658E-2</v>
      </c>
      <c r="V1015" s="15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261</v>
      </c>
      <c r="C1016" s="29"/>
      <c r="D1016" s="13">
        <v>-3.4118183965731186E-3</v>
      </c>
      <c r="E1016" s="13">
        <v>-3.9320407126977486E-2</v>
      </c>
      <c r="F1016" s="13">
        <v>-3.3635227768958886E-3</v>
      </c>
      <c r="G1016" s="13">
        <v>-0.18803808394012134</v>
      </c>
      <c r="H1016" s="13">
        <v>2.0044217208368131E-3</v>
      </c>
      <c r="I1016" s="13">
        <v>-0.26519675740471971</v>
      </c>
      <c r="J1016" s="13">
        <v>-6.4795873060552345E-2</v>
      </c>
      <c r="K1016" s="13">
        <v>2.400639268667093E-2</v>
      </c>
      <c r="L1016" s="13">
        <v>9.2260752107167221E-3</v>
      </c>
      <c r="M1016" s="13">
        <v>7.0610129874695948E-2</v>
      </c>
      <c r="N1016" s="13">
        <v>-0.1346000759951117</v>
      </c>
      <c r="O1016" s="13">
        <v>1.8253142073066719E-2</v>
      </c>
      <c r="P1016" s="13">
        <v>7.7872500049146254E-2</v>
      </c>
      <c r="Q1016" s="13">
        <v>-1.4244298631392982E-2</v>
      </c>
      <c r="R1016" s="13">
        <v>-5.3963392825732481E-2</v>
      </c>
      <c r="S1016" s="13">
        <v>1.6447728700596631E-2</v>
      </c>
      <c r="T1016" s="13">
        <v>3.8098350933069014E-3</v>
      </c>
      <c r="U1016" s="13">
        <v>-4.3130912590912618E-2</v>
      </c>
      <c r="V1016" s="15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46" t="s">
        <v>262</v>
      </c>
      <c r="C1017" s="47"/>
      <c r="D1017" s="45">
        <v>0</v>
      </c>
      <c r="E1017" s="45">
        <v>0.77</v>
      </c>
      <c r="F1017" s="45">
        <v>0</v>
      </c>
      <c r="G1017" s="45">
        <v>3.93</v>
      </c>
      <c r="H1017" s="45">
        <v>0.11</v>
      </c>
      <c r="I1017" s="45">
        <v>5.58</v>
      </c>
      <c r="J1017" s="45">
        <v>1.31</v>
      </c>
      <c r="K1017" s="45">
        <v>0.57999999999999996</v>
      </c>
      <c r="L1017" s="45">
        <v>0.27</v>
      </c>
      <c r="M1017" s="45">
        <v>1.58</v>
      </c>
      <c r="N1017" s="45">
        <v>2.79</v>
      </c>
      <c r="O1017" s="45">
        <v>0.46</v>
      </c>
      <c r="P1017" s="45">
        <v>1.73</v>
      </c>
      <c r="Q1017" s="45">
        <v>0.23</v>
      </c>
      <c r="R1017" s="45">
        <v>1.08</v>
      </c>
      <c r="S1017" s="45">
        <v>0.42</v>
      </c>
      <c r="T1017" s="45">
        <v>0.15</v>
      </c>
      <c r="U1017" s="45">
        <v>0.85</v>
      </c>
      <c r="V1017" s="15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1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BM1018" s="55"/>
    </row>
    <row r="1019" spans="1:65" ht="15">
      <c r="B1019" s="8" t="s">
        <v>512</v>
      </c>
      <c r="BM1019" s="28" t="s">
        <v>66</v>
      </c>
    </row>
    <row r="1020" spans="1:65" ht="15">
      <c r="A1020" s="25" t="s">
        <v>35</v>
      </c>
      <c r="B1020" s="18" t="s">
        <v>110</v>
      </c>
      <c r="C1020" s="15" t="s">
        <v>111</v>
      </c>
      <c r="D1020" s="16" t="s">
        <v>229</v>
      </c>
      <c r="E1020" s="17" t="s">
        <v>229</v>
      </c>
      <c r="F1020" s="17" t="s">
        <v>229</v>
      </c>
      <c r="G1020" s="17" t="s">
        <v>229</v>
      </c>
      <c r="H1020" s="17" t="s">
        <v>229</v>
      </c>
      <c r="I1020" s="17" t="s">
        <v>229</v>
      </c>
      <c r="J1020" s="17" t="s">
        <v>229</v>
      </c>
      <c r="K1020" s="17" t="s">
        <v>229</v>
      </c>
      <c r="L1020" s="17" t="s">
        <v>229</v>
      </c>
      <c r="M1020" s="17" t="s">
        <v>229</v>
      </c>
      <c r="N1020" s="17" t="s">
        <v>229</v>
      </c>
      <c r="O1020" s="17" t="s">
        <v>229</v>
      </c>
      <c r="P1020" s="17" t="s">
        <v>229</v>
      </c>
      <c r="Q1020" s="17" t="s">
        <v>229</v>
      </c>
      <c r="R1020" s="17" t="s">
        <v>229</v>
      </c>
      <c r="S1020" s="17" t="s">
        <v>229</v>
      </c>
      <c r="T1020" s="17" t="s">
        <v>229</v>
      </c>
      <c r="U1020" s="17" t="s">
        <v>229</v>
      </c>
      <c r="V1020" s="15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1</v>
      </c>
    </row>
    <row r="1021" spans="1:65">
      <c r="A1021" s="30"/>
      <c r="B1021" s="19" t="s">
        <v>230</v>
      </c>
      <c r="C1021" s="9" t="s">
        <v>230</v>
      </c>
      <c r="D1021" s="151" t="s">
        <v>232</v>
      </c>
      <c r="E1021" s="152" t="s">
        <v>233</v>
      </c>
      <c r="F1021" s="152" t="s">
        <v>234</v>
      </c>
      <c r="G1021" s="152" t="s">
        <v>237</v>
      </c>
      <c r="H1021" s="152" t="s">
        <v>238</v>
      </c>
      <c r="I1021" s="152" t="s">
        <v>240</v>
      </c>
      <c r="J1021" s="152" t="s">
        <v>241</v>
      </c>
      <c r="K1021" s="152" t="s">
        <v>242</v>
      </c>
      <c r="L1021" s="152" t="s">
        <v>243</v>
      </c>
      <c r="M1021" s="152" t="s">
        <v>244</v>
      </c>
      <c r="N1021" s="152" t="s">
        <v>245</v>
      </c>
      <c r="O1021" s="152" t="s">
        <v>246</v>
      </c>
      <c r="P1021" s="152" t="s">
        <v>247</v>
      </c>
      <c r="Q1021" s="152" t="s">
        <v>248</v>
      </c>
      <c r="R1021" s="152" t="s">
        <v>249</v>
      </c>
      <c r="S1021" s="152" t="s">
        <v>250</v>
      </c>
      <c r="T1021" s="152" t="s">
        <v>251</v>
      </c>
      <c r="U1021" s="152" t="s">
        <v>252</v>
      </c>
      <c r="V1021" s="15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 t="s">
        <v>3</v>
      </c>
    </row>
    <row r="1022" spans="1:65">
      <c r="A1022" s="30"/>
      <c r="B1022" s="19"/>
      <c r="C1022" s="9"/>
      <c r="D1022" s="10" t="s">
        <v>288</v>
      </c>
      <c r="E1022" s="11" t="s">
        <v>288</v>
      </c>
      <c r="F1022" s="11" t="s">
        <v>288</v>
      </c>
      <c r="G1022" s="11" t="s">
        <v>114</v>
      </c>
      <c r="H1022" s="11" t="s">
        <v>288</v>
      </c>
      <c r="I1022" s="11" t="s">
        <v>289</v>
      </c>
      <c r="J1022" s="11" t="s">
        <v>288</v>
      </c>
      <c r="K1022" s="11" t="s">
        <v>114</v>
      </c>
      <c r="L1022" s="11" t="s">
        <v>289</v>
      </c>
      <c r="M1022" s="11" t="s">
        <v>288</v>
      </c>
      <c r="N1022" s="11" t="s">
        <v>289</v>
      </c>
      <c r="O1022" s="11" t="s">
        <v>289</v>
      </c>
      <c r="P1022" s="11" t="s">
        <v>114</v>
      </c>
      <c r="Q1022" s="11" t="s">
        <v>289</v>
      </c>
      <c r="R1022" s="11" t="s">
        <v>289</v>
      </c>
      <c r="S1022" s="11" t="s">
        <v>289</v>
      </c>
      <c r="T1022" s="11" t="s">
        <v>289</v>
      </c>
      <c r="U1022" s="11" t="s">
        <v>288</v>
      </c>
      <c r="V1022" s="15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/>
      <c r="C1023" s="9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15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2</v>
      </c>
    </row>
    <row r="1024" spans="1:65">
      <c r="A1024" s="30"/>
      <c r="B1024" s="18">
        <v>1</v>
      </c>
      <c r="C1024" s="14">
        <v>1</v>
      </c>
      <c r="D1024" s="226">
        <v>34.1</v>
      </c>
      <c r="E1024" s="226">
        <v>30.934251696097103</v>
      </c>
      <c r="F1024" s="226">
        <v>30.906084999999997</v>
      </c>
      <c r="G1024" s="226">
        <v>35.395800000000001</v>
      </c>
      <c r="H1024" s="226">
        <v>30.5</v>
      </c>
      <c r="I1024" s="232">
        <v>4.2</v>
      </c>
      <c r="J1024" s="230">
        <v>22.4</v>
      </c>
      <c r="K1024" s="226">
        <v>35.731466666666662</v>
      </c>
      <c r="L1024" s="226">
        <v>31.6</v>
      </c>
      <c r="M1024" s="226">
        <v>29.8</v>
      </c>
      <c r="N1024" s="226">
        <v>35.3459</v>
      </c>
      <c r="O1024" s="226">
        <v>28.4</v>
      </c>
      <c r="P1024" s="226">
        <v>30.634925472440855</v>
      </c>
      <c r="Q1024" s="226">
        <v>25.2</v>
      </c>
      <c r="R1024" s="226">
        <v>37</v>
      </c>
      <c r="S1024" s="226">
        <v>35.200000000000003</v>
      </c>
      <c r="T1024" s="226">
        <v>33.299999999999997</v>
      </c>
      <c r="U1024" s="226">
        <v>30.7</v>
      </c>
      <c r="V1024" s="223"/>
      <c r="W1024" s="224"/>
      <c r="X1024" s="224"/>
      <c r="Y1024" s="224"/>
      <c r="Z1024" s="224"/>
      <c r="AA1024" s="224"/>
      <c r="AB1024" s="224"/>
      <c r="AC1024" s="224"/>
      <c r="AD1024" s="224"/>
      <c r="AE1024" s="224"/>
      <c r="AF1024" s="224"/>
      <c r="AG1024" s="224"/>
      <c r="AH1024" s="224"/>
      <c r="AI1024" s="224"/>
      <c r="AJ1024" s="224"/>
      <c r="AK1024" s="224"/>
      <c r="AL1024" s="224"/>
      <c r="AM1024" s="224"/>
      <c r="AN1024" s="224"/>
      <c r="AO1024" s="224"/>
      <c r="AP1024" s="224"/>
      <c r="AQ1024" s="224"/>
      <c r="AR1024" s="224"/>
      <c r="AS1024" s="224"/>
      <c r="AT1024" s="224"/>
      <c r="AU1024" s="224"/>
      <c r="AV1024" s="224"/>
      <c r="AW1024" s="224"/>
      <c r="AX1024" s="224"/>
      <c r="AY1024" s="224"/>
      <c r="AZ1024" s="224"/>
      <c r="BA1024" s="224"/>
      <c r="BB1024" s="224"/>
      <c r="BC1024" s="224"/>
      <c r="BD1024" s="224"/>
      <c r="BE1024" s="224"/>
      <c r="BF1024" s="224"/>
      <c r="BG1024" s="224"/>
      <c r="BH1024" s="224"/>
      <c r="BI1024" s="224"/>
      <c r="BJ1024" s="224"/>
      <c r="BK1024" s="224"/>
      <c r="BL1024" s="224"/>
      <c r="BM1024" s="227">
        <v>1</v>
      </c>
    </row>
    <row r="1025" spans="1:65">
      <c r="A1025" s="30"/>
      <c r="B1025" s="19">
        <v>1</v>
      </c>
      <c r="C1025" s="9">
        <v>2</v>
      </c>
      <c r="D1025" s="222">
        <v>32.9</v>
      </c>
      <c r="E1025" s="222">
        <v>30.199121162676001</v>
      </c>
      <c r="F1025" s="222">
        <v>31.352848999999996</v>
      </c>
      <c r="G1025" s="222">
        <v>34.564100000000003</v>
      </c>
      <c r="H1025" s="222">
        <v>30.1</v>
      </c>
      <c r="I1025" s="231">
        <v>0.4</v>
      </c>
      <c r="J1025" s="228">
        <v>23.4</v>
      </c>
      <c r="K1025" s="222">
        <v>39.43266666666667</v>
      </c>
      <c r="L1025" s="222">
        <v>30.7</v>
      </c>
      <c r="M1025" s="222">
        <v>34</v>
      </c>
      <c r="N1025" s="222">
        <v>36.612400000000001</v>
      </c>
      <c r="O1025" s="222">
        <v>29.5</v>
      </c>
      <c r="P1025" s="222">
        <v>32.961701444067351</v>
      </c>
      <c r="Q1025" s="222">
        <v>24</v>
      </c>
      <c r="R1025" s="222">
        <v>33.200000000000003</v>
      </c>
      <c r="S1025" s="222">
        <v>34.6</v>
      </c>
      <c r="T1025" s="222">
        <v>31.5</v>
      </c>
      <c r="U1025" s="222">
        <v>30.599999999999998</v>
      </c>
      <c r="V1025" s="223"/>
      <c r="W1025" s="224"/>
      <c r="X1025" s="224"/>
      <c r="Y1025" s="224"/>
      <c r="Z1025" s="224"/>
      <c r="AA1025" s="224"/>
      <c r="AB1025" s="224"/>
      <c r="AC1025" s="224"/>
      <c r="AD1025" s="224"/>
      <c r="AE1025" s="224"/>
      <c r="AF1025" s="224"/>
      <c r="AG1025" s="224"/>
      <c r="AH1025" s="224"/>
      <c r="AI1025" s="224"/>
      <c r="AJ1025" s="224"/>
      <c r="AK1025" s="224"/>
      <c r="AL1025" s="224"/>
      <c r="AM1025" s="224"/>
      <c r="AN1025" s="224"/>
      <c r="AO1025" s="224"/>
      <c r="AP1025" s="224"/>
      <c r="AQ1025" s="224"/>
      <c r="AR1025" s="224"/>
      <c r="AS1025" s="224"/>
      <c r="AT1025" s="224"/>
      <c r="AU1025" s="224"/>
      <c r="AV1025" s="224"/>
      <c r="AW1025" s="224"/>
      <c r="AX1025" s="224"/>
      <c r="AY1025" s="224"/>
      <c r="AZ1025" s="224"/>
      <c r="BA1025" s="224"/>
      <c r="BB1025" s="224"/>
      <c r="BC1025" s="224"/>
      <c r="BD1025" s="224"/>
      <c r="BE1025" s="224"/>
      <c r="BF1025" s="224"/>
      <c r="BG1025" s="224"/>
      <c r="BH1025" s="224"/>
      <c r="BI1025" s="224"/>
      <c r="BJ1025" s="224"/>
      <c r="BK1025" s="224"/>
      <c r="BL1025" s="224"/>
      <c r="BM1025" s="227">
        <v>30</v>
      </c>
    </row>
    <row r="1026" spans="1:65">
      <c r="A1026" s="30"/>
      <c r="B1026" s="19">
        <v>1</v>
      </c>
      <c r="C1026" s="9">
        <v>3</v>
      </c>
      <c r="D1026" s="222">
        <v>33.799999999999997</v>
      </c>
      <c r="E1026" s="222">
        <v>30.0048040951609</v>
      </c>
      <c r="F1026" s="222">
        <v>29.780118000000002</v>
      </c>
      <c r="G1026" s="222">
        <v>34.869799999999998</v>
      </c>
      <c r="H1026" s="222">
        <v>29.9</v>
      </c>
      <c r="I1026" s="231">
        <v>0.3</v>
      </c>
      <c r="J1026" s="231">
        <v>22.7</v>
      </c>
      <c r="K1026" s="222">
        <v>34.592799999999997</v>
      </c>
      <c r="L1026" s="222">
        <v>29.5</v>
      </c>
      <c r="M1026" s="222">
        <v>33.700000000000003</v>
      </c>
      <c r="N1026" s="222">
        <v>36.103299999999997</v>
      </c>
      <c r="O1026" s="222">
        <v>28.5</v>
      </c>
      <c r="P1026" s="222">
        <v>32.080676298583555</v>
      </c>
      <c r="Q1026" s="222">
        <v>25.1</v>
      </c>
      <c r="R1026" s="222">
        <v>34.5</v>
      </c>
      <c r="S1026" s="222">
        <v>34.200000000000003</v>
      </c>
      <c r="T1026" s="222">
        <v>33</v>
      </c>
      <c r="U1026" s="222">
        <v>32</v>
      </c>
      <c r="V1026" s="223"/>
      <c r="W1026" s="224"/>
      <c r="X1026" s="224"/>
      <c r="Y1026" s="224"/>
      <c r="Z1026" s="224"/>
      <c r="AA1026" s="224"/>
      <c r="AB1026" s="224"/>
      <c r="AC1026" s="224"/>
      <c r="AD1026" s="224"/>
      <c r="AE1026" s="224"/>
      <c r="AF1026" s="224"/>
      <c r="AG1026" s="224"/>
      <c r="AH1026" s="224"/>
      <c r="AI1026" s="224"/>
      <c r="AJ1026" s="224"/>
      <c r="AK1026" s="224"/>
      <c r="AL1026" s="224"/>
      <c r="AM1026" s="224"/>
      <c r="AN1026" s="224"/>
      <c r="AO1026" s="224"/>
      <c r="AP1026" s="224"/>
      <c r="AQ1026" s="224"/>
      <c r="AR1026" s="224"/>
      <c r="AS1026" s="224"/>
      <c r="AT1026" s="224"/>
      <c r="AU1026" s="224"/>
      <c r="AV1026" s="224"/>
      <c r="AW1026" s="224"/>
      <c r="AX1026" s="224"/>
      <c r="AY1026" s="224"/>
      <c r="AZ1026" s="224"/>
      <c r="BA1026" s="224"/>
      <c r="BB1026" s="224"/>
      <c r="BC1026" s="224"/>
      <c r="BD1026" s="224"/>
      <c r="BE1026" s="224"/>
      <c r="BF1026" s="224"/>
      <c r="BG1026" s="224"/>
      <c r="BH1026" s="224"/>
      <c r="BI1026" s="224"/>
      <c r="BJ1026" s="224"/>
      <c r="BK1026" s="224"/>
      <c r="BL1026" s="224"/>
      <c r="BM1026" s="227">
        <v>16</v>
      </c>
    </row>
    <row r="1027" spans="1:65">
      <c r="A1027" s="30"/>
      <c r="B1027" s="19">
        <v>1</v>
      </c>
      <c r="C1027" s="9">
        <v>4</v>
      </c>
      <c r="D1027" s="222">
        <v>34.4</v>
      </c>
      <c r="E1027" s="222">
        <v>30.028790252564299</v>
      </c>
      <c r="F1027" s="222">
        <v>29.778001</v>
      </c>
      <c r="G1027" s="222">
        <v>36.700299999999999</v>
      </c>
      <c r="H1027" s="222">
        <v>30.800000000000004</v>
      </c>
      <c r="I1027" s="231">
        <v>0.5</v>
      </c>
      <c r="J1027" s="231">
        <v>22.3</v>
      </c>
      <c r="K1027" s="222">
        <v>35.035466666666672</v>
      </c>
      <c r="L1027" s="222">
        <v>30.1</v>
      </c>
      <c r="M1027" s="222">
        <v>32.5</v>
      </c>
      <c r="N1027" s="222">
        <v>34.5045</v>
      </c>
      <c r="O1027" s="222">
        <v>29.4</v>
      </c>
      <c r="P1027" s="222">
        <v>32.040720999453157</v>
      </c>
      <c r="Q1027" s="222">
        <v>25.8</v>
      </c>
      <c r="R1027" s="222">
        <v>36.4</v>
      </c>
      <c r="S1027" s="222">
        <v>33.700000000000003</v>
      </c>
      <c r="T1027" s="222">
        <v>31.8</v>
      </c>
      <c r="U1027" s="222">
        <v>29.4</v>
      </c>
      <c r="V1027" s="223"/>
      <c r="W1027" s="224"/>
      <c r="X1027" s="224"/>
      <c r="Y1027" s="224"/>
      <c r="Z1027" s="224"/>
      <c r="AA1027" s="224"/>
      <c r="AB1027" s="224"/>
      <c r="AC1027" s="224"/>
      <c r="AD1027" s="224"/>
      <c r="AE1027" s="224"/>
      <c r="AF1027" s="224"/>
      <c r="AG1027" s="224"/>
      <c r="AH1027" s="224"/>
      <c r="AI1027" s="224"/>
      <c r="AJ1027" s="224"/>
      <c r="AK1027" s="224"/>
      <c r="AL1027" s="224"/>
      <c r="AM1027" s="224"/>
      <c r="AN1027" s="224"/>
      <c r="AO1027" s="224"/>
      <c r="AP1027" s="224"/>
      <c r="AQ1027" s="224"/>
      <c r="AR1027" s="224"/>
      <c r="AS1027" s="224"/>
      <c r="AT1027" s="224"/>
      <c r="AU1027" s="224"/>
      <c r="AV1027" s="224"/>
      <c r="AW1027" s="224"/>
      <c r="AX1027" s="224"/>
      <c r="AY1027" s="224"/>
      <c r="AZ1027" s="224"/>
      <c r="BA1027" s="224"/>
      <c r="BB1027" s="224"/>
      <c r="BC1027" s="224"/>
      <c r="BD1027" s="224"/>
      <c r="BE1027" s="224"/>
      <c r="BF1027" s="224"/>
      <c r="BG1027" s="224"/>
      <c r="BH1027" s="224"/>
      <c r="BI1027" s="224"/>
      <c r="BJ1027" s="224"/>
      <c r="BK1027" s="224"/>
      <c r="BL1027" s="224"/>
      <c r="BM1027" s="227">
        <v>32.083016408493506</v>
      </c>
    </row>
    <row r="1028" spans="1:65">
      <c r="A1028" s="30"/>
      <c r="B1028" s="19">
        <v>1</v>
      </c>
      <c r="C1028" s="9">
        <v>5</v>
      </c>
      <c r="D1028" s="222">
        <v>32.700000000000003</v>
      </c>
      <c r="E1028" s="222">
        <v>30.909305060353503</v>
      </c>
      <c r="F1028" s="222">
        <v>30.314978</v>
      </c>
      <c r="G1028" s="222">
        <v>35.456099999999999</v>
      </c>
      <c r="H1028" s="222">
        <v>29.9</v>
      </c>
      <c r="I1028" s="231">
        <v>0.5</v>
      </c>
      <c r="J1028" s="231">
        <v>22</v>
      </c>
      <c r="K1028" s="222">
        <v>36.192266666666661</v>
      </c>
      <c r="L1028" s="222">
        <v>30.3</v>
      </c>
      <c r="M1028" s="222">
        <v>29.1</v>
      </c>
      <c r="N1028" s="222">
        <v>36.822299999999998</v>
      </c>
      <c r="O1028" s="222">
        <v>31</v>
      </c>
      <c r="P1028" s="222">
        <v>31.407459706583847</v>
      </c>
      <c r="Q1028" s="222">
        <v>25.6</v>
      </c>
      <c r="R1028" s="222">
        <v>35.9</v>
      </c>
      <c r="S1028" s="222">
        <v>34.4</v>
      </c>
      <c r="T1028" s="222">
        <v>31.4</v>
      </c>
      <c r="U1028" s="222">
        <v>30.1</v>
      </c>
      <c r="V1028" s="223"/>
      <c r="W1028" s="224"/>
      <c r="X1028" s="224"/>
      <c r="Y1028" s="224"/>
      <c r="Z1028" s="224"/>
      <c r="AA1028" s="224"/>
      <c r="AB1028" s="224"/>
      <c r="AC1028" s="224"/>
      <c r="AD1028" s="224"/>
      <c r="AE1028" s="224"/>
      <c r="AF1028" s="224"/>
      <c r="AG1028" s="224"/>
      <c r="AH1028" s="224"/>
      <c r="AI1028" s="224"/>
      <c r="AJ1028" s="224"/>
      <c r="AK1028" s="224"/>
      <c r="AL1028" s="224"/>
      <c r="AM1028" s="224"/>
      <c r="AN1028" s="224"/>
      <c r="AO1028" s="224"/>
      <c r="AP1028" s="224"/>
      <c r="AQ1028" s="224"/>
      <c r="AR1028" s="224"/>
      <c r="AS1028" s="224"/>
      <c r="AT1028" s="224"/>
      <c r="AU1028" s="224"/>
      <c r="AV1028" s="224"/>
      <c r="AW1028" s="224"/>
      <c r="AX1028" s="224"/>
      <c r="AY1028" s="224"/>
      <c r="AZ1028" s="224"/>
      <c r="BA1028" s="224"/>
      <c r="BB1028" s="224"/>
      <c r="BC1028" s="224"/>
      <c r="BD1028" s="224"/>
      <c r="BE1028" s="224"/>
      <c r="BF1028" s="224"/>
      <c r="BG1028" s="224"/>
      <c r="BH1028" s="224"/>
      <c r="BI1028" s="224"/>
      <c r="BJ1028" s="224"/>
      <c r="BK1028" s="224"/>
      <c r="BL1028" s="224"/>
      <c r="BM1028" s="227">
        <v>68</v>
      </c>
    </row>
    <row r="1029" spans="1:65">
      <c r="A1029" s="30"/>
      <c r="B1029" s="19">
        <v>1</v>
      </c>
      <c r="C1029" s="9">
        <v>6</v>
      </c>
      <c r="D1029" s="222">
        <v>34.5</v>
      </c>
      <c r="E1029" s="222">
        <v>30.017434243795002</v>
      </c>
      <c r="F1029" s="222">
        <v>28.907060999999999</v>
      </c>
      <c r="G1029" s="222">
        <v>33.793100000000003</v>
      </c>
      <c r="H1029" s="222">
        <v>31</v>
      </c>
      <c r="I1029" s="231">
        <v>0.4</v>
      </c>
      <c r="J1029" s="231">
        <v>22.2</v>
      </c>
      <c r="K1029" s="222">
        <v>33.282800000000002</v>
      </c>
      <c r="L1029" s="222">
        <v>31.4</v>
      </c>
      <c r="M1029" s="222">
        <v>34.1</v>
      </c>
      <c r="N1029" s="222">
        <v>33.823300000000003</v>
      </c>
      <c r="O1029" s="222">
        <v>31.2</v>
      </c>
      <c r="P1029" s="222">
        <v>30.552926116934852</v>
      </c>
      <c r="Q1029" s="222">
        <v>24.7</v>
      </c>
      <c r="R1029" s="222">
        <v>36.200000000000003</v>
      </c>
      <c r="S1029" s="222">
        <v>34.799999999999997</v>
      </c>
      <c r="T1029" s="222">
        <v>35.4</v>
      </c>
      <c r="U1029" s="222">
        <v>29.8</v>
      </c>
      <c r="V1029" s="223"/>
      <c r="W1029" s="224"/>
      <c r="X1029" s="224"/>
      <c r="Y1029" s="224"/>
      <c r="Z1029" s="224"/>
      <c r="AA1029" s="224"/>
      <c r="AB1029" s="224"/>
      <c r="AC1029" s="224"/>
      <c r="AD1029" s="224"/>
      <c r="AE1029" s="224"/>
      <c r="AF1029" s="224"/>
      <c r="AG1029" s="224"/>
      <c r="AH1029" s="224"/>
      <c r="AI1029" s="224"/>
      <c r="AJ1029" s="224"/>
      <c r="AK1029" s="224"/>
      <c r="AL1029" s="224"/>
      <c r="AM1029" s="224"/>
      <c r="AN1029" s="224"/>
      <c r="AO1029" s="224"/>
      <c r="AP1029" s="224"/>
      <c r="AQ1029" s="224"/>
      <c r="AR1029" s="224"/>
      <c r="AS1029" s="224"/>
      <c r="AT1029" s="224"/>
      <c r="AU1029" s="224"/>
      <c r="AV1029" s="224"/>
      <c r="AW1029" s="224"/>
      <c r="AX1029" s="224"/>
      <c r="AY1029" s="224"/>
      <c r="AZ1029" s="224"/>
      <c r="BA1029" s="224"/>
      <c r="BB1029" s="224"/>
      <c r="BC1029" s="224"/>
      <c r="BD1029" s="224"/>
      <c r="BE1029" s="224"/>
      <c r="BF1029" s="224"/>
      <c r="BG1029" s="224"/>
      <c r="BH1029" s="224"/>
      <c r="BI1029" s="224"/>
      <c r="BJ1029" s="224"/>
      <c r="BK1029" s="224"/>
      <c r="BL1029" s="224"/>
      <c r="BM1029" s="225"/>
    </row>
    <row r="1030" spans="1:65">
      <c r="A1030" s="30"/>
      <c r="B1030" s="20" t="s">
        <v>258</v>
      </c>
      <c r="C1030" s="12"/>
      <c r="D1030" s="229">
        <v>33.733333333333327</v>
      </c>
      <c r="E1030" s="229">
        <v>30.348951085107799</v>
      </c>
      <c r="F1030" s="229">
        <v>30.173182000000001</v>
      </c>
      <c r="G1030" s="229">
        <v>35.129866666666665</v>
      </c>
      <c r="H1030" s="229">
        <v>30.366666666666671</v>
      </c>
      <c r="I1030" s="229">
        <v>1.05</v>
      </c>
      <c r="J1030" s="229">
        <v>22.5</v>
      </c>
      <c r="K1030" s="229">
        <v>35.711244444444439</v>
      </c>
      <c r="L1030" s="229">
        <v>30.600000000000005</v>
      </c>
      <c r="M1030" s="229">
        <v>32.199999999999996</v>
      </c>
      <c r="N1030" s="229">
        <v>35.535283333333332</v>
      </c>
      <c r="O1030" s="229">
        <v>29.666666666666668</v>
      </c>
      <c r="P1030" s="229">
        <v>31.61306833967727</v>
      </c>
      <c r="Q1030" s="229">
        <v>25.066666666666666</v>
      </c>
      <c r="R1030" s="229">
        <v>35.533333333333331</v>
      </c>
      <c r="S1030" s="229">
        <v>34.483333333333341</v>
      </c>
      <c r="T1030" s="229">
        <v>32.733333333333334</v>
      </c>
      <c r="U1030" s="229">
        <v>30.433333333333334</v>
      </c>
      <c r="V1030" s="223"/>
      <c r="W1030" s="224"/>
      <c r="X1030" s="224"/>
      <c r="Y1030" s="224"/>
      <c r="Z1030" s="224"/>
      <c r="AA1030" s="224"/>
      <c r="AB1030" s="224"/>
      <c r="AC1030" s="224"/>
      <c r="AD1030" s="224"/>
      <c r="AE1030" s="224"/>
      <c r="AF1030" s="224"/>
      <c r="AG1030" s="224"/>
      <c r="AH1030" s="224"/>
      <c r="AI1030" s="224"/>
      <c r="AJ1030" s="224"/>
      <c r="AK1030" s="224"/>
      <c r="AL1030" s="224"/>
      <c r="AM1030" s="224"/>
      <c r="AN1030" s="224"/>
      <c r="AO1030" s="224"/>
      <c r="AP1030" s="224"/>
      <c r="AQ1030" s="224"/>
      <c r="AR1030" s="224"/>
      <c r="AS1030" s="224"/>
      <c r="AT1030" s="224"/>
      <c r="AU1030" s="224"/>
      <c r="AV1030" s="224"/>
      <c r="AW1030" s="224"/>
      <c r="AX1030" s="224"/>
      <c r="AY1030" s="224"/>
      <c r="AZ1030" s="224"/>
      <c r="BA1030" s="224"/>
      <c r="BB1030" s="224"/>
      <c r="BC1030" s="224"/>
      <c r="BD1030" s="224"/>
      <c r="BE1030" s="224"/>
      <c r="BF1030" s="224"/>
      <c r="BG1030" s="224"/>
      <c r="BH1030" s="224"/>
      <c r="BI1030" s="224"/>
      <c r="BJ1030" s="224"/>
      <c r="BK1030" s="224"/>
      <c r="BL1030" s="224"/>
      <c r="BM1030" s="225"/>
    </row>
    <row r="1031" spans="1:65">
      <c r="A1031" s="30"/>
      <c r="B1031" s="3" t="s">
        <v>259</v>
      </c>
      <c r="C1031" s="29"/>
      <c r="D1031" s="222">
        <v>33.950000000000003</v>
      </c>
      <c r="E1031" s="222">
        <v>30.11395570762015</v>
      </c>
      <c r="F1031" s="222">
        <v>30.047547999999999</v>
      </c>
      <c r="G1031" s="222">
        <v>35.132800000000003</v>
      </c>
      <c r="H1031" s="222">
        <v>30.3</v>
      </c>
      <c r="I1031" s="222">
        <v>0.45</v>
      </c>
      <c r="J1031" s="222">
        <v>22.35</v>
      </c>
      <c r="K1031" s="222">
        <v>35.383466666666664</v>
      </c>
      <c r="L1031" s="222">
        <v>30.5</v>
      </c>
      <c r="M1031" s="222">
        <v>33.1</v>
      </c>
      <c r="N1031" s="222">
        <v>35.724599999999995</v>
      </c>
      <c r="O1031" s="222">
        <v>29.45</v>
      </c>
      <c r="P1031" s="222">
        <v>31.724090353018504</v>
      </c>
      <c r="Q1031" s="222">
        <v>25.15</v>
      </c>
      <c r="R1031" s="222">
        <v>36.049999999999997</v>
      </c>
      <c r="S1031" s="222">
        <v>34.5</v>
      </c>
      <c r="T1031" s="222">
        <v>32.4</v>
      </c>
      <c r="U1031" s="222">
        <v>30.35</v>
      </c>
      <c r="V1031" s="223"/>
      <c r="W1031" s="224"/>
      <c r="X1031" s="224"/>
      <c r="Y1031" s="224"/>
      <c r="Z1031" s="224"/>
      <c r="AA1031" s="224"/>
      <c r="AB1031" s="224"/>
      <c r="AC1031" s="224"/>
      <c r="AD1031" s="224"/>
      <c r="AE1031" s="224"/>
      <c r="AF1031" s="224"/>
      <c r="AG1031" s="224"/>
      <c r="AH1031" s="224"/>
      <c r="AI1031" s="224"/>
      <c r="AJ1031" s="224"/>
      <c r="AK1031" s="224"/>
      <c r="AL1031" s="224"/>
      <c r="AM1031" s="224"/>
      <c r="AN1031" s="224"/>
      <c r="AO1031" s="224"/>
      <c r="AP1031" s="224"/>
      <c r="AQ1031" s="224"/>
      <c r="AR1031" s="224"/>
      <c r="AS1031" s="224"/>
      <c r="AT1031" s="224"/>
      <c r="AU1031" s="224"/>
      <c r="AV1031" s="224"/>
      <c r="AW1031" s="224"/>
      <c r="AX1031" s="224"/>
      <c r="AY1031" s="224"/>
      <c r="AZ1031" s="224"/>
      <c r="BA1031" s="224"/>
      <c r="BB1031" s="224"/>
      <c r="BC1031" s="224"/>
      <c r="BD1031" s="224"/>
      <c r="BE1031" s="224"/>
      <c r="BF1031" s="224"/>
      <c r="BG1031" s="224"/>
      <c r="BH1031" s="224"/>
      <c r="BI1031" s="224"/>
      <c r="BJ1031" s="224"/>
      <c r="BK1031" s="224"/>
      <c r="BL1031" s="224"/>
      <c r="BM1031" s="225"/>
    </row>
    <row r="1032" spans="1:65">
      <c r="A1032" s="30"/>
      <c r="B1032" s="3" t="s">
        <v>260</v>
      </c>
      <c r="C1032" s="29"/>
      <c r="D1032" s="24">
        <v>0.76594168620506986</v>
      </c>
      <c r="E1032" s="24">
        <v>0.44941426633174603</v>
      </c>
      <c r="F1032" s="24">
        <v>0.87893081199966905</v>
      </c>
      <c r="G1032" s="24">
        <v>0.98163957676260383</v>
      </c>
      <c r="H1032" s="24">
        <v>0.47187568984497158</v>
      </c>
      <c r="I1032" s="24">
        <v>1.5449919093639293</v>
      </c>
      <c r="J1032" s="24">
        <v>0.4979959839195488</v>
      </c>
      <c r="K1032" s="24">
        <v>2.0825806429808473</v>
      </c>
      <c r="L1032" s="24">
        <v>0.79999999999999982</v>
      </c>
      <c r="M1032" s="24">
        <v>2.2163032283512112</v>
      </c>
      <c r="N1032" s="24">
        <v>1.1973723237433975</v>
      </c>
      <c r="O1032" s="24">
        <v>1.1994443157840495</v>
      </c>
      <c r="P1032" s="24">
        <v>0.93201879402423804</v>
      </c>
      <c r="Q1032" s="24">
        <v>0.650128192487195</v>
      </c>
      <c r="R1032" s="24">
        <v>1.4137420792586828</v>
      </c>
      <c r="S1032" s="24">
        <v>0.51542862422130375</v>
      </c>
      <c r="T1032" s="24">
        <v>1.5279616051022569</v>
      </c>
      <c r="U1032" s="24">
        <v>0.90921211313239036</v>
      </c>
      <c r="V1032" s="15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86</v>
      </c>
      <c r="C1033" s="29"/>
      <c r="D1033" s="13">
        <v>2.2705781211612746E-2</v>
      </c>
      <c r="E1033" s="13">
        <v>1.480823060643678E-2</v>
      </c>
      <c r="F1033" s="13">
        <v>2.9129536685910985E-2</v>
      </c>
      <c r="G1033" s="13">
        <v>2.7943162610806111E-2</v>
      </c>
      <c r="H1033" s="13">
        <v>1.5539265307737811E-2</v>
      </c>
      <c r="I1033" s="13">
        <v>1.471420866060885</v>
      </c>
      <c r="J1033" s="13">
        <v>2.2133154840868835E-2</v>
      </c>
      <c r="K1033" s="13">
        <v>5.8317224039075237E-2</v>
      </c>
      <c r="L1033" s="13">
        <v>2.6143790849673193E-2</v>
      </c>
      <c r="M1033" s="13">
        <v>6.8829292805938247E-2</v>
      </c>
      <c r="N1033" s="13">
        <v>3.3695308195846596E-2</v>
      </c>
      <c r="O1033" s="13">
        <v>4.0430707273619644E-2</v>
      </c>
      <c r="P1033" s="13">
        <v>2.9482073173342362E-2</v>
      </c>
      <c r="Q1033" s="13">
        <v>2.5935965125818951E-2</v>
      </c>
      <c r="R1033" s="13">
        <v>3.9786362455685259E-2</v>
      </c>
      <c r="S1033" s="13">
        <v>1.4947180982734759E-2</v>
      </c>
      <c r="T1033" s="13">
        <v>4.6679071438969148E-2</v>
      </c>
      <c r="U1033" s="13">
        <v>2.9875534933156311E-2</v>
      </c>
      <c r="V1033" s="15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261</v>
      </c>
      <c r="C1034" s="29"/>
      <c r="D1034" s="13">
        <v>5.1438957728517254E-2</v>
      </c>
      <c r="E1034" s="13">
        <v>-5.4049323209105715E-2</v>
      </c>
      <c r="F1034" s="13">
        <v>-5.9527894265824277E-2</v>
      </c>
      <c r="G1034" s="13">
        <v>9.4967699401436345E-2</v>
      </c>
      <c r="H1034" s="13">
        <v>-5.349714378391357E-2</v>
      </c>
      <c r="I1034" s="13">
        <v>-0.9672724039837467</v>
      </c>
      <c r="J1034" s="13">
        <v>-0.29869437108028729</v>
      </c>
      <c r="K1034" s="13">
        <v>0.11308874420518689</v>
      </c>
      <c r="L1034" s="13">
        <v>-4.6224344669190565E-2</v>
      </c>
      <c r="M1034" s="13">
        <v>3.6462778317665201E-3</v>
      </c>
      <c r="N1034" s="13">
        <v>0.10760418786326742</v>
      </c>
      <c r="O1034" s="13">
        <v>-7.5315541128082475E-2</v>
      </c>
      <c r="P1034" s="13">
        <v>-1.4647876709367846E-2</v>
      </c>
      <c r="Q1034" s="13">
        <v>-0.2186935808183349</v>
      </c>
      <c r="R1034" s="13">
        <v>0.10754340804209428</v>
      </c>
      <c r="S1034" s="13">
        <v>7.4815812025841311E-2</v>
      </c>
      <c r="T1034" s="13">
        <v>2.0269818665419104E-2</v>
      </c>
      <c r="U1034" s="13">
        <v>-5.1419201179707108E-2</v>
      </c>
      <c r="V1034" s="15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46" t="s">
        <v>262</v>
      </c>
      <c r="C1035" s="47"/>
      <c r="D1035" s="45">
        <v>0.83</v>
      </c>
      <c r="E1035" s="45">
        <v>0.24</v>
      </c>
      <c r="F1035" s="45">
        <v>0.3</v>
      </c>
      <c r="G1035" s="45">
        <v>1.28</v>
      </c>
      <c r="H1035" s="45">
        <v>0.23</v>
      </c>
      <c r="I1035" s="45">
        <v>9.5299999999999994</v>
      </c>
      <c r="J1035" s="45">
        <v>2.73</v>
      </c>
      <c r="K1035" s="45">
        <v>1.46</v>
      </c>
      <c r="L1035" s="45">
        <v>0.16</v>
      </c>
      <c r="M1035" s="45">
        <v>0.35</v>
      </c>
      <c r="N1035" s="45">
        <v>1.4</v>
      </c>
      <c r="O1035" s="45">
        <v>0.46</v>
      </c>
      <c r="P1035" s="45">
        <v>0.16</v>
      </c>
      <c r="Q1035" s="45">
        <v>1.91</v>
      </c>
      <c r="R1035" s="45">
        <v>1.4</v>
      </c>
      <c r="S1035" s="45">
        <v>1.07</v>
      </c>
      <c r="T1035" s="45">
        <v>0.52</v>
      </c>
      <c r="U1035" s="45">
        <v>0.21</v>
      </c>
      <c r="V1035" s="15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1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BM1036" s="55"/>
    </row>
    <row r="1037" spans="1:65" ht="15">
      <c r="B1037" s="8" t="s">
        <v>513</v>
      </c>
      <c r="BM1037" s="28" t="s">
        <v>66</v>
      </c>
    </row>
    <row r="1038" spans="1:65" ht="15">
      <c r="A1038" s="25" t="s">
        <v>38</v>
      </c>
      <c r="B1038" s="18" t="s">
        <v>110</v>
      </c>
      <c r="C1038" s="15" t="s">
        <v>111</v>
      </c>
      <c r="D1038" s="16" t="s">
        <v>229</v>
      </c>
      <c r="E1038" s="17" t="s">
        <v>229</v>
      </c>
      <c r="F1038" s="17" t="s">
        <v>229</v>
      </c>
      <c r="G1038" s="17" t="s">
        <v>229</v>
      </c>
      <c r="H1038" s="17" t="s">
        <v>229</v>
      </c>
      <c r="I1038" s="17" t="s">
        <v>229</v>
      </c>
      <c r="J1038" s="17" t="s">
        <v>229</v>
      </c>
      <c r="K1038" s="17" t="s">
        <v>229</v>
      </c>
      <c r="L1038" s="17" t="s">
        <v>229</v>
      </c>
      <c r="M1038" s="17" t="s">
        <v>229</v>
      </c>
      <c r="N1038" s="17" t="s">
        <v>229</v>
      </c>
      <c r="O1038" s="17" t="s">
        <v>229</v>
      </c>
      <c r="P1038" s="17" t="s">
        <v>229</v>
      </c>
      <c r="Q1038" s="17" t="s">
        <v>229</v>
      </c>
      <c r="R1038" s="17" t="s">
        <v>229</v>
      </c>
      <c r="S1038" s="17" t="s">
        <v>229</v>
      </c>
      <c r="T1038" s="17" t="s">
        <v>229</v>
      </c>
      <c r="U1038" s="15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 t="s">
        <v>230</v>
      </c>
      <c r="C1039" s="9" t="s">
        <v>230</v>
      </c>
      <c r="D1039" s="151" t="s">
        <v>232</v>
      </c>
      <c r="E1039" s="152" t="s">
        <v>234</v>
      </c>
      <c r="F1039" s="152" t="s">
        <v>237</v>
      </c>
      <c r="G1039" s="152" t="s">
        <v>238</v>
      </c>
      <c r="H1039" s="152" t="s">
        <v>240</v>
      </c>
      <c r="I1039" s="152" t="s">
        <v>241</v>
      </c>
      <c r="J1039" s="152" t="s">
        <v>242</v>
      </c>
      <c r="K1039" s="152" t="s">
        <v>243</v>
      </c>
      <c r="L1039" s="152" t="s">
        <v>244</v>
      </c>
      <c r="M1039" s="152" t="s">
        <v>245</v>
      </c>
      <c r="N1039" s="152" t="s">
        <v>246</v>
      </c>
      <c r="O1039" s="152" t="s">
        <v>247</v>
      </c>
      <c r="P1039" s="152" t="s">
        <v>248</v>
      </c>
      <c r="Q1039" s="152" t="s">
        <v>249</v>
      </c>
      <c r="R1039" s="152" t="s">
        <v>250</v>
      </c>
      <c r="S1039" s="152" t="s">
        <v>251</v>
      </c>
      <c r="T1039" s="152" t="s">
        <v>252</v>
      </c>
      <c r="U1039" s="15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 t="s">
        <v>3</v>
      </c>
    </row>
    <row r="1040" spans="1:65">
      <c r="A1040" s="30"/>
      <c r="B1040" s="19"/>
      <c r="C1040" s="9"/>
      <c r="D1040" s="10" t="s">
        <v>288</v>
      </c>
      <c r="E1040" s="11" t="s">
        <v>288</v>
      </c>
      <c r="F1040" s="11" t="s">
        <v>114</v>
      </c>
      <c r="G1040" s="11" t="s">
        <v>288</v>
      </c>
      <c r="H1040" s="11" t="s">
        <v>289</v>
      </c>
      <c r="I1040" s="11" t="s">
        <v>288</v>
      </c>
      <c r="J1040" s="11" t="s">
        <v>114</v>
      </c>
      <c r="K1040" s="11" t="s">
        <v>289</v>
      </c>
      <c r="L1040" s="11" t="s">
        <v>288</v>
      </c>
      <c r="M1040" s="11" t="s">
        <v>289</v>
      </c>
      <c r="N1040" s="11" t="s">
        <v>289</v>
      </c>
      <c r="O1040" s="11" t="s">
        <v>114</v>
      </c>
      <c r="P1040" s="11" t="s">
        <v>289</v>
      </c>
      <c r="Q1040" s="11" t="s">
        <v>289</v>
      </c>
      <c r="R1040" s="11" t="s">
        <v>289</v>
      </c>
      <c r="S1040" s="11" t="s">
        <v>289</v>
      </c>
      <c r="T1040" s="11" t="s">
        <v>288</v>
      </c>
      <c r="U1040" s="15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/>
      <c r="C1041" s="9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15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8">
        <v>1</v>
      </c>
      <c r="C1042" s="14">
        <v>1</v>
      </c>
      <c r="D1042" s="226">
        <v>20.05</v>
      </c>
      <c r="E1042" s="226">
        <v>20.473245048076052</v>
      </c>
      <c r="F1042" s="226">
        <v>18.812100000000001</v>
      </c>
      <c r="G1042" s="226">
        <v>20.2</v>
      </c>
      <c r="H1042" s="232">
        <v>16.5</v>
      </c>
      <c r="I1042" s="226">
        <v>18.100000000000001</v>
      </c>
      <c r="J1042" s="226">
        <v>18.236666666666665</v>
      </c>
      <c r="K1042" s="226">
        <v>19.8</v>
      </c>
      <c r="L1042" s="226">
        <v>18.899999999999999</v>
      </c>
      <c r="M1042" s="230">
        <v>16.547046499999997</v>
      </c>
      <c r="N1042" s="226">
        <v>18.399999999999999</v>
      </c>
      <c r="O1042" s="226">
        <v>20.151273653812549</v>
      </c>
      <c r="P1042" s="226">
        <v>20.100000000000001</v>
      </c>
      <c r="Q1042" s="226">
        <v>20.5</v>
      </c>
      <c r="R1042" s="226">
        <v>21.3</v>
      </c>
      <c r="S1042" s="226">
        <v>19.8</v>
      </c>
      <c r="T1042" s="230">
        <v>25.3</v>
      </c>
      <c r="U1042" s="223"/>
      <c r="V1042" s="224"/>
      <c r="W1042" s="224"/>
      <c r="X1042" s="224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7">
        <v>1</v>
      </c>
    </row>
    <row r="1043" spans="1:65">
      <c r="A1043" s="30"/>
      <c r="B1043" s="19">
        <v>1</v>
      </c>
      <c r="C1043" s="9">
        <v>2</v>
      </c>
      <c r="D1043" s="222">
        <v>20.03</v>
      </c>
      <c r="E1043" s="222">
        <v>19.990677314331702</v>
      </c>
      <c r="F1043" s="222">
        <v>18.794599999999999</v>
      </c>
      <c r="G1043" s="222">
        <v>19.899999999999999</v>
      </c>
      <c r="H1043" s="222">
        <v>18.7</v>
      </c>
      <c r="I1043" s="222">
        <v>18.2</v>
      </c>
      <c r="J1043" s="222">
        <v>18.406666666666666</v>
      </c>
      <c r="K1043" s="222">
        <v>19.7</v>
      </c>
      <c r="L1043" s="222">
        <v>18.899999999999999</v>
      </c>
      <c r="M1043" s="231">
        <v>16.287190900000002</v>
      </c>
      <c r="N1043" s="222">
        <v>19</v>
      </c>
      <c r="O1043" s="222">
        <v>20.060910130185199</v>
      </c>
      <c r="P1043" s="222">
        <v>19.5</v>
      </c>
      <c r="Q1043" s="222">
        <v>19.399999999999999</v>
      </c>
      <c r="R1043" s="222">
        <v>20.2</v>
      </c>
      <c r="S1043" s="222">
        <v>19.2</v>
      </c>
      <c r="T1043" s="231">
        <v>25.5</v>
      </c>
      <c r="U1043" s="223"/>
      <c r="V1043" s="224"/>
      <c r="W1043" s="224"/>
      <c r="X1043" s="224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7">
        <v>31</v>
      </c>
    </row>
    <row r="1044" spans="1:65">
      <c r="A1044" s="30"/>
      <c r="B1044" s="19">
        <v>1</v>
      </c>
      <c r="C1044" s="9">
        <v>3</v>
      </c>
      <c r="D1044" s="222">
        <v>19.86</v>
      </c>
      <c r="E1044" s="222">
        <v>20.910446403623503</v>
      </c>
      <c r="F1044" s="222">
        <v>18.750299999999999</v>
      </c>
      <c r="G1044" s="222">
        <v>19.600000000000001</v>
      </c>
      <c r="H1044" s="222">
        <v>19.2</v>
      </c>
      <c r="I1044" s="222">
        <v>18.2</v>
      </c>
      <c r="J1044" s="222">
        <v>18.193333333333332</v>
      </c>
      <c r="K1044" s="222">
        <v>19</v>
      </c>
      <c r="L1044" s="222">
        <v>19.399999999999999</v>
      </c>
      <c r="M1044" s="231">
        <v>16.876896800000001</v>
      </c>
      <c r="N1044" s="222">
        <v>18.399999999999999</v>
      </c>
      <c r="O1044" s="222">
        <v>20.103748445949257</v>
      </c>
      <c r="P1044" s="222">
        <v>19.8</v>
      </c>
      <c r="Q1044" s="222">
        <v>19.399999999999999</v>
      </c>
      <c r="R1044" s="222">
        <v>20.8</v>
      </c>
      <c r="S1044" s="222">
        <v>19.399999999999999</v>
      </c>
      <c r="T1044" s="231">
        <v>25.2</v>
      </c>
      <c r="U1044" s="223"/>
      <c r="V1044" s="224"/>
      <c r="W1044" s="224"/>
      <c r="X1044" s="224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7">
        <v>16</v>
      </c>
    </row>
    <row r="1045" spans="1:65">
      <c r="A1045" s="30"/>
      <c r="B1045" s="19">
        <v>1</v>
      </c>
      <c r="C1045" s="9">
        <v>4</v>
      </c>
      <c r="D1045" s="222">
        <v>20.3</v>
      </c>
      <c r="E1045" s="222">
        <v>20.590960095613653</v>
      </c>
      <c r="F1045" s="222">
        <v>18.797499999999999</v>
      </c>
      <c r="G1045" s="222">
        <v>19.899999999999999</v>
      </c>
      <c r="H1045" s="222">
        <v>18.7</v>
      </c>
      <c r="I1045" s="222">
        <v>18.7</v>
      </c>
      <c r="J1045" s="222">
        <v>17.809999999999999</v>
      </c>
      <c r="K1045" s="222">
        <v>19.2</v>
      </c>
      <c r="L1045" s="222">
        <v>17.7</v>
      </c>
      <c r="M1045" s="231">
        <v>16.566984599999998</v>
      </c>
      <c r="N1045" s="222">
        <v>19.2</v>
      </c>
      <c r="O1045" s="222">
        <v>20.477756749705264</v>
      </c>
      <c r="P1045" s="222">
        <v>20.2</v>
      </c>
      <c r="Q1045" s="222">
        <v>20.2</v>
      </c>
      <c r="R1045" s="222">
        <v>20.2</v>
      </c>
      <c r="S1045" s="222">
        <v>19.399999999999999</v>
      </c>
      <c r="T1045" s="231">
        <v>25.2</v>
      </c>
      <c r="U1045" s="223"/>
      <c r="V1045" s="224"/>
      <c r="W1045" s="224"/>
      <c r="X1045" s="224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7">
        <v>19.522126871702522</v>
      </c>
    </row>
    <row r="1046" spans="1:65">
      <c r="A1046" s="30"/>
      <c r="B1046" s="19">
        <v>1</v>
      </c>
      <c r="C1046" s="9">
        <v>5</v>
      </c>
      <c r="D1046" s="222">
        <v>20.47</v>
      </c>
      <c r="E1046" s="222">
        <v>21.190091350345853</v>
      </c>
      <c r="F1046" s="222">
        <v>18.490500000000001</v>
      </c>
      <c r="G1046" s="222">
        <v>20</v>
      </c>
      <c r="H1046" s="222">
        <v>19.2</v>
      </c>
      <c r="I1046" s="222">
        <v>18.399999999999999</v>
      </c>
      <c r="J1046" s="222">
        <v>17.886666666666667</v>
      </c>
      <c r="K1046" s="228">
        <v>21.9</v>
      </c>
      <c r="L1046" s="222">
        <v>17.899999999999999</v>
      </c>
      <c r="M1046" s="231">
        <v>17.066464599999996</v>
      </c>
      <c r="N1046" s="222">
        <v>20.9</v>
      </c>
      <c r="O1046" s="222">
        <v>20.505879175729095</v>
      </c>
      <c r="P1046" s="222">
        <v>19.8</v>
      </c>
      <c r="Q1046" s="222">
        <v>19.7</v>
      </c>
      <c r="R1046" s="222">
        <v>21.1</v>
      </c>
      <c r="S1046" s="222">
        <v>18.7</v>
      </c>
      <c r="T1046" s="231">
        <v>25.8</v>
      </c>
      <c r="U1046" s="223"/>
      <c r="V1046" s="224"/>
      <c r="W1046" s="224"/>
      <c r="X1046" s="224"/>
      <c r="Y1046" s="224"/>
      <c r="Z1046" s="224"/>
      <c r="AA1046" s="224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7">
        <v>69</v>
      </c>
    </row>
    <row r="1047" spans="1:65">
      <c r="A1047" s="30"/>
      <c r="B1047" s="19">
        <v>1</v>
      </c>
      <c r="C1047" s="9">
        <v>6</v>
      </c>
      <c r="D1047" s="222">
        <v>20.69</v>
      </c>
      <c r="E1047" s="222">
        <v>20.887028140160751</v>
      </c>
      <c r="F1047" s="222">
        <v>18.459399999999999</v>
      </c>
      <c r="G1047" s="222">
        <v>20.2</v>
      </c>
      <c r="H1047" s="222">
        <v>19.600000000000001</v>
      </c>
      <c r="I1047" s="222">
        <v>18.399999999999999</v>
      </c>
      <c r="J1047" s="222">
        <v>18.459999999999997</v>
      </c>
      <c r="K1047" s="222">
        <v>20.100000000000001</v>
      </c>
      <c r="L1047" s="222">
        <v>18.5</v>
      </c>
      <c r="M1047" s="231">
        <v>16.347064500000002</v>
      </c>
      <c r="N1047" s="222">
        <v>20.9</v>
      </c>
      <c r="O1047" s="222">
        <v>19.971668612360443</v>
      </c>
      <c r="P1047" s="222">
        <v>20.2</v>
      </c>
      <c r="Q1047" s="228">
        <v>25.4</v>
      </c>
      <c r="R1047" s="222">
        <v>21.4</v>
      </c>
      <c r="S1047" s="228">
        <v>20.9</v>
      </c>
      <c r="T1047" s="231">
        <v>25.8</v>
      </c>
      <c r="U1047" s="223"/>
      <c r="V1047" s="224"/>
      <c r="W1047" s="224"/>
      <c r="X1047" s="224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/>
    </row>
    <row r="1048" spans="1:65">
      <c r="A1048" s="30"/>
      <c r="B1048" s="20" t="s">
        <v>258</v>
      </c>
      <c r="C1048" s="12"/>
      <c r="D1048" s="229">
        <v>20.233333333333331</v>
      </c>
      <c r="E1048" s="229">
        <v>20.673741392025253</v>
      </c>
      <c r="F1048" s="229">
        <v>18.684066666666666</v>
      </c>
      <c r="G1048" s="229">
        <v>19.966666666666665</v>
      </c>
      <c r="H1048" s="229">
        <v>18.650000000000002</v>
      </c>
      <c r="I1048" s="229">
        <v>18.333333333333332</v>
      </c>
      <c r="J1048" s="229">
        <v>18.165555555555553</v>
      </c>
      <c r="K1048" s="229">
        <v>19.95</v>
      </c>
      <c r="L1048" s="229">
        <v>18.549999999999997</v>
      </c>
      <c r="M1048" s="229">
        <v>16.61527465</v>
      </c>
      <c r="N1048" s="229">
        <v>19.466666666666669</v>
      </c>
      <c r="O1048" s="229">
        <v>20.211872794623634</v>
      </c>
      <c r="P1048" s="229">
        <v>19.933333333333334</v>
      </c>
      <c r="Q1048" s="229">
        <v>20.766666666666666</v>
      </c>
      <c r="R1048" s="229">
        <v>20.833333333333332</v>
      </c>
      <c r="S1048" s="229">
        <v>19.566666666666666</v>
      </c>
      <c r="T1048" s="229">
        <v>25.466666666666669</v>
      </c>
      <c r="U1048" s="223"/>
      <c r="V1048" s="224"/>
      <c r="W1048" s="224"/>
      <c r="X1048" s="224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/>
    </row>
    <row r="1049" spans="1:65">
      <c r="A1049" s="30"/>
      <c r="B1049" s="3" t="s">
        <v>259</v>
      </c>
      <c r="C1049" s="29"/>
      <c r="D1049" s="222">
        <v>20.175000000000001</v>
      </c>
      <c r="E1049" s="222">
        <v>20.738994117887202</v>
      </c>
      <c r="F1049" s="222">
        <v>18.772449999999999</v>
      </c>
      <c r="G1049" s="222">
        <v>19.95</v>
      </c>
      <c r="H1049" s="222">
        <v>18.95</v>
      </c>
      <c r="I1049" s="222">
        <v>18.299999999999997</v>
      </c>
      <c r="J1049" s="222">
        <v>18.214999999999996</v>
      </c>
      <c r="K1049" s="222">
        <v>19.75</v>
      </c>
      <c r="L1049" s="222">
        <v>18.7</v>
      </c>
      <c r="M1049" s="222">
        <v>16.557015549999996</v>
      </c>
      <c r="N1049" s="222">
        <v>19.100000000000001</v>
      </c>
      <c r="O1049" s="222">
        <v>20.127511049880901</v>
      </c>
      <c r="P1049" s="222">
        <v>19.950000000000003</v>
      </c>
      <c r="Q1049" s="222">
        <v>19.95</v>
      </c>
      <c r="R1049" s="222">
        <v>20.950000000000003</v>
      </c>
      <c r="S1049" s="222">
        <v>19.399999999999999</v>
      </c>
      <c r="T1049" s="222">
        <v>25.4</v>
      </c>
      <c r="U1049" s="223"/>
      <c r="V1049" s="224"/>
      <c r="W1049" s="224"/>
      <c r="X1049" s="224"/>
      <c r="Y1049" s="224"/>
      <c r="Z1049" s="224"/>
      <c r="AA1049" s="224"/>
      <c r="AB1049" s="224"/>
      <c r="AC1049" s="224"/>
      <c r="AD1049" s="224"/>
      <c r="AE1049" s="224"/>
      <c r="AF1049" s="224"/>
      <c r="AG1049" s="224"/>
      <c r="AH1049" s="224"/>
      <c r="AI1049" s="224"/>
      <c r="AJ1049" s="224"/>
      <c r="AK1049" s="224"/>
      <c r="AL1049" s="224"/>
      <c r="AM1049" s="224"/>
      <c r="AN1049" s="224"/>
      <c r="AO1049" s="224"/>
      <c r="AP1049" s="224"/>
      <c r="AQ1049" s="224"/>
      <c r="AR1049" s="224"/>
      <c r="AS1049" s="224"/>
      <c r="AT1049" s="224"/>
      <c r="AU1049" s="224"/>
      <c r="AV1049" s="224"/>
      <c r="AW1049" s="224"/>
      <c r="AX1049" s="224"/>
      <c r="AY1049" s="224"/>
      <c r="AZ1049" s="224"/>
      <c r="BA1049" s="224"/>
      <c r="BB1049" s="224"/>
      <c r="BC1049" s="224"/>
      <c r="BD1049" s="224"/>
      <c r="BE1049" s="224"/>
      <c r="BF1049" s="224"/>
      <c r="BG1049" s="224"/>
      <c r="BH1049" s="224"/>
      <c r="BI1049" s="224"/>
      <c r="BJ1049" s="224"/>
      <c r="BK1049" s="224"/>
      <c r="BL1049" s="224"/>
      <c r="BM1049" s="225"/>
    </row>
    <row r="1050" spans="1:65">
      <c r="A1050" s="30"/>
      <c r="B1050" s="3" t="s">
        <v>260</v>
      </c>
      <c r="C1050" s="29"/>
      <c r="D1050" s="24">
        <v>0.31091263510296063</v>
      </c>
      <c r="E1050" s="24">
        <v>0.41994424394472923</v>
      </c>
      <c r="F1050" s="24">
        <v>0.16358929875351469</v>
      </c>
      <c r="G1050" s="24">
        <v>0.22509257354845449</v>
      </c>
      <c r="H1050" s="24">
        <v>1.1077003204838392</v>
      </c>
      <c r="I1050" s="24">
        <v>0.21602468994692814</v>
      </c>
      <c r="J1050" s="24">
        <v>0.26640542759458113</v>
      </c>
      <c r="K1050" s="24">
        <v>1.0368220676663857</v>
      </c>
      <c r="L1050" s="24">
        <v>0.65038450166036377</v>
      </c>
      <c r="M1050" s="24">
        <v>0.30284687923441772</v>
      </c>
      <c r="N1050" s="24">
        <v>1.1552777443829976</v>
      </c>
      <c r="O1050" s="24">
        <v>0.22493774053055662</v>
      </c>
      <c r="P1050" s="24">
        <v>0.28047578623950148</v>
      </c>
      <c r="Q1050" s="24">
        <v>2.3122860261366274</v>
      </c>
      <c r="R1050" s="24">
        <v>0.53166405433005059</v>
      </c>
      <c r="S1050" s="24">
        <v>0.74475946900101009</v>
      </c>
      <c r="T1050" s="24">
        <v>0.28047578623950226</v>
      </c>
      <c r="U1050" s="15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86</v>
      </c>
      <c r="C1051" s="29"/>
      <c r="D1051" s="13">
        <v>1.5366357583342373E-2</v>
      </c>
      <c r="E1051" s="13">
        <v>2.0312929139508329E-2</v>
      </c>
      <c r="F1051" s="13">
        <v>8.7555510088907131E-3</v>
      </c>
      <c r="G1051" s="13">
        <v>1.1273417706934283E-2</v>
      </c>
      <c r="H1051" s="13">
        <v>5.9394119060795655E-2</v>
      </c>
      <c r="I1051" s="13">
        <v>1.178316490619608E-2</v>
      </c>
      <c r="J1051" s="13">
        <v>1.4665415917494835E-2</v>
      </c>
      <c r="K1051" s="13">
        <v>5.1971030960721094E-2</v>
      </c>
      <c r="L1051" s="13">
        <v>3.5061159119157081E-2</v>
      </c>
      <c r="M1051" s="13">
        <v>1.8227016141103496E-2</v>
      </c>
      <c r="N1051" s="13">
        <v>5.934645947172932E-2</v>
      </c>
      <c r="O1051" s="13">
        <v>1.1128990510487982E-2</v>
      </c>
      <c r="P1051" s="13">
        <v>1.4070691617366295E-2</v>
      </c>
      <c r="Q1051" s="13">
        <v>0.1113460365715872</v>
      </c>
      <c r="R1051" s="13">
        <v>2.5519874607842431E-2</v>
      </c>
      <c r="S1051" s="13">
        <v>3.8062664514532031E-2</v>
      </c>
      <c r="T1051" s="13">
        <v>1.1013447103645376E-2</v>
      </c>
      <c r="U1051" s="15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261</v>
      </c>
      <c r="C1052" s="29"/>
      <c r="D1052" s="13">
        <v>3.6430787808356513E-2</v>
      </c>
      <c r="E1052" s="13">
        <v>5.8990218017279883E-2</v>
      </c>
      <c r="F1052" s="13">
        <v>-4.2928734688771564E-2</v>
      </c>
      <c r="G1052" s="13">
        <v>2.2771073965742294E-2</v>
      </c>
      <c r="H1052" s="13">
        <v>-4.4673763132165423E-2</v>
      </c>
      <c r="I1052" s="13">
        <v>-6.0894673320269987E-2</v>
      </c>
      <c r="J1052" s="13">
        <v>-6.9488909946248234E-2</v>
      </c>
      <c r="K1052" s="13">
        <v>2.191734185057892E-2</v>
      </c>
      <c r="L1052" s="13">
        <v>-4.9796155823146004E-2</v>
      </c>
      <c r="M1052" s="13">
        <v>-0.14890038574208975</v>
      </c>
      <c r="N1052" s="13">
        <v>-2.8408894891592817E-3</v>
      </c>
      <c r="O1052" s="13">
        <v>3.5331494742045999E-2</v>
      </c>
      <c r="P1052" s="13">
        <v>2.1063609735415545E-2</v>
      </c>
      <c r="Q1052" s="13">
        <v>6.3750215493585172E-2</v>
      </c>
      <c r="R1052" s="13">
        <v>6.7165143954238671E-2</v>
      </c>
      <c r="S1052" s="13">
        <v>2.2815032018210779E-3</v>
      </c>
      <c r="T1052" s="13">
        <v>0.30450267196966152</v>
      </c>
      <c r="U1052" s="15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46" t="s">
        <v>262</v>
      </c>
      <c r="C1053" s="47"/>
      <c r="D1053" s="45">
        <v>0.24</v>
      </c>
      <c r="E1053" s="45">
        <v>0.6</v>
      </c>
      <c r="F1053" s="45">
        <v>1.01</v>
      </c>
      <c r="G1053" s="45">
        <v>0.03</v>
      </c>
      <c r="H1053" s="45">
        <v>1.04</v>
      </c>
      <c r="I1053" s="45">
        <v>1.29</v>
      </c>
      <c r="J1053" s="45">
        <v>1.43</v>
      </c>
      <c r="K1053" s="45">
        <v>0.01</v>
      </c>
      <c r="L1053" s="45">
        <v>1.1200000000000001</v>
      </c>
      <c r="M1053" s="45">
        <v>2.68</v>
      </c>
      <c r="N1053" s="45">
        <v>0.38</v>
      </c>
      <c r="O1053" s="45">
        <v>0.23</v>
      </c>
      <c r="P1053" s="45">
        <v>0</v>
      </c>
      <c r="Q1053" s="45">
        <v>0.67</v>
      </c>
      <c r="R1053" s="45">
        <v>0.73</v>
      </c>
      <c r="S1053" s="45">
        <v>0.3</v>
      </c>
      <c r="T1053" s="45">
        <v>4.4800000000000004</v>
      </c>
      <c r="U1053" s="15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1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BM1054" s="55"/>
    </row>
    <row r="1055" spans="1:65" ht="15">
      <c r="B1055" s="8" t="s">
        <v>514</v>
      </c>
      <c r="BM1055" s="28" t="s">
        <v>66</v>
      </c>
    </row>
    <row r="1056" spans="1:65" ht="15">
      <c r="A1056" s="25" t="s">
        <v>41</v>
      </c>
      <c r="B1056" s="18" t="s">
        <v>110</v>
      </c>
      <c r="C1056" s="15" t="s">
        <v>111</v>
      </c>
      <c r="D1056" s="16" t="s">
        <v>229</v>
      </c>
      <c r="E1056" s="17" t="s">
        <v>229</v>
      </c>
      <c r="F1056" s="17" t="s">
        <v>229</v>
      </c>
      <c r="G1056" s="17" t="s">
        <v>229</v>
      </c>
      <c r="H1056" s="17" t="s">
        <v>229</v>
      </c>
      <c r="I1056" s="17" t="s">
        <v>229</v>
      </c>
      <c r="J1056" s="17" t="s">
        <v>229</v>
      </c>
      <c r="K1056" s="17" t="s">
        <v>229</v>
      </c>
      <c r="L1056" s="15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 t="s">
        <v>230</v>
      </c>
      <c r="C1057" s="9" t="s">
        <v>230</v>
      </c>
      <c r="D1057" s="151" t="s">
        <v>232</v>
      </c>
      <c r="E1057" s="152" t="s">
        <v>233</v>
      </c>
      <c r="F1057" s="152" t="s">
        <v>234</v>
      </c>
      <c r="G1057" s="152" t="s">
        <v>240</v>
      </c>
      <c r="H1057" s="152" t="s">
        <v>241</v>
      </c>
      <c r="I1057" s="152" t="s">
        <v>245</v>
      </c>
      <c r="J1057" s="152" t="s">
        <v>248</v>
      </c>
      <c r="K1057" s="152" t="s">
        <v>252</v>
      </c>
      <c r="L1057" s="15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 t="s">
        <v>3</v>
      </c>
    </row>
    <row r="1058" spans="1:65">
      <c r="A1058" s="30"/>
      <c r="B1058" s="19"/>
      <c r="C1058" s="9"/>
      <c r="D1058" s="10" t="s">
        <v>288</v>
      </c>
      <c r="E1058" s="11" t="s">
        <v>288</v>
      </c>
      <c r="F1058" s="11" t="s">
        <v>288</v>
      </c>
      <c r="G1058" s="11" t="s">
        <v>289</v>
      </c>
      <c r="H1058" s="11" t="s">
        <v>288</v>
      </c>
      <c r="I1058" s="11" t="s">
        <v>289</v>
      </c>
      <c r="J1058" s="11" t="s">
        <v>289</v>
      </c>
      <c r="K1058" s="11" t="s">
        <v>288</v>
      </c>
      <c r="L1058" s="15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9"/>
      <c r="C1059" s="9"/>
      <c r="D1059" s="26"/>
      <c r="E1059" s="26"/>
      <c r="F1059" s="26"/>
      <c r="G1059" s="26"/>
      <c r="H1059" s="26"/>
      <c r="I1059" s="26"/>
      <c r="J1059" s="26"/>
      <c r="K1059" s="26"/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3</v>
      </c>
    </row>
    <row r="1060" spans="1:65">
      <c r="A1060" s="30"/>
      <c r="B1060" s="18">
        <v>1</v>
      </c>
      <c r="C1060" s="14">
        <v>1</v>
      </c>
      <c r="D1060" s="22">
        <v>1.77</v>
      </c>
      <c r="E1060" s="22">
        <v>1.7112926303198199</v>
      </c>
      <c r="F1060" s="22">
        <v>1.6475022674090201</v>
      </c>
      <c r="G1060" s="22">
        <v>1.6</v>
      </c>
      <c r="H1060" s="22">
        <v>1.64</v>
      </c>
      <c r="I1060" s="22">
        <v>1.5564884000000003</v>
      </c>
      <c r="J1060" s="22">
        <v>1.6</v>
      </c>
      <c r="K1060" s="147">
        <v>1.4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>
        <v>1</v>
      </c>
      <c r="C1061" s="9">
        <v>2</v>
      </c>
      <c r="D1061" s="11">
        <v>1.75</v>
      </c>
      <c r="E1061" s="11">
        <v>1.72307837832681</v>
      </c>
      <c r="F1061" s="11">
        <v>1.7120560851939099</v>
      </c>
      <c r="G1061" s="11">
        <v>1.7</v>
      </c>
      <c r="H1061" s="11">
        <v>1.65</v>
      </c>
      <c r="I1061" s="11">
        <v>1.5065146</v>
      </c>
      <c r="J1061" s="11">
        <v>1.6</v>
      </c>
      <c r="K1061" s="148">
        <v>1.5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32</v>
      </c>
    </row>
    <row r="1062" spans="1:65">
      <c r="A1062" s="30"/>
      <c r="B1062" s="19">
        <v>1</v>
      </c>
      <c r="C1062" s="9">
        <v>3</v>
      </c>
      <c r="D1062" s="11">
        <v>1.8</v>
      </c>
      <c r="E1062" s="11">
        <v>1.5790292250725499</v>
      </c>
      <c r="F1062" s="11">
        <v>1.6458643834565001</v>
      </c>
      <c r="G1062" s="11">
        <v>1.8</v>
      </c>
      <c r="H1062" s="11">
        <v>1.67</v>
      </c>
      <c r="I1062" s="11">
        <v>1.6363604</v>
      </c>
      <c r="J1062" s="11">
        <v>1.6</v>
      </c>
      <c r="K1062" s="148">
        <v>1.5</v>
      </c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16</v>
      </c>
    </row>
    <row r="1063" spans="1:65">
      <c r="A1063" s="30"/>
      <c r="B1063" s="19">
        <v>1</v>
      </c>
      <c r="C1063" s="9">
        <v>4</v>
      </c>
      <c r="D1063" s="11">
        <v>1.8</v>
      </c>
      <c r="E1063" s="11">
        <v>1.6257053548178999</v>
      </c>
      <c r="F1063" s="11">
        <v>1.62726080593894</v>
      </c>
      <c r="G1063" s="11">
        <v>1.8</v>
      </c>
      <c r="H1063" s="11">
        <v>1.66</v>
      </c>
      <c r="I1063" s="11">
        <v>1.6165015999999999</v>
      </c>
      <c r="J1063" s="11">
        <v>1.7</v>
      </c>
      <c r="K1063" s="148">
        <v>1.4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1.6733550261833385</v>
      </c>
    </row>
    <row r="1064" spans="1:65">
      <c r="A1064" s="30"/>
      <c r="B1064" s="19">
        <v>1</v>
      </c>
      <c r="C1064" s="9">
        <v>5</v>
      </c>
      <c r="D1064" s="11">
        <v>1.7</v>
      </c>
      <c r="E1064" s="11">
        <v>1.6397026783967401</v>
      </c>
      <c r="F1064" s="149">
        <v>1.51917318436255</v>
      </c>
      <c r="G1064" s="11">
        <v>1.8</v>
      </c>
      <c r="H1064" s="11">
        <v>1.7</v>
      </c>
      <c r="I1064" s="11">
        <v>1.6958517999999998</v>
      </c>
      <c r="J1064" s="11">
        <v>1.6</v>
      </c>
      <c r="K1064" s="148">
        <v>1.5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70</v>
      </c>
    </row>
    <row r="1065" spans="1:65">
      <c r="A1065" s="30"/>
      <c r="B1065" s="19">
        <v>1</v>
      </c>
      <c r="C1065" s="9">
        <v>6</v>
      </c>
      <c r="D1065" s="11">
        <v>1.77</v>
      </c>
      <c r="E1065" s="11">
        <v>1.7100077880311499</v>
      </c>
      <c r="F1065" s="11">
        <v>1.64067886194766</v>
      </c>
      <c r="G1065" s="11">
        <v>1.8</v>
      </c>
      <c r="H1065" s="11">
        <v>1.64</v>
      </c>
      <c r="I1065" s="149">
        <v>1.2063367999999999</v>
      </c>
      <c r="J1065" s="11">
        <v>1.6</v>
      </c>
      <c r="K1065" s="148">
        <v>1.5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20" t="s">
        <v>258</v>
      </c>
      <c r="C1066" s="12"/>
      <c r="D1066" s="23">
        <v>1.7649999999999999</v>
      </c>
      <c r="E1066" s="23">
        <v>1.664802675827495</v>
      </c>
      <c r="F1066" s="23">
        <v>1.6320892647180967</v>
      </c>
      <c r="G1066" s="23">
        <v>1.75</v>
      </c>
      <c r="H1066" s="23">
        <v>1.6600000000000001</v>
      </c>
      <c r="I1066" s="23">
        <v>1.5363422666666668</v>
      </c>
      <c r="J1066" s="23">
        <v>1.6166666666666669</v>
      </c>
      <c r="K1066" s="23">
        <v>1.4666666666666668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259</v>
      </c>
      <c r="C1067" s="29"/>
      <c r="D1067" s="11">
        <v>1.77</v>
      </c>
      <c r="E1067" s="11">
        <v>1.674855233213945</v>
      </c>
      <c r="F1067" s="11">
        <v>1.64327162270208</v>
      </c>
      <c r="G1067" s="11">
        <v>1.8</v>
      </c>
      <c r="H1067" s="11">
        <v>1.6549999999999998</v>
      </c>
      <c r="I1067" s="11">
        <v>1.5864950000000002</v>
      </c>
      <c r="J1067" s="11">
        <v>1.6</v>
      </c>
      <c r="K1067" s="11">
        <v>1.5</v>
      </c>
      <c r="L1067" s="15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260</v>
      </c>
      <c r="C1068" s="29"/>
      <c r="D1068" s="24">
        <v>3.7282703764614532E-2</v>
      </c>
      <c r="E1068" s="24">
        <v>5.8509094635610895E-2</v>
      </c>
      <c r="F1068" s="24">
        <v>6.2720241266798205E-2</v>
      </c>
      <c r="G1068" s="24">
        <v>8.3666002653407553E-2</v>
      </c>
      <c r="H1068" s="24">
        <v>2.2803508501982778E-2</v>
      </c>
      <c r="I1068" s="24">
        <v>0.17439701910129746</v>
      </c>
      <c r="J1068" s="24">
        <v>4.0824829046386249E-2</v>
      </c>
      <c r="K1068" s="24">
        <v>5.1639777949432274E-2</v>
      </c>
      <c r="L1068" s="203"/>
      <c r="M1068" s="204"/>
      <c r="N1068" s="204"/>
      <c r="O1068" s="204"/>
      <c r="P1068" s="204"/>
      <c r="Q1068" s="204"/>
      <c r="R1068" s="204"/>
      <c r="S1068" s="204"/>
      <c r="T1068" s="204"/>
      <c r="U1068" s="204"/>
      <c r="V1068" s="204"/>
      <c r="W1068" s="204"/>
      <c r="X1068" s="204"/>
      <c r="Y1068" s="204"/>
      <c r="Z1068" s="204"/>
      <c r="AA1068" s="204"/>
      <c r="AB1068" s="204"/>
      <c r="AC1068" s="204"/>
      <c r="AD1068" s="204"/>
      <c r="AE1068" s="204"/>
      <c r="AF1068" s="204"/>
      <c r="AG1068" s="204"/>
      <c r="AH1068" s="204"/>
      <c r="AI1068" s="204"/>
      <c r="AJ1068" s="204"/>
      <c r="AK1068" s="204"/>
      <c r="AL1068" s="204"/>
      <c r="AM1068" s="204"/>
      <c r="AN1068" s="204"/>
      <c r="AO1068" s="204"/>
      <c r="AP1068" s="204"/>
      <c r="AQ1068" s="204"/>
      <c r="AR1068" s="204"/>
      <c r="AS1068" s="204"/>
      <c r="AT1068" s="204"/>
      <c r="AU1068" s="204"/>
      <c r="AV1068" s="204"/>
      <c r="AW1068" s="204"/>
      <c r="AX1068" s="204"/>
      <c r="AY1068" s="204"/>
      <c r="AZ1068" s="204"/>
      <c r="BA1068" s="204"/>
      <c r="BB1068" s="204"/>
      <c r="BC1068" s="204"/>
      <c r="BD1068" s="204"/>
      <c r="BE1068" s="204"/>
      <c r="BF1068" s="204"/>
      <c r="BG1068" s="204"/>
      <c r="BH1068" s="204"/>
      <c r="BI1068" s="204"/>
      <c r="BJ1068" s="204"/>
      <c r="BK1068" s="204"/>
      <c r="BL1068" s="204"/>
      <c r="BM1068" s="56"/>
    </row>
    <row r="1069" spans="1:65">
      <c r="A1069" s="30"/>
      <c r="B1069" s="3" t="s">
        <v>86</v>
      </c>
      <c r="C1069" s="29"/>
      <c r="D1069" s="13">
        <v>2.1123344909130048E-2</v>
      </c>
      <c r="E1069" s="13">
        <v>3.5144762490562899E-2</v>
      </c>
      <c r="F1069" s="13">
        <v>3.8429418428673742E-2</v>
      </c>
      <c r="G1069" s="13">
        <v>4.7809144373375745E-2</v>
      </c>
      <c r="H1069" s="13">
        <v>1.3737053314447455E-2</v>
      </c>
      <c r="I1069" s="13">
        <v>0.1135144315723858</v>
      </c>
      <c r="J1069" s="13">
        <v>2.5252471575084274E-2</v>
      </c>
      <c r="K1069" s="13">
        <v>3.5208939510976547E-2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261</v>
      </c>
      <c r="C1070" s="29"/>
      <c r="D1070" s="13">
        <v>5.4767202645388036E-2</v>
      </c>
      <c r="E1070" s="13">
        <v>-5.1109000911481184E-3</v>
      </c>
      <c r="F1070" s="13">
        <v>-2.4660493929589244E-2</v>
      </c>
      <c r="G1070" s="13">
        <v>4.5803175427438614E-2</v>
      </c>
      <c r="H1070" s="13">
        <v>-7.9809878802582501E-3</v>
      </c>
      <c r="I1070" s="13">
        <v>-8.1879073700920735E-2</v>
      </c>
      <c r="J1070" s="13">
        <v>-3.3877066509889975E-2</v>
      </c>
      <c r="K1070" s="13">
        <v>-0.12351733868938475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46" t="s">
        <v>262</v>
      </c>
      <c r="C1071" s="47"/>
      <c r="D1071" s="45">
        <v>1.2</v>
      </c>
      <c r="E1071" s="45">
        <v>0.19</v>
      </c>
      <c r="F1071" s="45">
        <v>0.14000000000000001</v>
      </c>
      <c r="G1071" s="45">
        <v>1.05</v>
      </c>
      <c r="H1071" s="45">
        <v>0.14000000000000001</v>
      </c>
      <c r="I1071" s="45">
        <v>1.1100000000000001</v>
      </c>
      <c r="J1071" s="45">
        <v>0.3</v>
      </c>
      <c r="K1071" s="45">
        <v>1.81</v>
      </c>
      <c r="L1071" s="15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1"/>
      <c r="C1072" s="20"/>
      <c r="D1072" s="20"/>
      <c r="E1072" s="20"/>
      <c r="F1072" s="20"/>
      <c r="G1072" s="20"/>
      <c r="H1072" s="20"/>
      <c r="I1072" s="20"/>
      <c r="J1072" s="20"/>
      <c r="K1072" s="20"/>
      <c r="BM1072" s="55"/>
    </row>
    <row r="1073" spans="1:65" ht="15">
      <c r="B1073" s="8" t="s">
        <v>515</v>
      </c>
      <c r="BM1073" s="28" t="s">
        <v>66</v>
      </c>
    </row>
    <row r="1074" spans="1:65" ht="15">
      <c r="A1074" s="25" t="s">
        <v>44</v>
      </c>
      <c r="B1074" s="18" t="s">
        <v>110</v>
      </c>
      <c r="C1074" s="15" t="s">
        <v>111</v>
      </c>
      <c r="D1074" s="16" t="s">
        <v>229</v>
      </c>
      <c r="E1074" s="17" t="s">
        <v>229</v>
      </c>
      <c r="F1074" s="17" t="s">
        <v>229</v>
      </c>
      <c r="G1074" s="17" t="s">
        <v>229</v>
      </c>
      <c r="H1074" s="17" t="s">
        <v>229</v>
      </c>
      <c r="I1074" s="17" t="s">
        <v>229</v>
      </c>
      <c r="J1074" s="17" t="s">
        <v>229</v>
      </c>
      <c r="K1074" s="17" t="s">
        <v>229</v>
      </c>
      <c r="L1074" s="17" t="s">
        <v>229</v>
      </c>
      <c r="M1074" s="17" t="s">
        <v>229</v>
      </c>
      <c r="N1074" s="17" t="s">
        <v>229</v>
      </c>
      <c r="O1074" s="17" t="s">
        <v>229</v>
      </c>
      <c r="P1074" s="17" t="s">
        <v>229</v>
      </c>
      <c r="Q1074" s="17" t="s">
        <v>229</v>
      </c>
      <c r="R1074" s="17" t="s">
        <v>229</v>
      </c>
      <c r="S1074" s="17" t="s">
        <v>229</v>
      </c>
      <c r="T1074" s="17" t="s">
        <v>229</v>
      </c>
      <c r="U1074" s="17" t="s">
        <v>229</v>
      </c>
      <c r="V1074" s="15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230</v>
      </c>
      <c r="C1075" s="9" t="s">
        <v>230</v>
      </c>
      <c r="D1075" s="151" t="s">
        <v>232</v>
      </c>
      <c r="E1075" s="152" t="s">
        <v>233</v>
      </c>
      <c r="F1075" s="152" t="s">
        <v>234</v>
      </c>
      <c r="G1075" s="152" t="s">
        <v>237</v>
      </c>
      <c r="H1075" s="152" t="s">
        <v>238</v>
      </c>
      <c r="I1075" s="152" t="s">
        <v>240</v>
      </c>
      <c r="J1075" s="152" t="s">
        <v>241</v>
      </c>
      <c r="K1075" s="152" t="s">
        <v>242</v>
      </c>
      <c r="L1075" s="152" t="s">
        <v>243</v>
      </c>
      <c r="M1075" s="152" t="s">
        <v>244</v>
      </c>
      <c r="N1075" s="152" t="s">
        <v>245</v>
      </c>
      <c r="O1075" s="152" t="s">
        <v>246</v>
      </c>
      <c r="P1075" s="152" t="s">
        <v>247</v>
      </c>
      <c r="Q1075" s="152" t="s">
        <v>248</v>
      </c>
      <c r="R1075" s="152" t="s">
        <v>249</v>
      </c>
      <c r="S1075" s="152" t="s">
        <v>250</v>
      </c>
      <c r="T1075" s="152" t="s">
        <v>251</v>
      </c>
      <c r="U1075" s="152" t="s">
        <v>252</v>
      </c>
      <c r="V1075" s="15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288</v>
      </c>
      <c r="E1076" s="11" t="s">
        <v>114</v>
      </c>
      <c r="F1076" s="11" t="s">
        <v>288</v>
      </c>
      <c r="G1076" s="11" t="s">
        <v>114</v>
      </c>
      <c r="H1076" s="11" t="s">
        <v>114</v>
      </c>
      <c r="I1076" s="11" t="s">
        <v>289</v>
      </c>
      <c r="J1076" s="11" t="s">
        <v>288</v>
      </c>
      <c r="K1076" s="11" t="s">
        <v>114</v>
      </c>
      <c r="L1076" s="11" t="s">
        <v>289</v>
      </c>
      <c r="M1076" s="11" t="s">
        <v>288</v>
      </c>
      <c r="N1076" s="11" t="s">
        <v>289</v>
      </c>
      <c r="O1076" s="11" t="s">
        <v>289</v>
      </c>
      <c r="P1076" s="11" t="s">
        <v>114</v>
      </c>
      <c r="Q1076" s="11" t="s">
        <v>289</v>
      </c>
      <c r="R1076" s="11" t="s">
        <v>289</v>
      </c>
      <c r="S1076" s="11" t="s">
        <v>289</v>
      </c>
      <c r="T1076" s="11" t="s">
        <v>289</v>
      </c>
      <c r="U1076" s="11" t="s">
        <v>114</v>
      </c>
      <c r="V1076" s="15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0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15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8">
        <v>1</v>
      </c>
      <c r="C1078" s="14">
        <v>1</v>
      </c>
      <c r="D1078" s="205">
        <v>92</v>
      </c>
      <c r="E1078" s="205">
        <v>99.312000000000012</v>
      </c>
      <c r="F1078" s="205">
        <v>89.709205194038702</v>
      </c>
      <c r="G1078" s="206">
        <v>74.567800000000005</v>
      </c>
      <c r="H1078" s="205">
        <v>91</v>
      </c>
      <c r="I1078" s="205">
        <v>89</v>
      </c>
      <c r="J1078" s="205">
        <v>89</v>
      </c>
      <c r="K1078" s="205">
        <v>84.654566666666668</v>
      </c>
      <c r="L1078" s="205">
        <v>90</v>
      </c>
      <c r="M1078" s="205">
        <v>88</v>
      </c>
      <c r="N1078" s="206">
        <v>78.232052199999984</v>
      </c>
      <c r="O1078" s="205">
        <v>94</v>
      </c>
      <c r="P1078" s="205">
        <v>92.228010205827601</v>
      </c>
      <c r="Q1078" s="205">
        <v>93.1</v>
      </c>
      <c r="R1078" s="205">
        <v>89</v>
      </c>
      <c r="S1078" s="205">
        <v>99</v>
      </c>
      <c r="T1078" s="205">
        <v>90</v>
      </c>
      <c r="U1078" s="205">
        <v>85</v>
      </c>
      <c r="V1078" s="207"/>
      <c r="W1078" s="208"/>
      <c r="X1078" s="208"/>
      <c r="Y1078" s="208"/>
      <c r="Z1078" s="208"/>
      <c r="AA1078" s="208"/>
      <c r="AB1078" s="208"/>
      <c r="AC1078" s="208"/>
      <c r="AD1078" s="208"/>
      <c r="AE1078" s="208"/>
      <c r="AF1078" s="208"/>
      <c r="AG1078" s="208"/>
      <c r="AH1078" s="208"/>
      <c r="AI1078" s="208"/>
      <c r="AJ1078" s="208"/>
      <c r="AK1078" s="208"/>
      <c r="AL1078" s="208"/>
      <c r="AM1078" s="208"/>
      <c r="AN1078" s="208"/>
      <c r="AO1078" s="208"/>
      <c r="AP1078" s="208"/>
      <c r="AQ1078" s="208"/>
      <c r="AR1078" s="208"/>
      <c r="AS1078" s="208"/>
      <c r="AT1078" s="208"/>
      <c r="AU1078" s="208"/>
      <c r="AV1078" s="208"/>
      <c r="AW1078" s="208"/>
      <c r="AX1078" s="208"/>
      <c r="AY1078" s="208"/>
      <c r="AZ1078" s="208"/>
      <c r="BA1078" s="208"/>
      <c r="BB1078" s="208"/>
      <c r="BC1078" s="208"/>
      <c r="BD1078" s="208"/>
      <c r="BE1078" s="208"/>
      <c r="BF1078" s="208"/>
      <c r="BG1078" s="208"/>
      <c r="BH1078" s="208"/>
      <c r="BI1078" s="208"/>
      <c r="BJ1078" s="208"/>
      <c r="BK1078" s="208"/>
      <c r="BL1078" s="208"/>
      <c r="BM1078" s="209">
        <v>1</v>
      </c>
    </row>
    <row r="1079" spans="1:65">
      <c r="A1079" s="30"/>
      <c r="B1079" s="19">
        <v>1</v>
      </c>
      <c r="C1079" s="9">
        <v>2</v>
      </c>
      <c r="D1079" s="210">
        <v>93</v>
      </c>
      <c r="E1079" s="210">
        <v>97.013000000000005</v>
      </c>
      <c r="F1079" s="210">
        <v>87.555371251769941</v>
      </c>
      <c r="G1079" s="211">
        <v>73.682900000000004</v>
      </c>
      <c r="H1079" s="210">
        <v>91</v>
      </c>
      <c r="I1079" s="210">
        <v>90</v>
      </c>
      <c r="J1079" s="210">
        <v>87</v>
      </c>
      <c r="K1079" s="210">
        <v>83.177500000000009</v>
      </c>
      <c r="L1079" s="210">
        <v>91</v>
      </c>
      <c r="M1079" s="210">
        <v>88</v>
      </c>
      <c r="N1079" s="211">
        <v>78.426463800000008</v>
      </c>
      <c r="O1079" s="210">
        <v>93</v>
      </c>
      <c r="P1079" s="210">
        <v>95.683604380618647</v>
      </c>
      <c r="Q1079" s="210">
        <v>91.2</v>
      </c>
      <c r="R1079" s="210">
        <v>87</v>
      </c>
      <c r="S1079" s="210">
        <v>97</v>
      </c>
      <c r="T1079" s="210">
        <v>89</v>
      </c>
      <c r="U1079" s="210">
        <v>82</v>
      </c>
      <c r="V1079" s="207"/>
      <c r="W1079" s="208"/>
      <c r="X1079" s="208"/>
      <c r="Y1079" s="208"/>
      <c r="Z1079" s="208"/>
      <c r="AA1079" s="208"/>
      <c r="AB1079" s="208"/>
      <c r="AC1079" s="208"/>
      <c r="AD1079" s="208"/>
      <c r="AE1079" s="208"/>
      <c r="AF1079" s="208"/>
      <c r="AG1079" s="208"/>
      <c r="AH1079" s="208"/>
      <c r="AI1079" s="208"/>
      <c r="AJ1079" s="208"/>
      <c r="AK1079" s="208"/>
      <c r="AL1079" s="208"/>
      <c r="AM1079" s="208"/>
      <c r="AN1079" s="208"/>
      <c r="AO1079" s="208"/>
      <c r="AP1079" s="208"/>
      <c r="AQ1079" s="208"/>
      <c r="AR1079" s="208"/>
      <c r="AS1079" s="208"/>
      <c r="AT1079" s="208"/>
      <c r="AU1079" s="208"/>
      <c r="AV1079" s="208"/>
      <c r="AW1079" s="208"/>
      <c r="AX1079" s="208"/>
      <c r="AY1079" s="208"/>
      <c r="AZ1079" s="208"/>
      <c r="BA1079" s="208"/>
      <c r="BB1079" s="208"/>
      <c r="BC1079" s="208"/>
      <c r="BD1079" s="208"/>
      <c r="BE1079" s="208"/>
      <c r="BF1079" s="208"/>
      <c r="BG1079" s="208"/>
      <c r="BH1079" s="208"/>
      <c r="BI1079" s="208"/>
      <c r="BJ1079" s="208"/>
      <c r="BK1079" s="208"/>
      <c r="BL1079" s="208"/>
      <c r="BM1079" s="209">
        <v>33</v>
      </c>
    </row>
    <row r="1080" spans="1:65">
      <c r="A1080" s="30"/>
      <c r="B1080" s="19">
        <v>1</v>
      </c>
      <c r="C1080" s="9">
        <v>3</v>
      </c>
      <c r="D1080" s="210">
        <v>94</v>
      </c>
      <c r="E1080" s="210">
        <v>93.944000000000017</v>
      </c>
      <c r="F1080" s="210">
        <v>91.561262718056724</v>
      </c>
      <c r="G1080" s="211">
        <v>74.148499999999999</v>
      </c>
      <c r="H1080" s="210">
        <v>91</v>
      </c>
      <c r="I1080" s="210">
        <v>90</v>
      </c>
      <c r="J1080" s="210">
        <v>87</v>
      </c>
      <c r="K1080" s="210">
        <v>81.328366666666668</v>
      </c>
      <c r="L1080" s="210">
        <v>95</v>
      </c>
      <c r="M1080" s="210">
        <v>87</v>
      </c>
      <c r="N1080" s="211">
        <v>79.244008999999991</v>
      </c>
      <c r="O1080" s="210">
        <v>93</v>
      </c>
      <c r="P1080" s="210">
        <v>92.067121816108411</v>
      </c>
      <c r="Q1080" s="210">
        <v>92.5</v>
      </c>
      <c r="R1080" s="210">
        <v>86</v>
      </c>
      <c r="S1080" s="210">
        <v>96</v>
      </c>
      <c r="T1080" s="210">
        <v>90</v>
      </c>
      <c r="U1080" s="210">
        <v>81</v>
      </c>
      <c r="V1080" s="207"/>
      <c r="W1080" s="208"/>
      <c r="X1080" s="208"/>
      <c r="Y1080" s="208"/>
      <c r="Z1080" s="208"/>
      <c r="AA1080" s="208"/>
      <c r="AB1080" s="208"/>
      <c r="AC1080" s="208"/>
      <c r="AD1080" s="208"/>
      <c r="AE1080" s="208"/>
      <c r="AF1080" s="208"/>
      <c r="AG1080" s="208"/>
      <c r="AH1080" s="208"/>
      <c r="AI1080" s="208"/>
      <c r="AJ1080" s="208"/>
      <c r="AK1080" s="208"/>
      <c r="AL1080" s="208"/>
      <c r="AM1080" s="208"/>
      <c r="AN1080" s="208"/>
      <c r="AO1080" s="208"/>
      <c r="AP1080" s="208"/>
      <c r="AQ1080" s="208"/>
      <c r="AR1080" s="208"/>
      <c r="AS1080" s="208"/>
      <c r="AT1080" s="208"/>
      <c r="AU1080" s="208"/>
      <c r="AV1080" s="208"/>
      <c r="AW1080" s="208"/>
      <c r="AX1080" s="208"/>
      <c r="AY1080" s="208"/>
      <c r="AZ1080" s="208"/>
      <c r="BA1080" s="208"/>
      <c r="BB1080" s="208"/>
      <c r="BC1080" s="208"/>
      <c r="BD1080" s="208"/>
      <c r="BE1080" s="208"/>
      <c r="BF1080" s="208"/>
      <c r="BG1080" s="208"/>
      <c r="BH1080" s="208"/>
      <c r="BI1080" s="208"/>
      <c r="BJ1080" s="208"/>
      <c r="BK1080" s="208"/>
      <c r="BL1080" s="208"/>
      <c r="BM1080" s="209">
        <v>16</v>
      </c>
    </row>
    <row r="1081" spans="1:65">
      <c r="A1081" s="30"/>
      <c r="B1081" s="19">
        <v>1</v>
      </c>
      <c r="C1081" s="9">
        <v>4</v>
      </c>
      <c r="D1081" s="210">
        <v>97</v>
      </c>
      <c r="E1081" s="210">
        <v>95.418000000000006</v>
      </c>
      <c r="F1081" s="210">
        <v>90.433656684048941</v>
      </c>
      <c r="G1081" s="212">
        <v>76.832999999999998</v>
      </c>
      <c r="H1081" s="210">
        <v>91</v>
      </c>
      <c r="I1081" s="210">
        <v>91</v>
      </c>
      <c r="J1081" s="210">
        <v>88</v>
      </c>
      <c r="K1081" s="210">
        <v>81.323133333333331</v>
      </c>
      <c r="L1081" s="210">
        <v>95</v>
      </c>
      <c r="M1081" s="210">
        <v>87</v>
      </c>
      <c r="N1081" s="211">
        <v>79.838070999999999</v>
      </c>
      <c r="O1081" s="210">
        <v>94</v>
      </c>
      <c r="P1081" s="210">
        <v>94.272069317382204</v>
      </c>
      <c r="Q1081" s="210">
        <v>94.5</v>
      </c>
      <c r="R1081" s="210">
        <v>90</v>
      </c>
      <c r="S1081" s="210">
        <v>98</v>
      </c>
      <c r="T1081" s="210">
        <v>88</v>
      </c>
      <c r="U1081" s="210">
        <v>78</v>
      </c>
      <c r="V1081" s="207"/>
      <c r="W1081" s="208"/>
      <c r="X1081" s="208"/>
      <c r="Y1081" s="208"/>
      <c r="Z1081" s="208"/>
      <c r="AA1081" s="208"/>
      <c r="AB1081" s="208"/>
      <c r="AC1081" s="208"/>
      <c r="AD1081" s="208"/>
      <c r="AE1081" s="208"/>
      <c r="AF1081" s="208"/>
      <c r="AG1081" s="208"/>
      <c r="AH1081" s="208"/>
      <c r="AI1081" s="208"/>
      <c r="AJ1081" s="208"/>
      <c r="AK1081" s="208"/>
      <c r="AL1081" s="208"/>
      <c r="AM1081" s="208"/>
      <c r="AN1081" s="208"/>
      <c r="AO1081" s="208"/>
      <c r="AP1081" s="208"/>
      <c r="AQ1081" s="208"/>
      <c r="AR1081" s="208"/>
      <c r="AS1081" s="208"/>
      <c r="AT1081" s="208"/>
      <c r="AU1081" s="208"/>
      <c r="AV1081" s="208"/>
      <c r="AW1081" s="208"/>
      <c r="AX1081" s="208"/>
      <c r="AY1081" s="208"/>
      <c r="AZ1081" s="208"/>
      <c r="BA1081" s="208"/>
      <c r="BB1081" s="208"/>
      <c r="BC1081" s="208"/>
      <c r="BD1081" s="208"/>
      <c r="BE1081" s="208"/>
      <c r="BF1081" s="208"/>
      <c r="BG1081" s="208"/>
      <c r="BH1081" s="208"/>
      <c r="BI1081" s="208"/>
      <c r="BJ1081" s="208"/>
      <c r="BK1081" s="208"/>
      <c r="BL1081" s="208"/>
      <c r="BM1081" s="209">
        <v>90.470246072432388</v>
      </c>
    </row>
    <row r="1082" spans="1:65">
      <c r="A1082" s="30"/>
      <c r="B1082" s="19">
        <v>1</v>
      </c>
      <c r="C1082" s="9">
        <v>5</v>
      </c>
      <c r="D1082" s="210">
        <v>92</v>
      </c>
      <c r="E1082" s="210">
        <v>94.483000000000004</v>
      </c>
      <c r="F1082" s="210">
        <v>92.813565921427681</v>
      </c>
      <c r="G1082" s="211">
        <v>72.9315</v>
      </c>
      <c r="H1082" s="210">
        <v>91</v>
      </c>
      <c r="I1082" s="210">
        <v>90</v>
      </c>
      <c r="J1082" s="210">
        <v>86</v>
      </c>
      <c r="K1082" s="210">
        <v>80.874233333333336</v>
      </c>
      <c r="L1082" s="210">
        <v>95</v>
      </c>
      <c r="M1082" s="210">
        <v>89</v>
      </c>
      <c r="N1082" s="212">
        <v>82.440393799999981</v>
      </c>
      <c r="O1082" s="210">
        <v>93</v>
      </c>
      <c r="P1082" s="210">
        <v>95.369964346801893</v>
      </c>
      <c r="Q1082" s="210">
        <v>91.2</v>
      </c>
      <c r="R1082" s="210">
        <v>87</v>
      </c>
      <c r="S1082" s="210">
        <v>97</v>
      </c>
      <c r="T1082" s="210">
        <v>88</v>
      </c>
      <c r="U1082" s="210">
        <v>80</v>
      </c>
      <c r="V1082" s="207"/>
      <c r="W1082" s="208"/>
      <c r="X1082" s="208"/>
      <c r="Y1082" s="208"/>
      <c r="Z1082" s="208"/>
      <c r="AA1082" s="208"/>
      <c r="AB1082" s="208"/>
      <c r="AC1082" s="208"/>
      <c r="AD1082" s="208"/>
      <c r="AE1082" s="208"/>
      <c r="AF1082" s="208"/>
      <c r="AG1082" s="208"/>
      <c r="AH1082" s="208"/>
      <c r="AI1082" s="208"/>
      <c r="AJ1082" s="208"/>
      <c r="AK1082" s="208"/>
      <c r="AL1082" s="208"/>
      <c r="AM1082" s="208"/>
      <c r="AN1082" s="208"/>
      <c r="AO1082" s="208"/>
      <c r="AP1082" s="208"/>
      <c r="AQ1082" s="208"/>
      <c r="AR1082" s="208"/>
      <c r="AS1082" s="208"/>
      <c r="AT1082" s="208"/>
      <c r="AU1082" s="208"/>
      <c r="AV1082" s="208"/>
      <c r="AW1082" s="208"/>
      <c r="AX1082" s="208"/>
      <c r="AY1082" s="208"/>
      <c r="AZ1082" s="208"/>
      <c r="BA1082" s="208"/>
      <c r="BB1082" s="208"/>
      <c r="BC1082" s="208"/>
      <c r="BD1082" s="208"/>
      <c r="BE1082" s="208"/>
      <c r="BF1082" s="208"/>
      <c r="BG1082" s="208"/>
      <c r="BH1082" s="208"/>
      <c r="BI1082" s="208"/>
      <c r="BJ1082" s="208"/>
      <c r="BK1082" s="208"/>
      <c r="BL1082" s="208"/>
      <c r="BM1082" s="209">
        <v>71</v>
      </c>
    </row>
    <row r="1083" spans="1:65">
      <c r="A1083" s="30"/>
      <c r="B1083" s="19">
        <v>1</v>
      </c>
      <c r="C1083" s="9">
        <v>6</v>
      </c>
      <c r="D1083" s="210">
        <v>97</v>
      </c>
      <c r="E1083" s="210">
        <v>97.299000000000007</v>
      </c>
      <c r="F1083" s="210">
        <v>91.176867377080001</v>
      </c>
      <c r="G1083" s="211">
        <v>73.379599999999996</v>
      </c>
      <c r="H1083" s="210">
        <v>90</v>
      </c>
      <c r="I1083" s="210">
        <v>90</v>
      </c>
      <c r="J1083" s="210">
        <v>88</v>
      </c>
      <c r="K1083" s="210">
        <v>85.023166666666668</v>
      </c>
      <c r="L1083" s="210">
        <v>89</v>
      </c>
      <c r="M1083" s="210">
        <v>88</v>
      </c>
      <c r="N1083" s="211">
        <v>78.241740599999986</v>
      </c>
      <c r="O1083" s="210">
        <v>95</v>
      </c>
      <c r="P1083" s="210">
        <v>90.522957073681397</v>
      </c>
      <c r="Q1083" s="210">
        <v>91.4</v>
      </c>
      <c r="R1083" s="210">
        <v>88</v>
      </c>
      <c r="S1083" s="210">
        <v>98</v>
      </c>
      <c r="T1083" s="210">
        <v>92</v>
      </c>
      <c r="U1083" s="210">
        <v>80</v>
      </c>
      <c r="V1083" s="207"/>
      <c r="W1083" s="208"/>
      <c r="X1083" s="208"/>
      <c r="Y1083" s="208"/>
      <c r="Z1083" s="208"/>
      <c r="AA1083" s="208"/>
      <c r="AB1083" s="208"/>
      <c r="AC1083" s="208"/>
      <c r="AD1083" s="208"/>
      <c r="AE1083" s="208"/>
      <c r="AF1083" s="208"/>
      <c r="AG1083" s="208"/>
      <c r="AH1083" s="208"/>
      <c r="AI1083" s="208"/>
      <c r="AJ1083" s="208"/>
      <c r="AK1083" s="208"/>
      <c r="AL1083" s="208"/>
      <c r="AM1083" s="208"/>
      <c r="AN1083" s="208"/>
      <c r="AO1083" s="208"/>
      <c r="AP1083" s="208"/>
      <c r="AQ1083" s="208"/>
      <c r="AR1083" s="208"/>
      <c r="AS1083" s="208"/>
      <c r="AT1083" s="208"/>
      <c r="AU1083" s="208"/>
      <c r="AV1083" s="208"/>
      <c r="AW1083" s="208"/>
      <c r="AX1083" s="208"/>
      <c r="AY1083" s="208"/>
      <c r="AZ1083" s="208"/>
      <c r="BA1083" s="208"/>
      <c r="BB1083" s="208"/>
      <c r="BC1083" s="208"/>
      <c r="BD1083" s="208"/>
      <c r="BE1083" s="208"/>
      <c r="BF1083" s="208"/>
      <c r="BG1083" s="208"/>
      <c r="BH1083" s="208"/>
      <c r="BI1083" s="208"/>
      <c r="BJ1083" s="208"/>
      <c r="BK1083" s="208"/>
      <c r="BL1083" s="208"/>
      <c r="BM1083" s="213"/>
    </row>
    <row r="1084" spans="1:65">
      <c r="A1084" s="30"/>
      <c r="B1084" s="20" t="s">
        <v>258</v>
      </c>
      <c r="C1084" s="12"/>
      <c r="D1084" s="214">
        <v>94.166666666666671</v>
      </c>
      <c r="E1084" s="214">
        <v>96.244833333333347</v>
      </c>
      <c r="F1084" s="214">
        <v>90.541654857737001</v>
      </c>
      <c r="G1084" s="214">
        <v>74.257216666666679</v>
      </c>
      <c r="H1084" s="214">
        <v>90.833333333333329</v>
      </c>
      <c r="I1084" s="214">
        <v>90</v>
      </c>
      <c r="J1084" s="214">
        <v>87.5</v>
      </c>
      <c r="K1084" s="214">
        <v>82.730161111111116</v>
      </c>
      <c r="L1084" s="214">
        <v>92.5</v>
      </c>
      <c r="M1084" s="214">
        <v>87.833333333333329</v>
      </c>
      <c r="N1084" s="214">
        <v>79.403788399999996</v>
      </c>
      <c r="O1084" s="214">
        <v>93.666666666666671</v>
      </c>
      <c r="P1084" s="214">
        <v>93.357287856736704</v>
      </c>
      <c r="Q1084" s="214">
        <v>92.316666666666663</v>
      </c>
      <c r="R1084" s="214">
        <v>87.833333333333329</v>
      </c>
      <c r="S1084" s="214">
        <v>97.5</v>
      </c>
      <c r="T1084" s="214">
        <v>89.5</v>
      </c>
      <c r="U1084" s="214">
        <v>81</v>
      </c>
      <c r="V1084" s="207"/>
      <c r="W1084" s="208"/>
      <c r="X1084" s="208"/>
      <c r="Y1084" s="208"/>
      <c r="Z1084" s="208"/>
      <c r="AA1084" s="208"/>
      <c r="AB1084" s="208"/>
      <c r="AC1084" s="208"/>
      <c r="AD1084" s="208"/>
      <c r="AE1084" s="208"/>
      <c r="AF1084" s="208"/>
      <c r="AG1084" s="208"/>
      <c r="AH1084" s="208"/>
      <c r="AI1084" s="208"/>
      <c r="AJ1084" s="208"/>
      <c r="AK1084" s="208"/>
      <c r="AL1084" s="208"/>
      <c r="AM1084" s="208"/>
      <c r="AN1084" s="208"/>
      <c r="AO1084" s="208"/>
      <c r="AP1084" s="208"/>
      <c r="AQ1084" s="208"/>
      <c r="AR1084" s="208"/>
      <c r="AS1084" s="208"/>
      <c r="AT1084" s="208"/>
      <c r="AU1084" s="208"/>
      <c r="AV1084" s="208"/>
      <c r="AW1084" s="208"/>
      <c r="AX1084" s="208"/>
      <c r="AY1084" s="208"/>
      <c r="AZ1084" s="208"/>
      <c r="BA1084" s="208"/>
      <c r="BB1084" s="208"/>
      <c r="BC1084" s="208"/>
      <c r="BD1084" s="208"/>
      <c r="BE1084" s="208"/>
      <c r="BF1084" s="208"/>
      <c r="BG1084" s="208"/>
      <c r="BH1084" s="208"/>
      <c r="BI1084" s="208"/>
      <c r="BJ1084" s="208"/>
      <c r="BK1084" s="208"/>
      <c r="BL1084" s="208"/>
      <c r="BM1084" s="213"/>
    </row>
    <row r="1085" spans="1:65">
      <c r="A1085" s="30"/>
      <c r="B1085" s="3" t="s">
        <v>259</v>
      </c>
      <c r="C1085" s="29"/>
      <c r="D1085" s="210">
        <v>93.5</v>
      </c>
      <c r="E1085" s="210">
        <v>96.215500000000006</v>
      </c>
      <c r="F1085" s="210">
        <v>90.805262030564478</v>
      </c>
      <c r="G1085" s="210">
        <v>73.915700000000001</v>
      </c>
      <c r="H1085" s="210">
        <v>91</v>
      </c>
      <c r="I1085" s="210">
        <v>90</v>
      </c>
      <c r="J1085" s="210">
        <v>87.5</v>
      </c>
      <c r="K1085" s="210">
        <v>82.252933333333345</v>
      </c>
      <c r="L1085" s="210">
        <v>93</v>
      </c>
      <c r="M1085" s="210">
        <v>88</v>
      </c>
      <c r="N1085" s="210">
        <v>78.835236399999999</v>
      </c>
      <c r="O1085" s="210">
        <v>93.5</v>
      </c>
      <c r="P1085" s="210">
        <v>93.25003976160491</v>
      </c>
      <c r="Q1085" s="210">
        <v>91.95</v>
      </c>
      <c r="R1085" s="210">
        <v>87.5</v>
      </c>
      <c r="S1085" s="210">
        <v>97.5</v>
      </c>
      <c r="T1085" s="210">
        <v>89.5</v>
      </c>
      <c r="U1085" s="210">
        <v>80.5</v>
      </c>
      <c r="V1085" s="207"/>
      <c r="W1085" s="208"/>
      <c r="X1085" s="208"/>
      <c r="Y1085" s="208"/>
      <c r="Z1085" s="208"/>
      <c r="AA1085" s="208"/>
      <c r="AB1085" s="208"/>
      <c r="AC1085" s="208"/>
      <c r="AD1085" s="208"/>
      <c r="AE1085" s="208"/>
      <c r="AF1085" s="208"/>
      <c r="AG1085" s="208"/>
      <c r="AH1085" s="208"/>
      <c r="AI1085" s="208"/>
      <c r="AJ1085" s="208"/>
      <c r="AK1085" s="208"/>
      <c r="AL1085" s="208"/>
      <c r="AM1085" s="208"/>
      <c r="AN1085" s="208"/>
      <c r="AO1085" s="208"/>
      <c r="AP1085" s="208"/>
      <c r="AQ1085" s="208"/>
      <c r="AR1085" s="208"/>
      <c r="AS1085" s="208"/>
      <c r="AT1085" s="208"/>
      <c r="AU1085" s="208"/>
      <c r="AV1085" s="208"/>
      <c r="AW1085" s="208"/>
      <c r="AX1085" s="208"/>
      <c r="AY1085" s="208"/>
      <c r="AZ1085" s="208"/>
      <c r="BA1085" s="208"/>
      <c r="BB1085" s="208"/>
      <c r="BC1085" s="208"/>
      <c r="BD1085" s="208"/>
      <c r="BE1085" s="208"/>
      <c r="BF1085" s="208"/>
      <c r="BG1085" s="208"/>
      <c r="BH1085" s="208"/>
      <c r="BI1085" s="208"/>
      <c r="BJ1085" s="208"/>
      <c r="BK1085" s="208"/>
      <c r="BL1085" s="208"/>
      <c r="BM1085" s="213"/>
    </row>
    <row r="1086" spans="1:65">
      <c r="A1086" s="30"/>
      <c r="B1086" s="3" t="s">
        <v>260</v>
      </c>
      <c r="C1086" s="29"/>
      <c r="D1086" s="222">
        <v>2.3166067138525404</v>
      </c>
      <c r="E1086" s="222">
        <v>2.0094975906098185</v>
      </c>
      <c r="F1086" s="222">
        <v>1.8015105238801663</v>
      </c>
      <c r="G1086" s="222">
        <v>1.3856779155585421</v>
      </c>
      <c r="H1086" s="222">
        <v>0.40824829046386302</v>
      </c>
      <c r="I1086" s="222">
        <v>0.63245553203367588</v>
      </c>
      <c r="J1086" s="222">
        <v>1.0488088481701516</v>
      </c>
      <c r="K1086" s="222">
        <v>1.819370553230695</v>
      </c>
      <c r="L1086" s="222">
        <v>2.8106938645110393</v>
      </c>
      <c r="M1086" s="222">
        <v>0.752772652709081</v>
      </c>
      <c r="N1086" s="222">
        <v>1.6194806188575808</v>
      </c>
      <c r="O1086" s="222">
        <v>0.81649658092772603</v>
      </c>
      <c r="P1086" s="222">
        <v>2.0626520674459949</v>
      </c>
      <c r="Q1086" s="222">
        <v>1.3227496613746157</v>
      </c>
      <c r="R1086" s="222">
        <v>1.4719601443879744</v>
      </c>
      <c r="S1086" s="222">
        <v>1.0488088481701516</v>
      </c>
      <c r="T1086" s="222">
        <v>1.51657508881031</v>
      </c>
      <c r="U1086" s="222">
        <v>2.3664319132398464</v>
      </c>
      <c r="V1086" s="223"/>
      <c r="W1086" s="224"/>
      <c r="X1086" s="224"/>
      <c r="Y1086" s="224"/>
      <c r="Z1086" s="224"/>
      <c r="AA1086" s="224"/>
      <c r="AB1086" s="224"/>
      <c r="AC1086" s="224"/>
      <c r="AD1086" s="224"/>
      <c r="AE1086" s="224"/>
      <c r="AF1086" s="224"/>
      <c r="AG1086" s="224"/>
      <c r="AH1086" s="224"/>
      <c r="AI1086" s="224"/>
      <c r="AJ1086" s="224"/>
      <c r="AK1086" s="224"/>
      <c r="AL1086" s="224"/>
      <c r="AM1086" s="224"/>
      <c r="AN1086" s="224"/>
      <c r="AO1086" s="224"/>
      <c r="AP1086" s="224"/>
      <c r="AQ1086" s="224"/>
      <c r="AR1086" s="224"/>
      <c r="AS1086" s="224"/>
      <c r="AT1086" s="224"/>
      <c r="AU1086" s="224"/>
      <c r="AV1086" s="224"/>
      <c r="AW1086" s="224"/>
      <c r="AX1086" s="224"/>
      <c r="AY1086" s="224"/>
      <c r="AZ1086" s="224"/>
      <c r="BA1086" s="224"/>
      <c r="BB1086" s="224"/>
      <c r="BC1086" s="224"/>
      <c r="BD1086" s="224"/>
      <c r="BE1086" s="224"/>
      <c r="BF1086" s="224"/>
      <c r="BG1086" s="224"/>
      <c r="BH1086" s="224"/>
      <c r="BI1086" s="224"/>
      <c r="BJ1086" s="224"/>
      <c r="BK1086" s="224"/>
      <c r="BL1086" s="224"/>
      <c r="BM1086" s="225"/>
    </row>
    <row r="1087" spans="1:65">
      <c r="A1087" s="30"/>
      <c r="B1087" s="3" t="s">
        <v>86</v>
      </c>
      <c r="C1087" s="29"/>
      <c r="D1087" s="13">
        <v>2.4601133244451755E-2</v>
      </c>
      <c r="E1087" s="13">
        <v>2.0879017823742761E-2</v>
      </c>
      <c r="F1087" s="13">
        <v>1.9897035532548839E-2</v>
      </c>
      <c r="G1087" s="13">
        <v>1.8660515135905425E-2</v>
      </c>
      <c r="H1087" s="13">
        <v>4.4944765922627127E-3</v>
      </c>
      <c r="I1087" s="13">
        <v>7.0272836892630655E-3</v>
      </c>
      <c r="J1087" s="13">
        <v>1.1986386836230304E-2</v>
      </c>
      <c r="K1087" s="13">
        <v>2.1991623475592911E-2</v>
      </c>
      <c r="L1087" s="13">
        <v>3.038587961633556E-2</v>
      </c>
      <c r="M1087" s="13">
        <v>8.5704666342589879E-3</v>
      </c>
      <c r="N1087" s="13">
        <v>2.039550821806357E-2</v>
      </c>
      <c r="O1087" s="13">
        <v>8.7170453479828401E-3</v>
      </c>
      <c r="P1087" s="13">
        <v>2.2094172986379799E-2</v>
      </c>
      <c r="Q1087" s="13">
        <v>1.4328394959826131E-2</v>
      </c>
      <c r="R1087" s="13">
        <v>1.6758559518648665E-2</v>
      </c>
      <c r="S1087" s="13">
        <v>1.0757013827386171E-2</v>
      </c>
      <c r="T1087" s="13">
        <v>1.6944973059333072E-2</v>
      </c>
      <c r="U1087" s="13">
        <v>2.9215208805430201E-2</v>
      </c>
      <c r="V1087" s="15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261</v>
      </c>
      <c r="C1088" s="29"/>
      <c r="D1088" s="13">
        <v>4.0857859403575114E-2</v>
      </c>
      <c r="E1088" s="13">
        <v>6.3828579136147257E-2</v>
      </c>
      <c r="F1088" s="13">
        <v>7.8930685396216838E-4</v>
      </c>
      <c r="G1088" s="13">
        <v>-0.17920841502724794</v>
      </c>
      <c r="H1088" s="13">
        <v>4.0133334069882842E-3</v>
      </c>
      <c r="I1088" s="13">
        <v>-5.1977980921583677E-3</v>
      </c>
      <c r="J1088" s="13">
        <v>-3.2831192589598435E-2</v>
      </c>
      <c r="K1088" s="13">
        <v>-8.555392847195753E-2</v>
      </c>
      <c r="L1088" s="13">
        <v>2.2435596405281588E-2</v>
      </c>
      <c r="M1088" s="13">
        <v>-2.9146739989939774E-2</v>
      </c>
      <c r="N1088" s="13">
        <v>-0.1223215162206186</v>
      </c>
      <c r="O1088" s="13">
        <v>3.5331180504087012E-2</v>
      </c>
      <c r="P1088" s="13">
        <v>3.1911505822509678E-2</v>
      </c>
      <c r="Q1088" s="13">
        <v>2.0409147475469291E-2</v>
      </c>
      <c r="R1088" s="13">
        <v>-2.9146739989939774E-2</v>
      </c>
      <c r="S1088" s="13">
        <v>7.7702385400161722E-2</v>
      </c>
      <c r="T1088" s="13">
        <v>-1.0724476991646359E-2</v>
      </c>
      <c r="U1088" s="13">
        <v>-0.10467801828294254</v>
      </c>
      <c r="V1088" s="15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262</v>
      </c>
      <c r="C1089" s="47"/>
      <c r="D1089" s="45">
        <v>0.9</v>
      </c>
      <c r="E1089" s="45">
        <v>1.38</v>
      </c>
      <c r="F1089" s="45">
        <v>0.06</v>
      </c>
      <c r="G1089" s="45">
        <v>3.69</v>
      </c>
      <c r="H1089" s="45">
        <v>0.13</v>
      </c>
      <c r="I1089" s="45">
        <v>0.06</v>
      </c>
      <c r="J1089" s="45">
        <v>0.64</v>
      </c>
      <c r="K1089" s="45">
        <v>1.74</v>
      </c>
      <c r="L1089" s="45">
        <v>0.51</v>
      </c>
      <c r="M1089" s="45">
        <v>0.56000000000000005</v>
      </c>
      <c r="N1089" s="45">
        <v>2.5</v>
      </c>
      <c r="O1089" s="45">
        <v>0.78</v>
      </c>
      <c r="P1089" s="45">
        <v>0.71</v>
      </c>
      <c r="Q1089" s="45">
        <v>0.47</v>
      </c>
      <c r="R1089" s="45">
        <v>0.56000000000000005</v>
      </c>
      <c r="S1089" s="45">
        <v>1.66</v>
      </c>
      <c r="T1089" s="45">
        <v>0.18</v>
      </c>
      <c r="U1089" s="45">
        <v>2.13</v>
      </c>
      <c r="V1089" s="15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BM1090" s="55"/>
    </row>
    <row r="1091" spans="1:65" ht="15">
      <c r="B1091" s="8" t="s">
        <v>516</v>
      </c>
      <c r="BM1091" s="28" t="s">
        <v>66</v>
      </c>
    </row>
    <row r="1092" spans="1:65" ht="15">
      <c r="A1092" s="25" t="s">
        <v>45</v>
      </c>
      <c r="B1092" s="18" t="s">
        <v>110</v>
      </c>
      <c r="C1092" s="15" t="s">
        <v>111</v>
      </c>
      <c r="D1092" s="16" t="s">
        <v>229</v>
      </c>
      <c r="E1092" s="17" t="s">
        <v>229</v>
      </c>
      <c r="F1092" s="17" t="s">
        <v>229</v>
      </c>
      <c r="G1092" s="17" t="s">
        <v>229</v>
      </c>
      <c r="H1092" s="17" t="s">
        <v>229</v>
      </c>
      <c r="I1092" s="17" t="s">
        <v>229</v>
      </c>
      <c r="J1092" s="17" t="s">
        <v>229</v>
      </c>
      <c r="K1092" s="17" t="s">
        <v>229</v>
      </c>
      <c r="L1092" s="17" t="s">
        <v>229</v>
      </c>
      <c r="M1092" s="17" t="s">
        <v>229</v>
      </c>
      <c r="N1092" s="17" t="s">
        <v>229</v>
      </c>
      <c r="O1092" s="17" t="s">
        <v>229</v>
      </c>
      <c r="P1092" s="17" t="s">
        <v>229</v>
      </c>
      <c r="Q1092" s="17" t="s">
        <v>229</v>
      </c>
      <c r="R1092" s="17" t="s">
        <v>229</v>
      </c>
      <c r="S1092" s="17" t="s">
        <v>229</v>
      </c>
      <c r="T1092" s="17" t="s">
        <v>229</v>
      </c>
      <c r="U1092" s="17" t="s">
        <v>229</v>
      </c>
      <c r="V1092" s="15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230</v>
      </c>
      <c r="C1093" s="9" t="s">
        <v>230</v>
      </c>
      <c r="D1093" s="151" t="s">
        <v>232</v>
      </c>
      <c r="E1093" s="152" t="s">
        <v>233</v>
      </c>
      <c r="F1093" s="152" t="s">
        <v>234</v>
      </c>
      <c r="G1093" s="152" t="s">
        <v>237</v>
      </c>
      <c r="H1093" s="152" t="s">
        <v>238</v>
      </c>
      <c r="I1093" s="152" t="s">
        <v>240</v>
      </c>
      <c r="J1093" s="152" t="s">
        <v>241</v>
      </c>
      <c r="K1093" s="152" t="s">
        <v>242</v>
      </c>
      <c r="L1093" s="152" t="s">
        <v>243</v>
      </c>
      <c r="M1093" s="152" t="s">
        <v>244</v>
      </c>
      <c r="N1093" s="152" t="s">
        <v>245</v>
      </c>
      <c r="O1093" s="152" t="s">
        <v>246</v>
      </c>
      <c r="P1093" s="152" t="s">
        <v>247</v>
      </c>
      <c r="Q1093" s="152" t="s">
        <v>248</v>
      </c>
      <c r="R1093" s="152" t="s">
        <v>249</v>
      </c>
      <c r="S1093" s="152" t="s">
        <v>250</v>
      </c>
      <c r="T1093" s="152" t="s">
        <v>251</v>
      </c>
      <c r="U1093" s="152" t="s">
        <v>252</v>
      </c>
      <c r="V1093" s="15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288</v>
      </c>
      <c r="E1094" s="11" t="s">
        <v>114</v>
      </c>
      <c r="F1094" s="11" t="s">
        <v>288</v>
      </c>
      <c r="G1094" s="11" t="s">
        <v>114</v>
      </c>
      <c r="H1094" s="11" t="s">
        <v>288</v>
      </c>
      <c r="I1094" s="11" t="s">
        <v>289</v>
      </c>
      <c r="J1094" s="11" t="s">
        <v>288</v>
      </c>
      <c r="K1094" s="11" t="s">
        <v>114</v>
      </c>
      <c r="L1094" s="11" t="s">
        <v>289</v>
      </c>
      <c r="M1094" s="11" t="s">
        <v>288</v>
      </c>
      <c r="N1094" s="11" t="s">
        <v>289</v>
      </c>
      <c r="O1094" s="11" t="s">
        <v>289</v>
      </c>
      <c r="P1094" s="11" t="s">
        <v>114</v>
      </c>
      <c r="Q1094" s="11" t="s">
        <v>289</v>
      </c>
      <c r="R1094" s="11" t="s">
        <v>289</v>
      </c>
      <c r="S1094" s="11" t="s">
        <v>289</v>
      </c>
      <c r="T1094" s="11" t="s">
        <v>289</v>
      </c>
      <c r="U1094" s="11" t="s">
        <v>114</v>
      </c>
      <c r="V1094" s="15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0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15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0</v>
      </c>
    </row>
    <row r="1096" spans="1:65">
      <c r="A1096" s="30"/>
      <c r="B1096" s="18">
        <v>1</v>
      </c>
      <c r="C1096" s="14">
        <v>1</v>
      </c>
      <c r="D1096" s="205">
        <v>210.8</v>
      </c>
      <c r="E1096" s="205">
        <v>196.52760000000001</v>
      </c>
      <c r="F1096" s="205">
        <v>206.09274391982768</v>
      </c>
      <c r="G1096" s="221">
        <v>241.33199999999999</v>
      </c>
      <c r="H1096" s="205">
        <v>204</v>
      </c>
      <c r="I1096" s="206">
        <v>183</v>
      </c>
      <c r="J1096" s="205">
        <v>196.4</v>
      </c>
      <c r="K1096" s="205">
        <v>186</v>
      </c>
      <c r="L1096" s="205">
        <v>206</v>
      </c>
      <c r="M1096" s="205">
        <v>209.3</v>
      </c>
      <c r="N1096" s="206">
        <v>167.46037839999997</v>
      </c>
      <c r="O1096" s="205">
        <v>194.5</v>
      </c>
      <c r="P1096" s="205">
        <v>204.83296583652793</v>
      </c>
      <c r="Q1096" s="205">
        <v>213</v>
      </c>
      <c r="R1096" s="205">
        <v>206</v>
      </c>
      <c r="S1096" s="205">
        <v>214</v>
      </c>
      <c r="T1096" s="205">
        <v>205</v>
      </c>
      <c r="U1096" s="206">
        <v>171</v>
      </c>
      <c r="V1096" s="207"/>
      <c r="W1096" s="208"/>
      <c r="X1096" s="208"/>
      <c r="Y1096" s="208"/>
      <c r="Z1096" s="208"/>
      <c r="AA1096" s="208"/>
      <c r="AB1096" s="208"/>
      <c r="AC1096" s="208"/>
      <c r="AD1096" s="208"/>
      <c r="AE1096" s="208"/>
      <c r="AF1096" s="208"/>
      <c r="AG1096" s="208"/>
      <c r="AH1096" s="208"/>
      <c r="AI1096" s="208"/>
      <c r="AJ1096" s="208"/>
      <c r="AK1096" s="208"/>
      <c r="AL1096" s="208"/>
      <c r="AM1096" s="208"/>
      <c r="AN1096" s="208"/>
      <c r="AO1096" s="208"/>
      <c r="AP1096" s="208"/>
      <c r="AQ1096" s="208"/>
      <c r="AR1096" s="208"/>
      <c r="AS1096" s="208"/>
      <c r="AT1096" s="208"/>
      <c r="AU1096" s="208"/>
      <c r="AV1096" s="208"/>
      <c r="AW1096" s="208"/>
      <c r="AX1096" s="208"/>
      <c r="AY1096" s="208"/>
      <c r="AZ1096" s="208"/>
      <c r="BA1096" s="208"/>
      <c r="BB1096" s="208"/>
      <c r="BC1096" s="208"/>
      <c r="BD1096" s="208"/>
      <c r="BE1096" s="208"/>
      <c r="BF1096" s="208"/>
      <c r="BG1096" s="208"/>
      <c r="BH1096" s="208"/>
      <c r="BI1096" s="208"/>
      <c r="BJ1096" s="208"/>
      <c r="BK1096" s="208"/>
      <c r="BL1096" s="208"/>
      <c r="BM1096" s="209">
        <v>1</v>
      </c>
    </row>
    <row r="1097" spans="1:65">
      <c r="A1097" s="30"/>
      <c r="B1097" s="19">
        <v>1</v>
      </c>
      <c r="C1097" s="9">
        <v>2</v>
      </c>
      <c r="D1097" s="210">
        <v>210.9</v>
      </c>
      <c r="E1097" s="210">
        <v>198.07200000000003</v>
      </c>
      <c r="F1097" s="212">
        <v>199.10605570161601</v>
      </c>
      <c r="G1097" s="210">
        <v>222.42189999999999</v>
      </c>
      <c r="H1097" s="210">
        <v>207</v>
      </c>
      <c r="I1097" s="211">
        <v>163</v>
      </c>
      <c r="J1097" s="210">
        <v>193.8</v>
      </c>
      <c r="K1097" s="210">
        <v>185</v>
      </c>
      <c r="L1097" s="210">
        <v>206</v>
      </c>
      <c r="M1097" s="210">
        <v>208.9</v>
      </c>
      <c r="N1097" s="211">
        <v>166.62758629999999</v>
      </c>
      <c r="O1097" s="210">
        <v>198.5</v>
      </c>
      <c r="P1097" s="210">
        <v>210.82059938036772</v>
      </c>
      <c r="Q1097" s="210">
        <v>213</v>
      </c>
      <c r="R1097" s="210">
        <v>199.5</v>
      </c>
      <c r="S1097" s="210">
        <v>212</v>
      </c>
      <c r="T1097" s="210">
        <v>197</v>
      </c>
      <c r="U1097" s="211">
        <v>178</v>
      </c>
      <c r="V1097" s="207"/>
      <c r="W1097" s="208"/>
      <c r="X1097" s="208"/>
      <c r="Y1097" s="208"/>
      <c r="Z1097" s="208"/>
      <c r="AA1097" s="208"/>
      <c r="AB1097" s="208"/>
      <c r="AC1097" s="208"/>
      <c r="AD1097" s="208"/>
      <c r="AE1097" s="208"/>
      <c r="AF1097" s="208"/>
      <c r="AG1097" s="208"/>
      <c r="AH1097" s="208"/>
      <c r="AI1097" s="208"/>
      <c r="AJ1097" s="208"/>
      <c r="AK1097" s="208"/>
      <c r="AL1097" s="208"/>
      <c r="AM1097" s="208"/>
      <c r="AN1097" s="208"/>
      <c r="AO1097" s="208"/>
      <c r="AP1097" s="208"/>
      <c r="AQ1097" s="208"/>
      <c r="AR1097" s="208"/>
      <c r="AS1097" s="208"/>
      <c r="AT1097" s="208"/>
      <c r="AU1097" s="208"/>
      <c r="AV1097" s="208"/>
      <c r="AW1097" s="208"/>
      <c r="AX1097" s="208"/>
      <c r="AY1097" s="208"/>
      <c r="AZ1097" s="208"/>
      <c r="BA1097" s="208"/>
      <c r="BB1097" s="208"/>
      <c r="BC1097" s="208"/>
      <c r="BD1097" s="208"/>
      <c r="BE1097" s="208"/>
      <c r="BF1097" s="208"/>
      <c r="BG1097" s="208"/>
      <c r="BH1097" s="208"/>
      <c r="BI1097" s="208"/>
      <c r="BJ1097" s="208"/>
      <c r="BK1097" s="208"/>
      <c r="BL1097" s="208"/>
      <c r="BM1097" s="209">
        <v>7</v>
      </c>
    </row>
    <row r="1098" spans="1:65">
      <c r="A1098" s="30"/>
      <c r="B1098" s="19">
        <v>1</v>
      </c>
      <c r="C1098" s="9">
        <v>3</v>
      </c>
      <c r="D1098" s="210">
        <v>206.3</v>
      </c>
      <c r="E1098" s="210">
        <v>196.07400000000001</v>
      </c>
      <c r="F1098" s="210">
        <v>207.34486950646749</v>
      </c>
      <c r="G1098" s="210">
        <v>216.3417</v>
      </c>
      <c r="H1098" s="210">
        <v>204</v>
      </c>
      <c r="I1098" s="212">
        <v>60</v>
      </c>
      <c r="J1098" s="210">
        <v>201.8</v>
      </c>
      <c r="K1098" s="210">
        <v>187</v>
      </c>
      <c r="L1098" s="210">
        <v>206</v>
      </c>
      <c r="M1098" s="210">
        <v>209.9</v>
      </c>
      <c r="N1098" s="211">
        <v>168.32531860000003</v>
      </c>
      <c r="O1098" s="210">
        <v>192</v>
      </c>
      <c r="P1098" s="210">
        <v>209.54736379703004</v>
      </c>
      <c r="Q1098" s="210">
        <v>214</v>
      </c>
      <c r="R1098" s="210">
        <v>199.5</v>
      </c>
      <c r="S1098" s="210">
        <v>211</v>
      </c>
      <c r="T1098" s="210">
        <v>200</v>
      </c>
      <c r="U1098" s="211">
        <v>178</v>
      </c>
      <c r="V1098" s="207"/>
      <c r="W1098" s="208"/>
      <c r="X1098" s="208"/>
      <c r="Y1098" s="208"/>
      <c r="Z1098" s="208"/>
      <c r="AA1098" s="208"/>
      <c r="AB1098" s="208"/>
      <c r="AC1098" s="208"/>
      <c r="AD1098" s="208"/>
      <c r="AE1098" s="208"/>
      <c r="AF1098" s="208"/>
      <c r="AG1098" s="208"/>
      <c r="AH1098" s="208"/>
      <c r="AI1098" s="208"/>
      <c r="AJ1098" s="208"/>
      <c r="AK1098" s="208"/>
      <c r="AL1098" s="208"/>
      <c r="AM1098" s="208"/>
      <c r="AN1098" s="208"/>
      <c r="AO1098" s="208"/>
      <c r="AP1098" s="208"/>
      <c r="AQ1098" s="208"/>
      <c r="AR1098" s="208"/>
      <c r="AS1098" s="208"/>
      <c r="AT1098" s="208"/>
      <c r="AU1098" s="208"/>
      <c r="AV1098" s="208"/>
      <c r="AW1098" s="208"/>
      <c r="AX1098" s="208"/>
      <c r="AY1098" s="208"/>
      <c r="AZ1098" s="208"/>
      <c r="BA1098" s="208"/>
      <c r="BB1098" s="208"/>
      <c r="BC1098" s="208"/>
      <c r="BD1098" s="208"/>
      <c r="BE1098" s="208"/>
      <c r="BF1098" s="208"/>
      <c r="BG1098" s="208"/>
      <c r="BH1098" s="208"/>
      <c r="BI1098" s="208"/>
      <c r="BJ1098" s="208"/>
      <c r="BK1098" s="208"/>
      <c r="BL1098" s="208"/>
      <c r="BM1098" s="209">
        <v>16</v>
      </c>
    </row>
    <row r="1099" spans="1:65">
      <c r="A1099" s="30"/>
      <c r="B1099" s="19">
        <v>1</v>
      </c>
      <c r="C1099" s="9">
        <v>4</v>
      </c>
      <c r="D1099" s="210">
        <v>214.2</v>
      </c>
      <c r="E1099" s="210">
        <v>194.31360000000001</v>
      </c>
      <c r="F1099" s="210">
        <v>206.5004871734898</v>
      </c>
      <c r="G1099" s="210">
        <v>219.61160000000001</v>
      </c>
      <c r="H1099" s="210">
        <v>203</v>
      </c>
      <c r="I1099" s="211">
        <v>175</v>
      </c>
      <c r="J1099" s="210">
        <v>203.7</v>
      </c>
      <c r="K1099" s="210">
        <v>181</v>
      </c>
      <c r="L1099" s="210">
        <v>206</v>
      </c>
      <c r="M1099" s="210">
        <v>207.4</v>
      </c>
      <c r="N1099" s="211">
        <v>168.48402359999997</v>
      </c>
      <c r="O1099" s="210">
        <v>202</v>
      </c>
      <c r="P1099" s="210">
        <v>208.68311880986866</v>
      </c>
      <c r="Q1099" s="210">
        <v>211</v>
      </c>
      <c r="R1099" s="210">
        <v>216</v>
      </c>
      <c r="S1099" s="210">
        <v>208</v>
      </c>
      <c r="T1099" s="210">
        <v>202</v>
      </c>
      <c r="U1099" s="211">
        <v>171</v>
      </c>
      <c r="V1099" s="207"/>
      <c r="W1099" s="208"/>
      <c r="X1099" s="208"/>
      <c r="Y1099" s="208"/>
      <c r="Z1099" s="208"/>
      <c r="AA1099" s="208"/>
      <c r="AB1099" s="208"/>
      <c r="AC1099" s="208"/>
      <c r="AD1099" s="208"/>
      <c r="AE1099" s="208"/>
      <c r="AF1099" s="208"/>
      <c r="AG1099" s="208"/>
      <c r="AH1099" s="208"/>
      <c r="AI1099" s="208"/>
      <c r="AJ1099" s="208"/>
      <c r="AK1099" s="208"/>
      <c r="AL1099" s="208"/>
      <c r="AM1099" s="208"/>
      <c r="AN1099" s="208"/>
      <c r="AO1099" s="208"/>
      <c r="AP1099" s="208"/>
      <c r="AQ1099" s="208"/>
      <c r="AR1099" s="208"/>
      <c r="AS1099" s="208"/>
      <c r="AT1099" s="208"/>
      <c r="AU1099" s="208"/>
      <c r="AV1099" s="208"/>
      <c r="AW1099" s="208"/>
      <c r="AX1099" s="208"/>
      <c r="AY1099" s="208"/>
      <c r="AZ1099" s="208"/>
      <c r="BA1099" s="208"/>
      <c r="BB1099" s="208"/>
      <c r="BC1099" s="208"/>
      <c r="BD1099" s="208"/>
      <c r="BE1099" s="208"/>
      <c r="BF1099" s="208"/>
      <c r="BG1099" s="208"/>
      <c r="BH1099" s="208"/>
      <c r="BI1099" s="208"/>
      <c r="BJ1099" s="208"/>
      <c r="BK1099" s="208"/>
      <c r="BL1099" s="208"/>
      <c r="BM1099" s="209">
        <v>205.14445377154374</v>
      </c>
    </row>
    <row r="1100" spans="1:65">
      <c r="A1100" s="30"/>
      <c r="B1100" s="19">
        <v>1</v>
      </c>
      <c r="C1100" s="9">
        <v>5</v>
      </c>
      <c r="D1100" s="210">
        <v>206.6</v>
      </c>
      <c r="E1100" s="210">
        <v>197.60760000000002</v>
      </c>
      <c r="F1100" s="210">
        <v>211.45727182495051</v>
      </c>
      <c r="G1100" s="210">
        <v>205.28</v>
      </c>
      <c r="H1100" s="210">
        <v>209</v>
      </c>
      <c r="I1100" s="211">
        <v>174</v>
      </c>
      <c r="J1100" s="210">
        <v>202.3</v>
      </c>
      <c r="K1100" s="210">
        <v>189</v>
      </c>
      <c r="L1100" s="210">
        <v>208</v>
      </c>
      <c r="M1100" s="210">
        <v>210.6</v>
      </c>
      <c r="N1100" s="212">
        <v>174.78858169999998</v>
      </c>
      <c r="O1100" s="210">
        <v>205</v>
      </c>
      <c r="P1100" s="210">
        <v>210.40704616287758</v>
      </c>
      <c r="Q1100" s="210">
        <v>211</v>
      </c>
      <c r="R1100" s="210">
        <v>201</v>
      </c>
      <c r="S1100" s="210">
        <v>213</v>
      </c>
      <c r="T1100" s="210">
        <v>194.5</v>
      </c>
      <c r="U1100" s="211">
        <v>175</v>
      </c>
      <c r="V1100" s="207"/>
      <c r="W1100" s="208"/>
      <c r="X1100" s="208"/>
      <c r="Y1100" s="208"/>
      <c r="Z1100" s="208"/>
      <c r="AA1100" s="208"/>
      <c r="AB1100" s="208"/>
      <c r="AC1100" s="208"/>
      <c r="AD1100" s="208"/>
      <c r="AE1100" s="208"/>
      <c r="AF1100" s="208"/>
      <c r="AG1100" s="208"/>
      <c r="AH1100" s="208"/>
      <c r="AI1100" s="208"/>
      <c r="AJ1100" s="208"/>
      <c r="AK1100" s="208"/>
      <c r="AL1100" s="208"/>
      <c r="AM1100" s="208"/>
      <c r="AN1100" s="208"/>
      <c r="AO1100" s="208"/>
      <c r="AP1100" s="208"/>
      <c r="AQ1100" s="208"/>
      <c r="AR1100" s="208"/>
      <c r="AS1100" s="208"/>
      <c r="AT1100" s="208"/>
      <c r="AU1100" s="208"/>
      <c r="AV1100" s="208"/>
      <c r="AW1100" s="208"/>
      <c r="AX1100" s="208"/>
      <c r="AY1100" s="208"/>
      <c r="AZ1100" s="208"/>
      <c r="BA1100" s="208"/>
      <c r="BB1100" s="208"/>
      <c r="BC1100" s="208"/>
      <c r="BD1100" s="208"/>
      <c r="BE1100" s="208"/>
      <c r="BF1100" s="208"/>
      <c r="BG1100" s="208"/>
      <c r="BH1100" s="208"/>
      <c r="BI1100" s="208"/>
      <c r="BJ1100" s="208"/>
      <c r="BK1100" s="208"/>
      <c r="BL1100" s="208"/>
      <c r="BM1100" s="209">
        <v>72</v>
      </c>
    </row>
    <row r="1101" spans="1:65">
      <c r="A1101" s="30"/>
      <c r="B1101" s="19">
        <v>1</v>
      </c>
      <c r="C1101" s="9">
        <v>6</v>
      </c>
      <c r="D1101" s="210">
        <v>217.8</v>
      </c>
      <c r="E1101" s="210">
        <v>199.71360000000001</v>
      </c>
      <c r="F1101" s="210">
        <v>207.49967835325486</v>
      </c>
      <c r="G1101" s="210">
        <v>214.2688</v>
      </c>
      <c r="H1101" s="210">
        <v>211</v>
      </c>
      <c r="I1101" s="211">
        <v>168</v>
      </c>
      <c r="J1101" s="210">
        <v>198.8</v>
      </c>
      <c r="K1101" s="210">
        <v>185</v>
      </c>
      <c r="L1101" s="210">
        <v>207</v>
      </c>
      <c r="M1101" s="210">
        <v>207.9</v>
      </c>
      <c r="N1101" s="211">
        <v>164.13654939999998</v>
      </c>
      <c r="O1101" s="210">
        <v>209</v>
      </c>
      <c r="P1101" s="210">
        <v>204.31848451867745</v>
      </c>
      <c r="Q1101" s="210">
        <v>210</v>
      </c>
      <c r="R1101" s="210">
        <v>206</v>
      </c>
      <c r="S1101" s="210">
        <v>214</v>
      </c>
      <c r="T1101" s="210">
        <v>213</v>
      </c>
      <c r="U1101" s="211">
        <v>176</v>
      </c>
      <c r="V1101" s="207"/>
      <c r="W1101" s="208"/>
      <c r="X1101" s="208"/>
      <c r="Y1101" s="208"/>
      <c r="Z1101" s="208"/>
      <c r="AA1101" s="208"/>
      <c r="AB1101" s="208"/>
      <c r="AC1101" s="208"/>
      <c r="AD1101" s="208"/>
      <c r="AE1101" s="208"/>
      <c r="AF1101" s="208"/>
      <c r="AG1101" s="208"/>
      <c r="AH1101" s="208"/>
      <c r="AI1101" s="208"/>
      <c r="AJ1101" s="208"/>
      <c r="AK1101" s="208"/>
      <c r="AL1101" s="208"/>
      <c r="AM1101" s="208"/>
      <c r="AN1101" s="208"/>
      <c r="AO1101" s="208"/>
      <c r="AP1101" s="208"/>
      <c r="AQ1101" s="208"/>
      <c r="AR1101" s="208"/>
      <c r="AS1101" s="208"/>
      <c r="AT1101" s="208"/>
      <c r="AU1101" s="208"/>
      <c r="AV1101" s="208"/>
      <c r="AW1101" s="208"/>
      <c r="AX1101" s="208"/>
      <c r="AY1101" s="208"/>
      <c r="AZ1101" s="208"/>
      <c r="BA1101" s="208"/>
      <c r="BB1101" s="208"/>
      <c r="BC1101" s="208"/>
      <c r="BD1101" s="208"/>
      <c r="BE1101" s="208"/>
      <c r="BF1101" s="208"/>
      <c r="BG1101" s="208"/>
      <c r="BH1101" s="208"/>
      <c r="BI1101" s="208"/>
      <c r="BJ1101" s="208"/>
      <c r="BK1101" s="208"/>
      <c r="BL1101" s="208"/>
      <c r="BM1101" s="213"/>
    </row>
    <row r="1102" spans="1:65">
      <c r="A1102" s="30"/>
      <c r="B1102" s="20" t="s">
        <v>258</v>
      </c>
      <c r="C1102" s="12"/>
      <c r="D1102" s="214">
        <v>211.1</v>
      </c>
      <c r="E1102" s="214">
        <v>197.05140000000003</v>
      </c>
      <c r="F1102" s="214">
        <v>206.33351774660107</v>
      </c>
      <c r="G1102" s="214">
        <v>219.876</v>
      </c>
      <c r="H1102" s="214">
        <v>206.33333333333334</v>
      </c>
      <c r="I1102" s="214">
        <v>153.83333333333334</v>
      </c>
      <c r="J1102" s="214">
        <v>199.46666666666667</v>
      </c>
      <c r="K1102" s="214">
        <v>185.5</v>
      </c>
      <c r="L1102" s="214">
        <v>206.5</v>
      </c>
      <c r="M1102" s="214">
        <v>209</v>
      </c>
      <c r="N1102" s="214">
        <v>168.30373966666664</v>
      </c>
      <c r="O1102" s="214">
        <v>200.16666666666666</v>
      </c>
      <c r="P1102" s="214">
        <v>208.10159641755823</v>
      </c>
      <c r="Q1102" s="214">
        <v>212</v>
      </c>
      <c r="R1102" s="214">
        <v>204.66666666666666</v>
      </c>
      <c r="S1102" s="214">
        <v>212</v>
      </c>
      <c r="T1102" s="214">
        <v>201.91666666666666</v>
      </c>
      <c r="U1102" s="214">
        <v>174.83333333333334</v>
      </c>
      <c r="V1102" s="207"/>
      <c r="W1102" s="208"/>
      <c r="X1102" s="208"/>
      <c r="Y1102" s="208"/>
      <c r="Z1102" s="208"/>
      <c r="AA1102" s="208"/>
      <c r="AB1102" s="208"/>
      <c r="AC1102" s="208"/>
      <c r="AD1102" s="208"/>
      <c r="AE1102" s="208"/>
      <c r="AF1102" s="208"/>
      <c r="AG1102" s="208"/>
      <c r="AH1102" s="208"/>
      <c r="AI1102" s="208"/>
      <c r="AJ1102" s="208"/>
      <c r="AK1102" s="208"/>
      <c r="AL1102" s="208"/>
      <c r="AM1102" s="208"/>
      <c r="AN1102" s="208"/>
      <c r="AO1102" s="208"/>
      <c r="AP1102" s="208"/>
      <c r="AQ1102" s="208"/>
      <c r="AR1102" s="208"/>
      <c r="AS1102" s="208"/>
      <c r="AT1102" s="208"/>
      <c r="AU1102" s="208"/>
      <c r="AV1102" s="208"/>
      <c r="AW1102" s="208"/>
      <c r="AX1102" s="208"/>
      <c r="AY1102" s="208"/>
      <c r="AZ1102" s="208"/>
      <c r="BA1102" s="208"/>
      <c r="BB1102" s="208"/>
      <c r="BC1102" s="208"/>
      <c r="BD1102" s="208"/>
      <c r="BE1102" s="208"/>
      <c r="BF1102" s="208"/>
      <c r="BG1102" s="208"/>
      <c r="BH1102" s="208"/>
      <c r="BI1102" s="208"/>
      <c r="BJ1102" s="208"/>
      <c r="BK1102" s="208"/>
      <c r="BL1102" s="208"/>
      <c r="BM1102" s="213"/>
    </row>
    <row r="1103" spans="1:65">
      <c r="A1103" s="30"/>
      <c r="B1103" s="3" t="s">
        <v>259</v>
      </c>
      <c r="C1103" s="29"/>
      <c r="D1103" s="210">
        <v>210.85000000000002</v>
      </c>
      <c r="E1103" s="210">
        <v>197.06760000000003</v>
      </c>
      <c r="F1103" s="210">
        <v>206.92267833997863</v>
      </c>
      <c r="G1103" s="210">
        <v>217.97665000000001</v>
      </c>
      <c r="H1103" s="210">
        <v>205.5</v>
      </c>
      <c r="I1103" s="210">
        <v>171</v>
      </c>
      <c r="J1103" s="210">
        <v>200.3</v>
      </c>
      <c r="K1103" s="210">
        <v>185.5</v>
      </c>
      <c r="L1103" s="210">
        <v>206</v>
      </c>
      <c r="M1103" s="210">
        <v>209.10000000000002</v>
      </c>
      <c r="N1103" s="210">
        <v>167.89284850000001</v>
      </c>
      <c r="O1103" s="210">
        <v>200.25</v>
      </c>
      <c r="P1103" s="210">
        <v>209.11524130344935</v>
      </c>
      <c r="Q1103" s="210">
        <v>212</v>
      </c>
      <c r="R1103" s="210">
        <v>203.5</v>
      </c>
      <c r="S1103" s="210">
        <v>212.5</v>
      </c>
      <c r="T1103" s="210">
        <v>201</v>
      </c>
      <c r="U1103" s="210">
        <v>175.5</v>
      </c>
      <c r="V1103" s="207"/>
      <c r="W1103" s="208"/>
      <c r="X1103" s="208"/>
      <c r="Y1103" s="208"/>
      <c r="Z1103" s="208"/>
      <c r="AA1103" s="208"/>
      <c r="AB1103" s="208"/>
      <c r="AC1103" s="208"/>
      <c r="AD1103" s="208"/>
      <c r="AE1103" s="208"/>
      <c r="AF1103" s="208"/>
      <c r="AG1103" s="208"/>
      <c r="AH1103" s="208"/>
      <c r="AI1103" s="208"/>
      <c r="AJ1103" s="208"/>
      <c r="AK1103" s="208"/>
      <c r="AL1103" s="208"/>
      <c r="AM1103" s="208"/>
      <c r="AN1103" s="208"/>
      <c r="AO1103" s="208"/>
      <c r="AP1103" s="208"/>
      <c r="AQ1103" s="208"/>
      <c r="AR1103" s="208"/>
      <c r="AS1103" s="208"/>
      <c r="AT1103" s="208"/>
      <c r="AU1103" s="208"/>
      <c r="AV1103" s="208"/>
      <c r="AW1103" s="208"/>
      <c r="AX1103" s="208"/>
      <c r="AY1103" s="208"/>
      <c r="AZ1103" s="208"/>
      <c r="BA1103" s="208"/>
      <c r="BB1103" s="208"/>
      <c r="BC1103" s="208"/>
      <c r="BD1103" s="208"/>
      <c r="BE1103" s="208"/>
      <c r="BF1103" s="208"/>
      <c r="BG1103" s="208"/>
      <c r="BH1103" s="208"/>
      <c r="BI1103" s="208"/>
      <c r="BJ1103" s="208"/>
      <c r="BK1103" s="208"/>
      <c r="BL1103" s="208"/>
      <c r="BM1103" s="213"/>
    </row>
    <row r="1104" spans="1:65">
      <c r="A1104" s="30"/>
      <c r="B1104" s="3" t="s">
        <v>260</v>
      </c>
      <c r="C1104" s="29"/>
      <c r="D1104" s="210">
        <v>4.4253813395005865</v>
      </c>
      <c r="E1104" s="210">
        <v>1.8527556600912105</v>
      </c>
      <c r="F1104" s="210">
        <v>4.0238707045573117</v>
      </c>
      <c r="G1104" s="210">
        <v>12.032345029128775</v>
      </c>
      <c r="H1104" s="210">
        <v>3.2041639575194445</v>
      </c>
      <c r="I1104" s="210">
        <v>46.464681927961891</v>
      </c>
      <c r="J1104" s="210">
        <v>3.8302306283912766</v>
      </c>
      <c r="K1104" s="210">
        <v>2.6645825188948455</v>
      </c>
      <c r="L1104" s="210">
        <v>0.83666002653407556</v>
      </c>
      <c r="M1104" s="210">
        <v>1.2033287165193032</v>
      </c>
      <c r="N1104" s="210">
        <v>3.5488693184610716</v>
      </c>
      <c r="O1104" s="210">
        <v>6.4239136565388755</v>
      </c>
      <c r="P1104" s="210">
        <v>2.8331032018958604</v>
      </c>
      <c r="Q1104" s="210">
        <v>1.5491933384829668</v>
      </c>
      <c r="R1104" s="210">
        <v>6.306081720582652</v>
      </c>
      <c r="S1104" s="210">
        <v>2.2803508501982761</v>
      </c>
      <c r="T1104" s="210">
        <v>6.5606148085881912</v>
      </c>
      <c r="U1104" s="210">
        <v>3.1885210782848317</v>
      </c>
      <c r="V1104" s="207"/>
      <c r="W1104" s="208"/>
      <c r="X1104" s="208"/>
      <c r="Y1104" s="208"/>
      <c r="Z1104" s="208"/>
      <c r="AA1104" s="208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8"/>
      <c r="AT1104" s="208"/>
      <c r="AU1104" s="208"/>
      <c r="AV1104" s="208"/>
      <c r="AW1104" s="208"/>
      <c r="AX1104" s="208"/>
      <c r="AY1104" s="208"/>
      <c r="AZ1104" s="208"/>
      <c r="BA1104" s="208"/>
      <c r="BB1104" s="208"/>
      <c r="BC1104" s="208"/>
      <c r="BD1104" s="208"/>
      <c r="BE1104" s="208"/>
      <c r="BF1104" s="208"/>
      <c r="BG1104" s="208"/>
      <c r="BH1104" s="208"/>
      <c r="BI1104" s="208"/>
      <c r="BJ1104" s="208"/>
      <c r="BK1104" s="208"/>
      <c r="BL1104" s="208"/>
      <c r="BM1104" s="213"/>
    </row>
    <row r="1105" spans="1:65">
      <c r="A1105" s="30"/>
      <c r="B1105" s="3" t="s">
        <v>86</v>
      </c>
      <c r="C1105" s="29"/>
      <c r="D1105" s="13">
        <v>2.096343599952907E-2</v>
      </c>
      <c r="E1105" s="13">
        <v>9.4023978519879089E-3</v>
      </c>
      <c r="F1105" s="13">
        <v>1.9501779199533841E-2</v>
      </c>
      <c r="G1105" s="13">
        <v>5.4723321459044072E-2</v>
      </c>
      <c r="H1105" s="13">
        <v>1.5529066029981152E-2</v>
      </c>
      <c r="I1105" s="13">
        <v>0.30204560299866884</v>
      </c>
      <c r="J1105" s="13">
        <v>1.9202359433779796E-2</v>
      </c>
      <c r="K1105" s="13">
        <v>1.4364326247411567E-2</v>
      </c>
      <c r="L1105" s="13">
        <v>4.0516224045233683E-3</v>
      </c>
      <c r="M1105" s="13">
        <v>5.7575536675564748E-3</v>
      </c>
      <c r="N1105" s="13">
        <v>2.1086099010573216E-2</v>
      </c>
      <c r="O1105" s="13">
        <v>3.2092824262475651E-2</v>
      </c>
      <c r="P1105" s="13">
        <v>1.3614038770808882E-2</v>
      </c>
      <c r="Q1105" s="13">
        <v>7.3075157475611646E-3</v>
      </c>
      <c r="R1105" s="13">
        <v>3.0811474204801233E-2</v>
      </c>
      <c r="S1105" s="13">
        <v>1.0756371934897528E-2</v>
      </c>
      <c r="T1105" s="13">
        <v>3.2491695296350931E-2</v>
      </c>
      <c r="U1105" s="13">
        <v>1.8237489484946606E-2</v>
      </c>
      <c r="V1105" s="15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261</v>
      </c>
      <c r="C1106" s="29"/>
      <c r="D1106" s="13">
        <v>2.9030988257126245E-2</v>
      </c>
      <c r="E1106" s="13">
        <v>-3.9450512176928854E-2</v>
      </c>
      <c r="F1106" s="13">
        <v>5.7962277468224244E-3</v>
      </c>
      <c r="G1106" s="13">
        <v>7.1810599592723401E-2</v>
      </c>
      <c r="H1106" s="13">
        <v>5.795328803349431E-3</v>
      </c>
      <c r="I1106" s="13">
        <v>-0.25012189944629115</v>
      </c>
      <c r="J1106" s="13">
        <v>-2.7677019780413148E-2</v>
      </c>
      <c r="K1106" s="13">
        <v>-9.5759126851269971E-2</v>
      </c>
      <c r="L1106" s="13">
        <v>6.6077644485862397E-3</v>
      </c>
      <c r="M1106" s="13">
        <v>1.879429912714059E-2</v>
      </c>
      <c r="N1106" s="13">
        <v>-0.17958425600871586</v>
      </c>
      <c r="O1106" s="13">
        <v>-2.4264790070418041E-2</v>
      </c>
      <c r="P1106" s="13">
        <v>1.4414928562034968E-2</v>
      </c>
      <c r="Q1106" s="13">
        <v>3.3418140741405811E-2</v>
      </c>
      <c r="R1106" s="13">
        <v>-2.32902764902021E-3</v>
      </c>
      <c r="S1106" s="13">
        <v>3.3418140741405811E-2</v>
      </c>
      <c r="T1106" s="13">
        <v>-1.5734215795429995E-2</v>
      </c>
      <c r="U1106" s="13">
        <v>-0.14775500814643494</v>
      </c>
      <c r="V1106" s="15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262</v>
      </c>
      <c r="C1107" s="47"/>
      <c r="D1107" s="45">
        <v>0.65</v>
      </c>
      <c r="E1107" s="45">
        <v>0.98</v>
      </c>
      <c r="F1107" s="45">
        <v>0.1</v>
      </c>
      <c r="G1107" s="45">
        <v>1.67</v>
      </c>
      <c r="H1107" s="45">
        <v>0.1</v>
      </c>
      <c r="I1107" s="45">
        <v>5.99</v>
      </c>
      <c r="J1107" s="45">
        <v>0.7</v>
      </c>
      <c r="K1107" s="45">
        <v>2.3199999999999998</v>
      </c>
      <c r="L1107" s="45">
        <v>0.12</v>
      </c>
      <c r="M1107" s="45">
        <v>0.41</v>
      </c>
      <c r="N1107" s="45">
        <v>4.3099999999999996</v>
      </c>
      <c r="O1107" s="45">
        <v>0.62</v>
      </c>
      <c r="P1107" s="45">
        <v>0.3</v>
      </c>
      <c r="Q1107" s="45">
        <v>0.75</v>
      </c>
      <c r="R1107" s="45">
        <v>0.1</v>
      </c>
      <c r="S1107" s="45">
        <v>0.75</v>
      </c>
      <c r="T1107" s="45">
        <v>0.42</v>
      </c>
      <c r="U1107" s="45">
        <v>3.56</v>
      </c>
      <c r="V1107" s="15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6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</sheetData>
  <dataConsolidate/>
  <conditionalFormatting sqref="B6:S11 B24:U29 B42:T47 B60:T65 B78:T83 B97:U102 B115:U120 B133:S138 B152:Q157 B170:U175 B188:T193 B206:Q211 B224:T229 B242:J247 B260:J265 B278:J283 B296:U301 B314:S319 B332:J337 B350:P355 B368:S373 B386:F391 B404:J409 B423:Q428 B441:U446 B459:R464 B477:U482 B495:J500 B513:U518 B531:U536 B549:T554 B568:U573 B586:T591 B604:I609 B622:T627 B640:T645 B658:T663 B677:J682 B695:R700 B713:P718 B731:T736 B749:T754 B767:S772 B786:S791 B804:J809 B822:T827 B841:U846 B859:S864 B878:K883 B897:R902 B915:S920 B933:U938 B951:S956 B969:J974 B988:S993 B1006:U1011 B1024:U1029 B1042:T1047 B1060:K1065 B1078:U1083 B1096:U1101">
    <cfRule type="expression" dxfId="17" priority="183">
      <formula>AND($B6&lt;&gt;$B5,NOT(ISBLANK(INDIRECT(Anlyt_LabRefThisCol))))</formula>
    </cfRule>
  </conditionalFormatting>
  <conditionalFormatting sqref="C2:S17 C20:U35 C38:T53 C56:T71 C74:T89 C93:U108 C111:U126 C129:S144 C148:Q163 C166:U181 C184:T199 C202:Q217 C220:T235 C238:J253 C256:J271 C274:J289 C292:U307 C310:S325 C328:J343 C346:P361 C364:S379 C382:F397 C400:J415 C419:Q434 C437:U452 C455:R470 C473:U488 C491:J506 C509:U524 C527:U542 C545:T560 C564:U579 C582:T597 C600:I615 C618:T633 C636:T651 C654:T669 C673:J688 C691:R706 C709:P724 C727:T742 C745:T760 C763:S778 C782:S797 C800:J815 C818:T833 C837:U852 C855:S870 C874:K889 C893:R908 C911:S926 C929:U944 C947:S962 C965:J980 C984:S999 C1002:U1017 C1020:U1035 C1038:T1053 C1056:K1071 C1074:U1089 C1092:U110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3911-CD9A-4326-BF38-06B6B2C9DA2E}">
  <sheetPr codeName="Sheet16"/>
  <dimension ref="A1:BN124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517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232</v>
      </c>
      <c r="E3" s="152" t="s">
        <v>234</v>
      </c>
      <c r="F3" s="152" t="s">
        <v>236</v>
      </c>
      <c r="G3" s="152" t="s">
        <v>238</v>
      </c>
      <c r="H3" s="152" t="s">
        <v>240</v>
      </c>
      <c r="I3" s="152" t="s">
        <v>241</v>
      </c>
      <c r="J3" s="152" t="s">
        <v>242</v>
      </c>
      <c r="K3" s="152" t="s">
        <v>243</v>
      </c>
      <c r="L3" s="152" t="s">
        <v>244</v>
      </c>
      <c r="M3" s="152" t="s">
        <v>245</v>
      </c>
      <c r="N3" s="152" t="s">
        <v>246</v>
      </c>
      <c r="O3" s="152" t="s">
        <v>247</v>
      </c>
      <c r="P3" s="152" t="s">
        <v>248</v>
      </c>
      <c r="Q3" s="152" t="s">
        <v>249</v>
      </c>
      <c r="R3" s="152" t="s">
        <v>250</v>
      </c>
      <c r="S3" s="152" t="s">
        <v>251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264</v>
      </c>
      <c r="E4" s="11" t="s">
        <v>264</v>
      </c>
      <c r="F4" s="11" t="s">
        <v>308</v>
      </c>
      <c r="G4" s="11" t="s">
        <v>266</v>
      </c>
      <c r="H4" s="11" t="s">
        <v>266</v>
      </c>
      <c r="I4" s="11" t="s">
        <v>264</v>
      </c>
      <c r="J4" s="11" t="s">
        <v>308</v>
      </c>
      <c r="K4" s="11" t="s">
        <v>264</v>
      </c>
      <c r="L4" s="11" t="s">
        <v>264</v>
      </c>
      <c r="M4" s="11" t="s">
        <v>266</v>
      </c>
      <c r="N4" s="11" t="s">
        <v>264</v>
      </c>
      <c r="O4" s="11" t="s">
        <v>266</v>
      </c>
      <c r="P4" s="11" t="s">
        <v>266</v>
      </c>
      <c r="Q4" s="11" t="s">
        <v>264</v>
      </c>
      <c r="R4" s="11" t="s">
        <v>264</v>
      </c>
      <c r="S4" s="11" t="s">
        <v>264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116</v>
      </c>
      <c r="E5" s="26" t="s">
        <v>309</v>
      </c>
      <c r="F5" s="26" t="s">
        <v>309</v>
      </c>
      <c r="G5" s="26" t="s">
        <v>310</v>
      </c>
      <c r="H5" s="26" t="s">
        <v>311</v>
      </c>
      <c r="I5" s="26" t="s">
        <v>309</v>
      </c>
      <c r="J5" s="26" t="s">
        <v>311</v>
      </c>
      <c r="K5" s="26" t="s">
        <v>311</v>
      </c>
      <c r="L5" s="26" t="s">
        <v>311</v>
      </c>
      <c r="M5" s="26" t="s">
        <v>311</v>
      </c>
      <c r="N5" s="26" t="s">
        <v>311</v>
      </c>
      <c r="O5" s="26" t="s">
        <v>310</v>
      </c>
      <c r="P5" s="26" t="s">
        <v>309</v>
      </c>
      <c r="Q5" s="26" t="s">
        <v>311</v>
      </c>
      <c r="R5" s="26" t="s">
        <v>311</v>
      </c>
      <c r="S5" s="26" t="s">
        <v>311</v>
      </c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4.34</v>
      </c>
      <c r="E6" s="22">
        <v>4.2285788973325484</v>
      </c>
      <c r="F6" s="147" t="s">
        <v>96</v>
      </c>
      <c r="G6" s="147">
        <v>4.1399999999999997</v>
      </c>
      <c r="H6" s="22">
        <v>4.29</v>
      </c>
      <c r="I6" s="147">
        <v>4.55</v>
      </c>
      <c r="J6" s="22">
        <v>4.3549999999999995</v>
      </c>
      <c r="K6" s="22">
        <v>4.33</v>
      </c>
      <c r="L6" s="147">
        <v>3.8</v>
      </c>
      <c r="M6" s="147">
        <v>4.774</v>
      </c>
      <c r="N6" s="22">
        <v>4.2</v>
      </c>
      <c r="O6" s="22">
        <v>4.3198367865233092</v>
      </c>
      <c r="P6" s="22">
        <v>4.2</v>
      </c>
      <c r="Q6" s="22">
        <v>4.59</v>
      </c>
      <c r="R6" s="22">
        <v>4.28</v>
      </c>
      <c r="S6" s="22">
        <v>4.26</v>
      </c>
      <c r="T6" s="15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4.37</v>
      </c>
      <c r="E7" s="11">
        <v>4.2535073697494541</v>
      </c>
      <c r="F7" s="148" t="s">
        <v>96</v>
      </c>
      <c r="G7" s="148">
        <v>4.07</v>
      </c>
      <c r="H7" s="11">
        <v>3.9399999999999995</v>
      </c>
      <c r="I7" s="148">
        <v>4.4800000000000004</v>
      </c>
      <c r="J7" s="11">
        <v>4.29</v>
      </c>
      <c r="K7" s="11">
        <v>4.32</v>
      </c>
      <c r="L7" s="148">
        <v>3.8</v>
      </c>
      <c r="M7" s="148">
        <v>4.5910000000000002</v>
      </c>
      <c r="N7" s="11">
        <v>4.28</v>
      </c>
      <c r="O7" s="11">
        <v>4.4604956200613985</v>
      </c>
      <c r="P7" s="11">
        <v>4.3</v>
      </c>
      <c r="Q7" s="11">
        <v>4.25</v>
      </c>
      <c r="R7" s="11">
        <v>4.3499999999999996</v>
      </c>
      <c r="S7" s="11">
        <v>4.21</v>
      </c>
      <c r="T7" s="15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4.32</v>
      </c>
      <c r="E8" s="11">
        <v>4.3294657067268725</v>
      </c>
      <c r="F8" s="148" t="s">
        <v>96</v>
      </c>
      <c r="G8" s="148">
        <v>4.0999999999999996</v>
      </c>
      <c r="H8" s="11">
        <v>4.18</v>
      </c>
      <c r="I8" s="148">
        <v>4.42</v>
      </c>
      <c r="J8" s="11">
        <v>4.3099999999999996</v>
      </c>
      <c r="K8" s="11">
        <v>4.3499999999999996</v>
      </c>
      <c r="L8" s="148">
        <v>4.2</v>
      </c>
      <c r="M8" s="148">
        <v>4.7060000000000004</v>
      </c>
      <c r="N8" s="11">
        <v>4.22</v>
      </c>
      <c r="O8" s="11">
        <v>4.3384694360583289</v>
      </c>
      <c r="P8" s="11">
        <v>4.3</v>
      </c>
      <c r="Q8" s="11">
        <v>4.3099999999999996</v>
      </c>
      <c r="R8" s="11">
        <v>4.37</v>
      </c>
      <c r="S8" s="11">
        <v>4.32</v>
      </c>
      <c r="T8" s="15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4.37</v>
      </c>
      <c r="E9" s="11">
        <v>4.2422507330993469</v>
      </c>
      <c r="F9" s="148" t="s">
        <v>96</v>
      </c>
      <c r="G9" s="148">
        <v>4.0999999999999996</v>
      </c>
      <c r="H9" s="11">
        <v>4.13</v>
      </c>
      <c r="I9" s="148">
        <v>4.5199999999999996</v>
      </c>
      <c r="J9" s="11">
        <v>4.3049999999999997</v>
      </c>
      <c r="K9" s="11">
        <v>4.2</v>
      </c>
      <c r="L9" s="148">
        <v>4</v>
      </c>
      <c r="M9" s="148">
        <v>4.5350000000000001</v>
      </c>
      <c r="N9" s="11">
        <v>4.25</v>
      </c>
      <c r="O9" s="11">
        <v>4.2831261189195287</v>
      </c>
      <c r="P9" s="11">
        <v>4.3</v>
      </c>
      <c r="Q9" s="11">
        <v>4.58</v>
      </c>
      <c r="R9" s="11">
        <v>4.38</v>
      </c>
      <c r="S9" s="11">
        <v>4.32</v>
      </c>
      <c r="T9" s="15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4.3007003303804368</v>
      </c>
      <c r="BN9" s="28"/>
    </row>
    <row r="10" spans="1:66">
      <c r="A10" s="30"/>
      <c r="B10" s="19">
        <v>1</v>
      </c>
      <c r="C10" s="9">
        <v>5</v>
      </c>
      <c r="D10" s="11">
        <v>4.42</v>
      </c>
      <c r="E10" s="11">
        <v>4.2942720554443579</v>
      </c>
      <c r="F10" s="148" t="s">
        <v>96</v>
      </c>
      <c r="G10" s="148">
        <v>4.0999999999999996</v>
      </c>
      <c r="H10" s="11">
        <v>4.25</v>
      </c>
      <c r="I10" s="148">
        <v>4.53</v>
      </c>
      <c r="J10" s="11">
        <v>4.3000000000000007</v>
      </c>
      <c r="K10" s="11">
        <v>4.3600000000000003</v>
      </c>
      <c r="L10" s="148">
        <v>4</v>
      </c>
      <c r="M10" s="148">
        <v>4.6580000000000004</v>
      </c>
      <c r="N10" s="11">
        <v>4.2699999999999996</v>
      </c>
      <c r="O10" s="11">
        <v>4.4449916413023285</v>
      </c>
      <c r="P10" s="11">
        <v>4.2</v>
      </c>
      <c r="Q10" s="149">
        <v>4.9000000000000004</v>
      </c>
      <c r="R10" s="11">
        <v>4.26</v>
      </c>
      <c r="S10" s="11">
        <v>4.13</v>
      </c>
      <c r="T10" s="15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74</v>
      </c>
    </row>
    <row r="11" spans="1:66">
      <c r="A11" s="30"/>
      <c r="B11" s="19">
        <v>1</v>
      </c>
      <c r="C11" s="9">
        <v>6</v>
      </c>
      <c r="D11" s="11">
        <v>4.32</v>
      </c>
      <c r="E11" s="11">
        <v>4.2922309082521863</v>
      </c>
      <c r="F11" s="148" t="s">
        <v>96</v>
      </c>
      <c r="G11" s="148">
        <v>4.08</v>
      </c>
      <c r="H11" s="11">
        <v>4.01</v>
      </c>
      <c r="I11" s="148">
        <v>4.5199999999999996</v>
      </c>
      <c r="J11" s="11">
        <v>4.2949999999999999</v>
      </c>
      <c r="K11" s="11">
        <v>4.3</v>
      </c>
      <c r="L11" s="148">
        <v>4.0999999999999996</v>
      </c>
      <c r="M11" s="148">
        <v>4.6070000000000002</v>
      </c>
      <c r="N11" s="11">
        <v>4.25</v>
      </c>
      <c r="O11" s="11">
        <v>4.2939965316391788</v>
      </c>
      <c r="P11" s="11">
        <v>4.5</v>
      </c>
      <c r="Q11" s="11">
        <v>4.2699999999999996</v>
      </c>
      <c r="R11" s="11">
        <v>4.41</v>
      </c>
      <c r="S11" s="11">
        <v>4.45</v>
      </c>
      <c r="T11" s="15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258</v>
      </c>
      <c r="C12" s="12"/>
      <c r="D12" s="23">
        <v>4.3566666666666665</v>
      </c>
      <c r="E12" s="23">
        <v>4.2733842784341283</v>
      </c>
      <c r="F12" s="23" t="s">
        <v>646</v>
      </c>
      <c r="G12" s="23">
        <v>4.0983333333333327</v>
      </c>
      <c r="H12" s="23">
        <v>4.1333333333333329</v>
      </c>
      <c r="I12" s="23">
        <v>4.503333333333333</v>
      </c>
      <c r="J12" s="23">
        <v>4.3091666666666661</v>
      </c>
      <c r="K12" s="23">
        <v>4.3099999999999996</v>
      </c>
      <c r="L12" s="23">
        <v>3.9833333333333329</v>
      </c>
      <c r="M12" s="23">
        <v>4.6451666666666673</v>
      </c>
      <c r="N12" s="23">
        <v>4.2450000000000001</v>
      </c>
      <c r="O12" s="23">
        <v>4.3568193557506794</v>
      </c>
      <c r="P12" s="23">
        <v>4.3</v>
      </c>
      <c r="Q12" s="23">
        <v>4.4833333333333325</v>
      </c>
      <c r="R12" s="23">
        <v>4.3416666666666668</v>
      </c>
      <c r="S12" s="23">
        <v>4.2816666666666663</v>
      </c>
      <c r="T12" s="15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259</v>
      </c>
      <c r="C13" s="29"/>
      <c r="D13" s="11">
        <v>4.3550000000000004</v>
      </c>
      <c r="E13" s="11">
        <v>4.2728691390008198</v>
      </c>
      <c r="F13" s="11" t="s">
        <v>646</v>
      </c>
      <c r="G13" s="11">
        <v>4.0999999999999996</v>
      </c>
      <c r="H13" s="11">
        <v>4.1549999999999994</v>
      </c>
      <c r="I13" s="11">
        <v>4.5199999999999996</v>
      </c>
      <c r="J13" s="11">
        <v>4.3025000000000002</v>
      </c>
      <c r="K13" s="11">
        <v>4.3250000000000002</v>
      </c>
      <c r="L13" s="11">
        <v>4</v>
      </c>
      <c r="M13" s="11">
        <v>4.6325000000000003</v>
      </c>
      <c r="N13" s="11">
        <v>4.25</v>
      </c>
      <c r="O13" s="11">
        <v>4.329153111290819</v>
      </c>
      <c r="P13" s="11">
        <v>4.3</v>
      </c>
      <c r="Q13" s="11">
        <v>4.4450000000000003</v>
      </c>
      <c r="R13" s="11">
        <v>4.3599999999999994</v>
      </c>
      <c r="S13" s="11">
        <v>4.29</v>
      </c>
      <c r="T13" s="15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260</v>
      </c>
      <c r="C14" s="29"/>
      <c r="D14" s="24">
        <v>3.8297084310253415E-2</v>
      </c>
      <c r="E14" s="24">
        <v>3.8232270669976628E-2</v>
      </c>
      <c r="F14" s="24" t="s">
        <v>646</v>
      </c>
      <c r="G14" s="24">
        <v>2.4013884872436966E-2</v>
      </c>
      <c r="H14" s="24">
        <v>0.136332925834762</v>
      </c>
      <c r="I14" s="24">
        <v>4.6761807778000403E-2</v>
      </c>
      <c r="J14" s="24">
        <v>2.3540744819708997E-2</v>
      </c>
      <c r="K14" s="24">
        <v>5.796550698475772E-2</v>
      </c>
      <c r="L14" s="24">
        <v>0.16020819787597229</v>
      </c>
      <c r="M14" s="24">
        <v>8.6012595976790909E-2</v>
      </c>
      <c r="N14" s="24">
        <v>3.0166206257996691E-2</v>
      </c>
      <c r="O14" s="24">
        <v>7.6947969543318298E-2</v>
      </c>
      <c r="P14" s="24">
        <v>0.10954451150103316</v>
      </c>
      <c r="Q14" s="24">
        <v>0.25468935326524111</v>
      </c>
      <c r="R14" s="24">
        <v>5.9132619311735801E-2</v>
      </c>
      <c r="S14" s="24">
        <v>0.10943795807061961</v>
      </c>
      <c r="T14" s="203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8.7904554652456206E-3</v>
      </c>
      <c r="E15" s="13">
        <v>8.9466025470533762E-3</v>
      </c>
      <c r="F15" s="13" t="s">
        <v>646</v>
      </c>
      <c r="G15" s="13">
        <v>5.8594269717210986E-3</v>
      </c>
      <c r="H15" s="13">
        <v>3.2983772379377906E-2</v>
      </c>
      <c r="I15" s="13">
        <v>1.0383821120207344E-2</v>
      </c>
      <c r="J15" s="13">
        <v>5.4629460034134212E-3</v>
      </c>
      <c r="K15" s="13">
        <v>1.3449073546347501E-2</v>
      </c>
      <c r="L15" s="13">
        <v>4.0219631265934468E-2</v>
      </c>
      <c r="M15" s="13">
        <v>1.8516579091555574E-2</v>
      </c>
      <c r="N15" s="13">
        <v>7.1062912268543442E-3</v>
      </c>
      <c r="O15" s="13">
        <v>1.7661501030964866E-2</v>
      </c>
      <c r="P15" s="13">
        <v>2.5475467790937945E-2</v>
      </c>
      <c r="Q15" s="13">
        <v>5.6808034185555648E-2</v>
      </c>
      <c r="R15" s="13">
        <v>1.3619797154334541E-2</v>
      </c>
      <c r="S15" s="13">
        <v>2.5559663231752343E-2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1.3013307598039203E-2</v>
      </c>
      <c r="E16" s="13">
        <v>-6.3515357611284573E-3</v>
      </c>
      <c r="F16" s="13" t="s">
        <v>646</v>
      </c>
      <c r="G16" s="13">
        <v>-4.7054428697942519E-2</v>
      </c>
      <c r="H16" s="13">
        <v>-3.8916219264293339E-2</v>
      </c>
      <c r="I16" s="13">
        <v>4.7116280462854654E-2</v>
      </c>
      <c r="J16" s="13">
        <v>1.9685947952297056E-3</v>
      </c>
      <c r="K16" s="13">
        <v>2.1623616865069639E-3</v>
      </c>
      <c r="L16" s="13">
        <v>-7.3794259694218156E-2</v>
      </c>
      <c r="M16" s="13">
        <v>8.0095405358261651E-2</v>
      </c>
      <c r="N16" s="13">
        <v>-1.2951455833126957E-2</v>
      </c>
      <c r="O16" s="13">
        <v>1.3048810905008645E-2</v>
      </c>
      <c r="P16" s="13">
        <v>-1.6284100882124619E-4</v>
      </c>
      <c r="Q16" s="13">
        <v>4.246587507219779E-2</v>
      </c>
      <c r="R16" s="13">
        <v>9.525503555046777E-3</v>
      </c>
      <c r="S16" s="13">
        <v>-4.4257126169231498E-3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0.56999999999999995</v>
      </c>
      <c r="E17" s="45">
        <v>0.44</v>
      </c>
      <c r="F17" s="45">
        <v>8.33</v>
      </c>
      <c r="G17" s="45">
        <v>2.5499999999999998</v>
      </c>
      <c r="H17" s="45">
        <v>2.13</v>
      </c>
      <c r="I17" s="45">
        <v>2.34</v>
      </c>
      <c r="J17" s="45">
        <v>0.01</v>
      </c>
      <c r="K17" s="45">
        <v>0.01</v>
      </c>
      <c r="L17" s="45">
        <v>3.93</v>
      </c>
      <c r="M17" s="45">
        <v>4.05</v>
      </c>
      <c r="N17" s="45">
        <v>0.78</v>
      </c>
      <c r="O17" s="45">
        <v>0.56999999999999995</v>
      </c>
      <c r="P17" s="45">
        <v>0.12</v>
      </c>
      <c r="Q17" s="45">
        <v>2.1</v>
      </c>
      <c r="R17" s="45">
        <v>0.39</v>
      </c>
      <c r="S17" s="45">
        <v>0.34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518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51" t="s">
        <v>232</v>
      </c>
      <c r="E21" s="152" t="s">
        <v>233</v>
      </c>
      <c r="F21" s="152" t="s">
        <v>234</v>
      </c>
      <c r="G21" s="152" t="s">
        <v>237</v>
      </c>
      <c r="H21" s="152" t="s">
        <v>238</v>
      </c>
      <c r="I21" s="152" t="s">
        <v>240</v>
      </c>
      <c r="J21" s="152" t="s">
        <v>241</v>
      </c>
      <c r="K21" s="152" t="s">
        <v>242</v>
      </c>
      <c r="L21" s="152" t="s">
        <v>243</v>
      </c>
      <c r="M21" s="152" t="s">
        <v>244</v>
      </c>
      <c r="N21" s="152" t="s">
        <v>246</v>
      </c>
      <c r="O21" s="152" t="s">
        <v>247</v>
      </c>
      <c r="P21" s="152" t="s">
        <v>248</v>
      </c>
      <c r="Q21" s="152" t="s">
        <v>249</v>
      </c>
      <c r="R21" s="152" t="s">
        <v>250</v>
      </c>
      <c r="S21" s="152" t="s">
        <v>251</v>
      </c>
      <c r="T21" s="152" t="s">
        <v>252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308</v>
      </c>
      <c r="E22" s="11" t="s">
        <v>308</v>
      </c>
      <c r="F22" s="11" t="s">
        <v>264</v>
      </c>
      <c r="G22" s="11" t="s">
        <v>308</v>
      </c>
      <c r="H22" s="11" t="s">
        <v>266</v>
      </c>
      <c r="I22" s="11" t="s">
        <v>266</v>
      </c>
      <c r="J22" s="11" t="s">
        <v>264</v>
      </c>
      <c r="K22" s="11" t="s">
        <v>308</v>
      </c>
      <c r="L22" s="11" t="s">
        <v>264</v>
      </c>
      <c r="M22" s="11" t="s">
        <v>264</v>
      </c>
      <c r="N22" s="11" t="s">
        <v>264</v>
      </c>
      <c r="O22" s="11" t="s">
        <v>266</v>
      </c>
      <c r="P22" s="11" t="s">
        <v>266</v>
      </c>
      <c r="Q22" s="11" t="s">
        <v>264</v>
      </c>
      <c r="R22" s="11" t="s">
        <v>264</v>
      </c>
      <c r="S22" s="11" t="s">
        <v>264</v>
      </c>
      <c r="T22" s="11" t="s">
        <v>308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116</v>
      </c>
      <c r="E23" s="26" t="s">
        <v>311</v>
      </c>
      <c r="F23" s="26" t="s">
        <v>309</v>
      </c>
      <c r="G23" s="26" t="s">
        <v>311</v>
      </c>
      <c r="H23" s="26" t="s">
        <v>310</v>
      </c>
      <c r="I23" s="26" t="s">
        <v>311</v>
      </c>
      <c r="J23" s="26" t="s">
        <v>309</v>
      </c>
      <c r="K23" s="26" t="s">
        <v>311</v>
      </c>
      <c r="L23" s="26" t="s">
        <v>311</v>
      </c>
      <c r="M23" s="26" t="s">
        <v>311</v>
      </c>
      <c r="N23" s="26" t="s">
        <v>311</v>
      </c>
      <c r="O23" s="26" t="s">
        <v>310</v>
      </c>
      <c r="P23" s="26" t="s">
        <v>309</v>
      </c>
      <c r="Q23" s="26" t="s">
        <v>311</v>
      </c>
      <c r="R23" s="26" t="s">
        <v>311</v>
      </c>
      <c r="S23" s="26" t="s">
        <v>311</v>
      </c>
      <c r="T23" s="26" t="s">
        <v>312</v>
      </c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8">
        <v>1</v>
      </c>
      <c r="C24" s="14">
        <v>1</v>
      </c>
      <c r="D24" s="22">
        <v>1.6124000000000001</v>
      </c>
      <c r="E24" s="22">
        <v>1.8887040000000002</v>
      </c>
      <c r="F24" s="22">
        <v>1.5100350178529649</v>
      </c>
      <c r="G24" s="22">
        <v>1.19</v>
      </c>
      <c r="H24" s="22">
        <v>1.76</v>
      </c>
      <c r="I24" s="22">
        <v>1.8000000000000003</v>
      </c>
      <c r="J24" s="22">
        <v>1.51</v>
      </c>
      <c r="K24" s="22">
        <v>1.6399999999999997</v>
      </c>
      <c r="L24" s="22">
        <v>1.44</v>
      </c>
      <c r="M24" s="22">
        <v>1.39</v>
      </c>
      <c r="N24" s="22">
        <v>1.45</v>
      </c>
      <c r="O24" s="22">
        <v>1.6941999477453527</v>
      </c>
      <c r="P24" s="22">
        <v>1.83</v>
      </c>
      <c r="Q24" s="22">
        <v>1.63</v>
      </c>
      <c r="R24" s="22">
        <v>1.45</v>
      </c>
      <c r="S24" s="22">
        <v>1.44</v>
      </c>
      <c r="T24" s="22">
        <v>1.242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1.6132</v>
      </c>
      <c r="E25" s="11">
        <v>1.821196</v>
      </c>
      <c r="F25" s="11">
        <v>1.5005750514602343</v>
      </c>
      <c r="G25" s="11">
        <v>1.29</v>
      </c>
      <c r="H25" s="11">
        <v>1.78</v>
      </c>
      <c r="I25" s="11">
        <v>1.59</v>
      </c>
      <c r="J25" s="11">
        <v>1.43</v>
      </c>
      <c r="K25" s="11">
        <v>1.6099999999999999</v>
      </c>
      <c r="L25" s="11">
        <v>1.43</v>
      </c>
      <c r="M25" s="11">
        <v>1.36</v>
      </c>
      <c r="N25" s="11">
        <v>1.49</v>
      </c>
      <c r="O25" s="11">
        <v>1.7426932176017693</v>
      </c>
      <c r="P25" s="11">
        <v>1.81</v>
      </c>
      <c r="Q25" s="11">
        <v>1.5</v>
      </c>
      <c r="R25" s="11">
        <v>1.49</v>
      </c>
      <c r="S25" s="11">
        <v>1.44</v>
      </c>
      <c r="T25" s="11">
        <v>1.2829999999999999</v>
      </c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1.6070000000000002</v>
      </c>
      <c r="E26" s="11">
        <v>1.8038080000000001</v>
      </c>
      <c r="F26" s="149">
        <v>1.5611475027934596</v>
      </c>
      <c r="G26" s="11">
        <v>1.29</v>
      </c>
      <c r="H26" s="11">
        <v>1.81</v>
      </c>
      <c r="I26" s="11">
        <v>1.67</v>
      </c>
      <c r="J26" s="11">
        <v>1.47</v>
      </c>
      <c r="K26" s="11">
        <v>1.6500000000000001</v>
      </c>
      <c r="L26" s="11">
        <v>1.46</v>
      </c>
      <c r="M26" s="11">
        <v>1.45</v>
      </c>
      <c r="N26" s="11">
        <v>1.36</v>
      </c>
      <c r="O26" s="11">
        <v>1.7237123924625626</v>
      </c>
      <c r="P26" s="11">
        <v>1.86</v>
      </c>
      <c r="Q26" s="11">
        <v>1.52</v>
      </c>
      <c r="R26" s="11">
        <v>1.4</v>
      </c>
      <c r="S26" s="11">
        <v>1.4</v>
      </c>
      <c r="T26" s="11">
        <v>1.3460000000000001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1.6122999999999998</v>
      </c>
      <c r="E27" s="11">
        <v>1.8734760000000004</v>
      </c>
      <c r="F27" s="11">
        <v>1.5173707152661258</v>
      </c>
      <c r="G27" s="11">
        <v>1.24</v>
      </c>
      <c r="H27" s="11">
        <v>1.83</v>
      </c>
      <c r="I27" s="11">
        <v>1.71</v>
      </c>
      <c r="J27" s="11">
        <v>1.47</v>
      </c>
      <c r="K27" s="11">
        <v>1.6500000000000001</v>
      </c>
      <c r="L27" s="11">
        <v>1.46</v>
      </c>
      <c r="M27" s="11">
        <v>1.26</v>
      </c>
      <c r="N27" s="11">
        <v>1.41</v>
      </c>
      <c r="O27" s="11">
        <v>1.6801495604301366</v>
      </c>
      <c r="P27" s="11">
        <v>1.8399999999999999</v>
      </c>
      <c r="Q27" s="11">
        <v>1.6</v>
      </c>
      <c r="R27" s="11">
        <v>1.46</v>
      </c>
      <c r="S27" s="11">
        <v>1.41</v>
      </c>
      <c r="T27" s="11">
        <v>1.2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1.5465296505641266</v>
      </c>
    </row>
    <row r="28" spans="1:65">
      <c r="A28" s="30"/>
      <c r="B28" s="19">
        <v>1</v>
      </c>
      <c r="C28" s="9">
        <v>5</v>
      </c>
      <c r="D28" s="11">
        <v>1.5945</v>
      </c>
      <c r="E28" s="11">
        <v>1.8564120000000004</v>
      </c>
      <c r="F28" s="11">
        <v>1.4997846174999896</v>
      </c>
      <c r="G28" s="11">
        <v>1.38</v>
      </c>
      <c r="H28" s="11">
        <v>1.7999999999999998</v>
      </c>
      <c r="I28" s="11">
        <v>1.7000000000000002</v>
      </c>
      <c r="J28" s="11">
        <v>1.5</v>
      </c>
      <c r="K28" s="11">
        <v>1.6399999999999997</v>
      </c>
      <c r="L28" s="11">
        <v>1.46</v>
      </c>
      <c r="M28" s="11">
        <v>1.4</v>
      </c>
      <c r="N28" s="11">
        <v>1.39</v>
      </c>
      <c r="O28" s="11">
        <v>1.739979878154575</v>
      </c>
      <c r="P28" s="11">
        <v>1.83</v>
      </c>
      <c r="Q28" s="11">
        <v>1.6</v>
      </c>
      <c r="R28" s="11">
        <v>1.37</v>
      </c>
      <c r="S28" s="11">
        <v>1.36</v>
      </c>
      <c r="T28" s="11">
        <v>1.2749999999999999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75</v>
      </c>
    </row>
    <row r="29" spans="1:65">
      <c r="A29" s="30"/>
      <c r="B29" s="19">
        <v>1</v>
      </c>
      <c r="C29" s="9">
        <v>6</v>
      </c>
      <c r="D29" s="11">
        <v>1.6202000000000001</v>
      </c>
      <c r="E29" s="11">
        <v>1.8667800000000001</v>
      </c>
      <c r="F29" s="11">
        <v>1.5145675184584662</v>
      </c>
      <c r="G29" s="11">
        <v>1.1499999999999999</v>
      </c>
      <c r="H29" s="11">
        <v>1.83</v>
      </c>
      <c r="I29" s="11">
        <v>1.6099999999999999</v>
      </c>
      <c r="J29" s="11">
        <v>1.45</v>
      </c>
      <c r="K29" s="11">
        <v>1.6399999999999997</v>
      </c>
      <c r="L29" s="11">
        <v>1.45</v>
      </c>
      <c r="M29" s="11">
        <v>1.43</v>
      </c>
      <c r="N29" s="11">
        <v>1.36</v>
      </c>
      <c r="O29" s="11">
        <v>1.6955138565011716</v>
      </c>
      <c r="P29" s="11">
        <v>1.86</v>
      </c>
      <c r="Q29" s="11">
        <v>1.51</v>
      </c>
      <c r="R29" s="11">
        <v>1.4</v>
      </c>
      <c r="S29" s="11">
        <v>1.44</v>
      </c>
      <c r="T29" s="11">
        <v>1.3129999999999999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258</v>
      </c>
      <c r="C30" s="12"/>
      <c r="D30" s="23">
        <v>1.6099333333333334</v>
      </c>
      <c r="E30" s="23">
        <v>1.8517293333333333</v>
      </c>
      <c r="F30" s="23">
        <v>1.5172467372218736</v>
      </c>
      <c r="G30" s="23">
        <v>1.2566666666666666</v>
      </c>
      <c r="H30" s="23">
        <v>1.8016666666666667</v>
      </c>
      <c r="I30" s="23">
        <v>1.68</v>
      </c>
      <c r="J30" s="23">
        <v>1.4716666666666667</v>
      </c>
      <c r="K30" s="23">
        <v>1.638333333333333</v>
      </c>
      <c r="L30" s="23">
        <v>1.45</v>
      </c>
      <c r="M30" s="23">
        <v>1.3816666666666666</v>
      </c>
      <c r="N30" s="23">
        <v>1.41</v>
      </c>
      <c r="O30" s="23">
        <v>1.7127081421492614</v>
      </c>
      <c r="P30" s="23">
        <v>1.8383333333333332</v>
      </c>
      <c r="Q30" s="23">
        <v>1.5599999999999998</v>
      </c>
      <c r="R30" s="23">
        <v>1.4283333333333335</v>
      </c>
      <c r="S30" s="23">
        <v>1.415</v>
      </c>
      <c r="T30" s="23">
        <v>1.2765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259</v>
      </c>
      <c r="C31" s="29"/>
      <c r="D31" s="11">
        <v>1.6123499999999999</v>
      </c>
      <c r="E31" s="11">
        <v>1.8615960000000003</v>
      </c>
      <c r="F31" s="11">
        <v>1.5123012681557155</v>
      </c>
      <c r="G31" s="11">
        <v>1.2650000000000001</v>
      </c>
      <c r="H31" s="11">
        <v>1.8049999999999999</v>
      </c>
      <c r="I31" s="11">
        <v>1.6850000000000001</v>
      </c>
      <c r="J31" s="11">
        <v>1.47</v>
      </c>
      <c r="K31" s="11">
        <v>1.6399999999999997</v>
      </c>
      <c r="L31" s="11">
        <v>1.4550000000000001</v>
      </c>
      <c r="M31" s="11">
        <v>1.395</v>
      </c>
      <c r="N31" s="11">
        <v>1.4</v>
      </c>
      <c r="O31" s="11">
        <v>1.7096131244818671</v>
      </c>
      <c r="P31" s="11">
        <v>1.835</v>
      </c>
      <c r="Q31" s="11">
        <v>1.56</v>
      </c>
      <c r="R31" s="11">
        <v>1.4249999999999998</v>
      </c>
      <c r="S31" s="11">
        <v>1.4249999999999998</v>
      </c>
      <c r="T31" s="11">
        <v>1.2789999999999999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24">
        <v>8.6550948386870073E-3</v>
      </c>
      <c r="E32" s="24">
        <v>3.2610526071602579E-2</v>
      </c>
      <c r="F32" s="24">
        <v>2.2668702781946527E-2</v>
      </c>
      <c r="G32" s="24">
        <v>8.189424074174366E-2</v>
      </c>
      <c r="H32" s="24">
        <v>2.7868739954771338E-2</v>
      </c>
      <c r="I32" s="24">
        <v>7.5894663844041199E-2</v>
      </c>
      <c r="J32" s="24">
        <v>2.99443929086343E-2</v>
      </c>
      <c r="K32" s="24">
        <v>1.4719601443879814E-2</v>
      </c>
      <c r="L32" s="24">
        <v>1.2649110640673528E-2</v>
      </c>
      <c r="M32" s="24">
        <v>6.7354782062349974E-2</v>
      </c>
      <c r="N32" s="24">
        <v>5.1768716422179097E-2</v>
      </c>
      <c r="O32" s="24">
        <v>2.6314269217273777E-2</v>
      </c>
      <c r="P32" s="24">
        <v>1.9407902170679531E-2</v>
      </c>
      <c r="Q32" s="24">
        <v>5.621387729022078E-2</v>
      </c>
      <c r="R32" s="24">
        <v>4.5350486950711623E-2</v>
      </c>
      <c r="S32" s="24">
        <v>3.2093613071762374E-2</v>
      </c>
      <c r="T32" s="24">
        <v>5.1477179409909424E-2</v>
      </c>
      <c r="U32" s="15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86</v>
      </c>
      <c r="C33" s="29"/>
      <c r="D33" s="13">
        <v>5.3760579146260755E-3</v>
      </c>
      <c r="E33" s="13">
        <v>1.7610849212449289E-2</v>
      </c>
      <c r="F33" s="13">
        <v>1.4940683163671607E-2</v>
      </c>
      <c r="G33" s="13">
        <v>6.5167830828973733E-2</v>
      </c>
      <c r="H33" s="13">
        <v>1.5468310798207957E-2</v>
      </c>
      <c r="I33" s="13">
        <v>4.5175395145262622E-2</v>
      </c>
      <c r="J33" s="13">
        <v>2.0347265849581631E-2</v>
      </c>
      <c r="K33" s="13">
        <v>8.98449732078117E-3</v>
      </c>
      <c r="L33" s="13">
        <v>8.7235245797748478E-3</v>
      </c>
      <c r="M33" s="13">
        <v>4.8748937560205048E-2</v>
      </c>
      <c r="N33" s="13">
        <v>3.6715401717857518E-2</v>
      </c>
      <c r="O33" s="13">
        <v>1.5364129223004831E-2</v>
      </c>
      <c r="P33" s="13">
        <v>1.0557335722944441E-2</v>
      </c>
      <c r="Q33" s="13">
        <v>3.6034536724500507E-2</v>
      </c>
      <c r="R33" s="13">
        <v>3.1750632637604401E-2</v>
      </c>
      <c r="S33" s="13">
        <v>2.2680998637287897E-2</v>
      </c>
      <c r="T33" s="13">
        <v>4.0326815048891053E-2</v>
      </c>
      <c r="U33" s="15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4.0997392288003809E-2</v>
      </c>
      <c r="E34" s="13">
        <v>0.19734486348702029</v>
      </c>
      <c r="F34" s="13">
        <v>-1.893459548710974E-2</v>
      </c>
      <c r="G34" s="13">
        <v>-0.18742801587523839</v>
      </c>
      <c r="H34" s="13">
        <v>0.16497389235924054</v>
      </c>
      <c r="I34" s="13">
        <v>8.6303129970503489E-2</v>
      </c>
      <c r="J34" s="13">
        <v>-4.8407079599251279E-2</v>
      </c>
      <c r="K34" s="13">
        <v>5.9361088056552491E-2</v>
      </c>
      <c r="L34" s="13">
        <v>-6.241694139450582E-2</v>
      </c>
      <c r="M34" s="13">
        <v>-0.1066018901333855</v>
      </c>
      <c r="N34" s="13">
        <v>-8.8281301631898734E-2</v>
      </c>
      <c r="O34" s="13">
        <v>0.10745250925161254</v>
      </c>
      <c r="P34" s="13">
        <v>0.18868288924351728</v>
      </c>
      <c r="Q34" s="13">
        <v>8.710049258324748E-3</v>
      </c>
      <c r="R34" s="13">
        <v>-7.6426803189760251E-2</v>
      </c>
      <c r="S34" s="13">
        <v>-8.5048256602224592E-2</v>
      </c>
      <c r="T34" s="13">
        <v>-0.17460360392419771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0.52</v>
      </c>
      <c r="E35" s="45">
        <v>1.86</v>
      </c>
      <c r="F35" s="45">
        <v>0</v>
      </c>
      <c r="G35" s="45">
        <v>1.45</v>
      </c>
      <c r="H35" s="45">
        <v>1.58</v>
      </c>
      <c r="I35" s="45">
        <v>0.91</v>
      </c>
      <c r="J35" s="45">
        <v>0.25</v>
      </c>
      <c r="K35" s="45">
        <v>0.67</v>
      </c>
      <c r="L35" s="45">
        <v>0.37</v>
      </c>
      <c r="M35" s="45">
        <v>0.76</v>
      </c>
      <c r="N35" s="45">
        <v>0.6</v>
      </c>
      <c r="O35" s="45">
        <v>1.0900000000000001</v>
      </c>
      <c r="P35" s="45">
        <v>1.79</v>
      </c>
      <c r="Q35" s="45">
        <v>0.24</v>
      </c>
      <c r="R35" s="45">
        <v>0.5</v>
      </c>
      <c r="S35" s="45">
        <v>0.56999999999999995</v>
      </c>
      <c r="T35" s="45">
        <v>1.34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519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229</v>
      </c>
      <c r="E38" s="17" t="s">
        <v>229</v>
      </c>
      <c r="F38" s="17" t="s">
        <v>229</v>
      </c>
      <c r="G38" s="17" t="s">
        <v>229</v>
      </c>
      <c r="H38" s="17" t="s">
        <v>229</v>
      </c>
      <c r="I38" s="17" t="s">
        <v>229</v>
      </c>
      <c r="J38" s="17" t="s">
        <v>229</v>
      </c>
      <c r="K38" s="17" t="s">
        <v>229</v>
      </c>
      <c r="L38" s="17" t="s">
        <v>229</v>
      </c>
      <c r="M38" s="17" t="s">
        <v>229</v>
      </c>
      <c r="N38" s="17" t="s">
        <v>229</v>
      </c>
      <c r="O38" s="17" t="s">
        <v>229</v>
      </c>
      <c r="P38" s="17" t="s">
        <v>229</v>
      </c>
      <c r="Q38" s="17" t="s">
        <v>229</v>
      </c>
      <c r="R38" s="17" t="s">
        <v>229</v>
      </c>
      <c r="S38" s="17" t="s">
        <v>229</v>
      </c>
      <c r="T38" s="17" t="s">
        <v>229</v>
      </c>
      <c r="U38" s="17" t="s">
        <v>229</v>
      </c>
      <c r="V38" s="15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230</v>
      </c>
      <c r="C39" s="9" t="s">
        <v>230</v>
      </c>
      <c r="D39" s="151" t="s">
        <v>232</v>
      </c>
      <c r="E39" s="152" t="s">
        <v>234</v>
      </c>
      <c r="F39" s="152" t="s">
        <v>236</v>
      </c>
      <c r="G39" s="152" t="s">
        <v>237</v>
      </c>
      <c r="H39" s="152" t="s">
        <v>238</v>
      </c>
      <c r="I39" s="152" t="s">
        <v>240</v>
      </c>
      <c r="J39" s="152" t="s">
        <v>241</v>
      </c>
      <c r="K39" s="152" t="s">
        <v>242</v>
      </c>
      <c r="L39" s="152" t="s">
        <v>243</v>
      </c>
      <c r="M39" s="152" t="s">
        <v>244</v>
      </c>
      <c r="N39" s="152" t="s">
        <v>245</v>
      </c>
      <c r="O39" s="152" t="s">
        <v>246</v>
      </c>
      <c r="P39" s="152" t="s">
        <v>247</v>
      </c>
      <c r="Q39" s="152" t="s">
        <v>248</v>
      </c>
      <c r="R39" s="152" t="s">
        <v>249</v>
      </c>
      <c r="S39" s="152" t="s">
        <v>250</v>
      </c>
      <c r="T39" s="152" t="s">
        <v>251</v>
      </c>
      <c r="U39" s="152" t="s">
        <v>252</v>
      </c>
      <c r="V39" s="15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264</v>
      </c>
      <c r="E40" s="11" t="s">
        <v>264</v>
      </c>
      <c r="F40" s="11" t="s">
        <v>308</v>
      </c>
      <c r="G40" s="11" t="s">
        <v>308</v>
      </c>
      <c r="H40" s="11" t="s">
        <v>266</v>
      </c>
      <c r="I40" s="11" t="s">
        <v>266</v>
      </c>
      <c r="J40" s="11" t="s">
        <v>264</v>
      </c>
      <c r="K40" s="11" t="s">
        <v>308</v>
      </c>
      <c r="L40" s="11" t="s">
        <v>264</v>
      </c>
      <c r="M40" s="11" t="s">
        <v>264</v>
      </c>
      <c r="N40" s="11" t="s">
        <v>266</v>
      </c>
      <c r="O40" s="11" t="s">
        <v>264</v>
      </c>
      <c r="P40" s="11" t="s">
        <v>266</v>
      </c>
      <c r="Q40" s="11" t="s">
        <v>266</v>
      </c>
      <c r="R40" s="11" t="s">
        <v>264</v>
      </c>
      <c r="S40" s="11" t="s">
        <v>264</v>
      </c>
      <c r="T40" s="11" t="s">
        <v>264</v>
      </c>
      <c r="U40" s="11" t="s">
        <v>264</v>
      </c>
      <c r="V40" s="15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116</v>
      </c>
      <c r="E41" s="26" t="s">
        <v>309</v>
      </c>
      <c r="F41" s="26" t="s">
        <v>309</v>
      </c>
      <c r="G41" s="26" t="s">
        <v>311</v>
      </c>
      <c r="H41" s="26" t="s">
        <v>310</v>
      </c>
      <c r="I41" s="26" t="s">
        <v>311</v>
      </c>
      <c r="J41" s="26" t="s">
        <v>309</v>
      </c>
      <c r="K41" s="26" t="s">
        <v>311</v>
      </c>
      <c r="L41" s="26" t="s">
        <v>311</v>
      </c>
      <c r="M41" s="26" t="s">
        <v>311</v>
      </c>
      <c r="N41" s="26" t="s">
        <v>311</v>
      </c>
      <c r="O41" s="26" t="s">
        <v>311</v>
      </c>
      <c r="P41" s="26" t="s">
        <v>310</v>
      </c>
      <c r="Q41" s="26" t="s">
        <v>309</v>
      </c>
      <c r="R41" s="26" t="s">
        <v>311</v>
      </c>
      <c r="S41" s="26" t="s">
        <v>311</v>
      </c>
      <c r="T41" s="26" t="s">
        <v>311</v>
      </c>
      <c r="U41" s="26" t="s">
        <v>312</v>
      </c>
      <c r="V41" s="15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5">
        <v>172</v>
      </c>
      <c r="E42" s="205">
        <v>177.52355162894077</v>
      </c>
      <c r="F42" s="206">
        <v>148.25399999999999</v>
      </c>
      <c r="G42" s="205">
        <v>151</v>
      </c>
      <c r="H42" s="205">
        <v>165</v>
      </c>
      <c r="I42" s="205">
        <v>167</v>
      </c>
      <c r="J42" s="205">
        <v>175.5</v>
      </c>
      <c r="K42" s="205">
        <v>167</v>
      </c>
      <c r="L42" s="205">
        <v>177</v>
      </c>
      <c r="M42" s="205">
        <v>159.6</v>
      </c>
      <c r="N42" s="205">
        <v>165.96100000000001</v>
      </c>
      <c r="O42" s="205">
        <v>176</v>
      </c>
      <c r="P42" s="205">
        <v>164.22876523354438</v>
      </c>
      <c r="Q42" s="205">
        <v>173</v>
      </c>
      <c r="R42" s="205">
        <v>179.5</v>
      </c>
      <c r="S42" s="205">
        <v>174</v>
      </c>
      <c r="T42" s="205">
        <v>169</v>
      </c>
      <c r="U42" s="205">
        <v>161</v>
      </c>
      <c r="V42" s="207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9">
        <v>1</v>
      </c>
    </row>
    <row r="43" spans="1:65">
      <c r="A43" s="30"/>
      <c r="B43" s="19">
        <v>1</v>
      </c>
      <c r="C43" s="9">
        <v>2</v>
      </c>
      <c r="D43" s="210">
        <v>172</v>
      </c>
      <c r="E43" s="210">
        <v>178.77256236448079</v>
      </c>
      <c r="F43" s="211">
        <v>142.321</v>
      </c>
      <c r="G43" s="210">
        <v>160</v>
      </c>
      <c r="H43" s="210">
        <v>161</v>
      </c>
      <c r="I43" s="210">
        <v>153</v>
      </c>
      <c r="J43" s="210">
        <v>169.4</v>
      </c>
      <c r="K43" s="210">
        <v>165</v>
      </c>
      <c r="L43" s="210">
        <v>174</v>
      </c>
      <c r="M43" s="210">
        <v>157.30000000000001</v>
      </c>
      <c r="N43" s="210">
        <v>166.303</v>
      </c>
      <c r="O43" s="212">
        <v>182</v>
      </c>
      <c r="P43" s="210">
        <v>168.97639181421826</v>
      </c>
      <c r="Q43" s="210">
        <v>170</v>
      </c>
      <c r="R43" s="210">
        <v>174</v>
      </c>
      <c r="S43" s="210">
        <v>179.5</v>
      </c>
      <c r="T43" s="210">
        <v>168.5</v>
      </c>
      <c r="U43" s="210">
        <v>160</v>
      </c>
      <c r="V43" s="207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9">
        <v>19</v>
      </c>
    </row>
    <row r="44" spans="1:65">
      <c r="A44" s="30"/>
      <c r="B44" s="19">
        <v>1</v>
      </c>
      <c r="C44" s="9">
        <v>3</v>
      </c>
      <c r="D44" s="210">
        <v>170</v>
      </c>
      <c r="E44" s="210">
        <v>176.38977266184114</v>
      </c>
      <c r="F44" s="211">
        <v>136.89099999999999</v>
      </c>
      <c r="G44" s="210">
        <v>164</v>
      </c>
      <c r="H44" s="210">
        <v>164</v>
      </c>
      <c r="I44" s="210">
        <v>158</v>
      </c>
      <c r="J44" s="210">
        <v>173.8</v>
      </c>
      <c r="K44" s="210">
        <v>166</v>
      </c>
      <c r="L44" s="210">
        <v>174</v>
      </c>
      <c r="M44" s="210">
        <v>159.1</v>
      </c>
      <c r="N44" s="210">
        <v>165.55799999999999</v>
      </c>
      <c r="O44" s="210">
        <v>175</v>
      </c>
      <c r="P44" s="210">
        <v>168.37603691411468</v>
      </c>
      <c r="Q44" s="210">
        <v>171</v>
      </c>
      <c r="R44" s="210">
        <v>177.5</v>
      </c>
      <c r="S44" s="210">
        <v>173</v>
      </c>
      <c r="T44" s="210">
        <v>165</v>
      </c>
      <c r="U44" s="210">
        <v>159</v>
      </c>
      <c r="V44" s="207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9">
        <v>16</v>
      </c>
    </row>
    <row r="45" spans="1:65">
      <c r="A45" s="30"/>
      <c r="B45" s="19">
        <v>1</v>
      </c>
      <c r="C45" s="9">
        <v>4</v>
      </c>
      <c r="D45" s="210">
        <v>173</v>
      </c>
      <c r="E45" s="210">
        <v>177.18566923945073</v>
      </c>
      <c r="F45" s="211">
        <v>142.02600000000001</v>
      </c>
      <c r="G45" s="210">
        <v>158</v>
      </c>
      <c r="H45" s="210">
        <v>161</v>
      </c>
      <c r="I45" s="210">
        <v>161</v>
      </c>
      <c r="J45" s="210">
        <v>174.1</v>
      </c>
      <c r="K45" s="210">
        <v>164</v>
      </c>
      <c r="L45" s="210">
        <v>168.5</v>
      </c>
      <c r="M45" s="212">
        <v>149.5</v>
      </c>
      <c r="N45" s="210">
        <v>166.27799999999999</v>
      </c>
      <c r="O45" s="210">
        <v>176</v>
      </c>
      <c r="P45" s="210">
        <v>160.33062949297195</v>
      </c>
      <c r="Q45" s="210">
        <v>175</v>
      </c>
      <c r="R45" s="210">
        <v>176.5</v>
      </c>
      <c r="S45" s="210">
        <v>172</v>
      </c>
      <c r="T45" s="210">
        <v>165.5</v>
      </c>
      <c r="U45" s="210">
        <v>159</v>
      </c>
      <c r="V45" s="207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9">
        <v>168.07427482583844</v>
      </c>
    </row>
    <row r="46" spans="1:65">
      <c r="A46" s="30"/>
      <c r="B46" s="19">
        <v>1</v>
      </c>
      <c r="C46" s="9">
        <v>5</v>
      </c>
      <c r="D46" s="210">
        <v>171</v>
      </c>
      <c r="E46" s="212">
        <v>158.4102871479775</v>
      </c>
      <c r="F46" s="211">
        <v>132.39500000000001</v>
      </c>
      <c r="G46" s="210">
        <v>158</v>
      </c>
      <c r="H46" s="210">
        <v>162</v>
      </c>
      <c r="I46" s="210">
        <v>167</v>
      </c>
      <c r="J46" s="210">
        <v>176.8</v>
      </c>
      <c r="K46" s="210">
        <v>164</v>
      </c>
      <c r="L46" s="210">
        <v>171.5</v>
      </c>
      <c r="M46" s="210">
        <v>161.69999999999999</v>
      </c>
      <c r="N46" s="210">
        <v>165.71100000000001</v>
      </c>
      <c r="O46" s="210">
        <v>176</v>
      </c>
      <c r="P46" s="210">
        <v>168.56495164208837</v>
      </c>
      <c r="Q46" s="210">
        <v>171</v>
      </c>
      <c r="R46" s="210">
        <v>183</v>
      </c>
      <c r="S46" s="210">
        <v>167.5</v>
      </c>
      <c r="T46" s="210">
        <v>164</v>
      </c>
      <c r="U46" s="210">
        <v>158</v>
      </c>
      <c r="V46" s="207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9">
        <v>76</v>
      </c>
    </row>
    <row r="47" spans="1:65">
      <c r="A47" s="30"/>
      <c r="B47" s="19">
        <v>1</v>
      </c>
      <c r="C47" s="9">
        <v>6</v>
      </c>
      <c r="D47" s="210">
        <v>171</v>
      </c>
      <c r="E47" s="210">
        <v>176.1634023810081</v>
      </c>
      <c r="F47" s="212">
        <v>105.172</v>
      </c>
      <c r="G47" s="210">
        <v>152</v>
      </c>
      <c r="H47" s="210">
        <v>163</v>
      </c>
      <c r="I47" s="210">
        <v>156</v>
      </c>
      <c r="J47" s="210">
        <v>169.2</v>
      </c>
      <c r="K47" s="210">
        <v>167</v>
      </c>
      <c r="L47" s="210">
        <v>172.5</v>
      </c>
      <c r="M47" s="210">
        <v>161.5</v>
      </c>
      <c r="N47" s="210">
        <v>166.37799999999999</v>
      </c>
      <c r="O47" s="210">
        <v>174.5</v>
      </c>
      <c r="P47" s="210">
        <v>160.82830720771977</v>
      </c>
      <c r="Q47" s="210">
        <v>176</v>
      </c>
      <c r="R47" s="210">
        <v>176.5</v>
      </c>
      <c r="S47" s="210">
        <v>171.5</v>
      </c>
      <c r="T47" s="210">
        <v>171</v>
      </c>
      <c r="U47" s="210">
        <v>161</v>
      </c>
      <c r="V47" s="207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13"/>
    </row>
    <row r="48" spans="1:65">
      <c r="A48" s="30"/>
      <c r="B48" s="20" t="s">
        <v>258</v>
      </c>
      <c r="C48" s="12"/>
      <c r="D48" s="214">
        <v>171.5</v>
      </c>
      <c r="E48" s="214">
        <v>174.07420757061652</v>
      </c>
      <c r="F48" s="214">
        <v>134.50983333333332</v>
      </c>
      <c r="G48" s="214">
        <v>157.16666666666666</v>
      </c>
      <c r="H48" s="214">
        <v>162.66666666666666</v>
      </c>
      <c r="I48" s="214">
        <v>160.33333333333334</v>
      </c>
      <c r="J48" s="214">
        <v>173.13333333333335</v>
      </c>
      <c r="K48" s="214">
        <v>165.5</v>
      </c>
      <c r="L48" s="214">
        <v>172.91666666666666</v>
      </c>
      <c r="M48" s="214">
        <v>158.11666666666667</v>
      </c>
      <c r="N48" s="214">
        <v>166.03150000000002</v>
      </c>
      <c r="O48" s="214">
        <v>176.58333333333334</v>
      </c>
      <c r="P48" s="214">
        <v>165.2175137174429</v>
      </c>
      <c r="Q48" s="214">
        <v>172.66666666666666</v>
      </c>
      <c r="R48" s="214">
        <v>177.83333333333334</v>
      </c>
      <c r="S48" s="214">
        <v>172.91666666666666</v>
      </c>
      <c r="T48" s="214">
        <v>167.16666666666666</v>
      </c>
      <c r="U48" s="214">
        <v>159.66666666666666</v>
      </c>
      <c r="V48" s="207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13"/>
    </row>
    <row r="49" spans="1:65">
      <c r="A49" s="30"/>
      <c r="B49" s="3" t="s">
        <v>259</v>
      </c>
      <c r="C49" s="29"/>
      <c r="D49" s="210">
        <v>171.5</v>
      </c>
      <c r="E49" s="210">
        <v>176.78772095064593</v>
      </c>
      <c r="F49" s="210">
        <v>139.45850000000002</v>
      </c>
      <c r="G49" s="210">
        <v>158</v>
      </c>
      <c r="H49" s="210">
        <v>162.5</v>
      </c>
      <c r="I49" s="210">
        <v>159.5</v>
      </c>
      <c r="J49" s="210">
        <v>173.95</v>
      </c>
      <c r="K49" s="210">
        <v>165.5</v>
      </c>
      <c r="L49" s="210">
        <v>173.25</v>
      </c>
      <c r="M49" s="210">
        <v>159.35</v>
      </c>
      <c r="N49" s="210">
        <v>166.11950000000002</v>
      </c>
      <c r="O49" s="210">
        <v>176</v>
      </c>
      <c r="P49" s="210">
        <v>166.30240107382951</v>
      </c>
      <c r="Q49" s="210">
        <v>172</v>
      </c>
      <c r="R49" s="210">
        <v>177</v>
      </c>
      <c r="S49" s="210">
        <v>172.5</v>
      </c>
      <c r="T49" s="210">
        <v>167</v>
      </c>
      <c r="U49" s="210">
        <v>159.5</v>
      </c>
      <c r="V49" s="207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13"/>
    </row>
    <row r="50" spans="1:65">
      <c r="A50" s="30"/>
      <c r="B50" s="3" t="s">
        <v>260</v>
      </c>
      <c r="C50" s="29"/>
      <c r="D50" s="210">
        <v>1.0488088481701516</v>
      </c>
      <c r="E50" s="210">
        <v>7.729666041590435</v>
      </c>
      <c r="F50" s="210">
        <v>15.344446179861489</v>
      </c>
      <c r="G50" s="210">
        <v>4.9159604012508753</v>
      </c>
      <c r="H50" s="210">
        <v>1.6329931618554521</v>
      </c>
      <c r="I50" s="210">
        <v>5.7850381733111025</v>
      </c>
      <c r="J50" s="210">
        <v>3.1570027980137576</v>
      </c>
      <c r="K50" s="210">
        <v>1.3784048752090221</v>
      </c>
      <c r="L50" s="210">
        <v>2.8533605917701088</v>
      </c>
      <c r="M50" s="210">
        <v>4.5247836044021641</v>
      </c>
      <c r="N50" s="210">
        <v>0.34247029068226681</v>
      </c>
      <c r="O50" s="210">
        <v>2.7279418371121231</v>
      </c>
      <c r="P50" s="210">
        <v>3.9858542061263749</v>
      </c>
      <c r="Q50" s="210">
        <v>2.4221202832779936</v>
      </c>
      <c r="R50" s="210">
        <v>3.0930028559098788</v>
      </c>
      <c r="S50" s="210">
        <v>3.9168439676181466</v>
      </c>
      <c r="T50" s="210">
        <v>2.7325202042558927</v>
      </c>
      <c r="U50" s="210">
        <v>1.2110601416389968</v>
      </c>
      <c r="V50" s="207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13"/>
    </row>
    <row r="51" spans="1:65">
      <c r="A51" s="30"/>
      <c r="B51" s="3" t="s">
        <v>86</v>
      </c>
      <c r="C51" s="29"/>
      <c r="D51" s="13">
        <v>6.1155034878726039E-3</v>
      </c>
      <c r="E51" s="13">
        <v>4.4404430440705862E-2</v>
      </c>
      <c r="F51" s="13">
        <v>0.11407676152445972</v>
      </c>
      <c r="G51" s="13">
        <v>3.1278645182932399E-2</v>
      </c>
      <c r="H51" s="13">
        <v>1.0038892388455649E-2</v>
      </c>
      <c r="I51" s="13">
        <v>3.608131916826051E-2</v>
      </c>
      <c r="J51" s="13">
        <v>1.8234517508743303E-2</v>
      </c>
      <c r="K51" s="13">
        <v>8.3287303638007373E-3</v>
      </c>
      <c r="L51" s="13">
        <v>1.6501362458429546E-2</v>
      </c>
      <c r="M51" s="13">
        <v>2.8616740409416027E-2</v>
      </c>
      <c r="N51" s="13">
        <v>2.062682627587336E-3</v>
      </c>
      <c r="O51" s="13">
        <v>1.5448467222909617E-2</v>
      </c>
      <c r="P51" s="13">
        <v>2.4124889162434885E-2</v>
      </c>
      <c r="Q51" s="13">
        <v>1.4027723648328149E-2</v>
      </c>
      <c r="R51" s="13">
        <v>1.7392705843916844E-2</v>
      </c>
      <c r="S51" s="13">
        <v>2.2651627764538679E-2</v>
      </c>
      <c r="T51" s="13">
        <v>1.6346082976605541E-2</v>
      </c>
      <c r="U51" s="13">
        <v>7.5849278181983103E-3</v>
      </c>
      <c r="V51" s="15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261</v>
      </c>
      <c r="C52" s="29"/>
      <c r="D52" s="13">
        <v>2.0382210053926153E-2</v>
      </c>
      <c r="E52" s="13">
        <v>3.5698102823857658E-2</v>
      </c>
      <c r="F52" s="13">
        <v>-0.19970005241602384</v>
      </c>
      <c r="G52" s="13">
        <v>-6.4897547054565297E-2</v>
      </c>
      <c r="H52" s="13">
        <v>-3.2173919326888289E-2</v>
      </c>
      <c r="I52" s="13">
        <v>-4.6056670484084461E-2</v>
      </c>
      <c r="J52" s="13">
        <v>3.0100135863963651E-2</v>
      </c>
      <c r="K52" s="13">
        <v>-1.5316292921721431E-2</v>
      </c>
      <c r="L52" s="13">
        <v>2.8811023256509527E-2</v>
      </c>
      <c r="M52" s="13">
        <v>-5.9245284083421001E-2</v>
      </c>
      <c r="N52" s="13">
        <v>-1.2154000533128428E-2</v>
      </c>
      <c r="O52" s="13">
        <v>5.0626775074960939E-2</v>
      </c>
      <c r="P52" s="13">
        <v>-1.6997015821462069E-2</v>
      </c>
      <c r="Q52" s="13">
        <v>2.7323585632524239E-2</v>
      </c>
      <c r="R52" s="13">
        <v>5.8063963194887602E-2</v>
      </c>
      <c r="S52" s="13">
        <v>2.8811023256509527E-2</v>
      </c>
      <c r="T52" s="13">
        <v>-5.4000420951526573E-3</v>
      </c>
      <c r="U52" s="13">
        <v>-5.0023170814712081E-2</v>
      </c>
      <c r="V52" s="15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262</v>
      </c>
      <c r="C53" s="47"/>
      <c r="D53" s="45">
        <v>0.52</v>
      </c>
      <c r="E53" s="45">
        <v>0.8</v>
      </c>
      <c r="F53" s="45">
        <v>3.43</v>
      </c>
      <c r="G53" s="45">
        <v>1.01</v>
      </c>
      <c r="H53" s="45">
        <v>0.42</v>
      </c>
      <c r="I53" s="45">
        <v>0.67</v>
      </c>
      <c r="J53" s="45">
        <v>0.7</v>
      </c>
      <c r="K53" s="45">
        <v>0.12</v>
      </c>
      <c r="L53" s="45">
        <v>0.67</v>
      </c>
      <c r="M53" s="45">
        <v>0.91</v>
      </c>
      <c r="N53" s="45">
        <v>0.06</v>
      </c>
      <c r="O53" s="45">
        <v>1.07</v>
      </c>
      <c r="P53" s="45">
        <v>0.15</v>
      </c>
      <c r="Q53" s="45">
        <v>0.65</v>
      </c>
      <c r="R53" s="45">
        <v>1.2</v>
      </c>
      <c r="S53" s="45">
        <v>0.67</v>
      </c>
      <c r="T53" s="45">
        <v>0.06</v>
      </c>
      <c r="U53" s="45">
        <v>0.74</v>
      </c>
      <c r="V53" s="15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5"/>
    </row>
    <row r="55" spans="1:65" ht="15">
      <c r="B55" s="8" t="s">
        <v>520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229</v>
      </c>
      <c r="E56" s="17" t="s">
        <v>229</v>
      </c>
      <c r="F56" s="17" t="s">
        <v>229</v>
      </c>
      <c r="G56" s="17" t="s">
        <v>229</v>
      </c>
      <c r="H56" s="17" t="s">
        <v>229</v>
      </c>
      <c r="I56" s="17" t="s">
        <v>229</v>
      </c>
      <c r="J56" s="17" t="s">
        <v>229</v>
      </c>
      <c r="K56" s="17" t="s">
        <v>229</v>
      </c>
      <c r="L56" s="17" t="s">
        <v>229</v>
      </c>
      <c r="M56" s="17" t="s">
        <v>229</v>
      </c>
      <c r="N56" s="15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230</v>
      </c>
      <c r="C57" s="9" t="s">
        <v>230</v>
      </c>
      <c r="D57" s="151" t="s">
        <v>232</v>
      </c>
      <c r="E57" s="152" t="s">
        <v>237</v>
      </c>
      <c r="F57" s="152" t="s">
        <v>240</v>
      </c>
      <c r="G57" s="152" t="s">
        <v>243</v>
      </c>
      <c r="H57" s="152" t="s">
        <v>244</v>
      </c>
      <c r="I57" s="152" t="s">
        <v>246</v>
      </c>
      <c r="J57" s="152" t="s">
        <v>247</v>
      </c>
      <c r="K57" s="152" t="s">
        <v>249</v>
      </c>
      <c r="L57" s="152" t="s">
        <v>250</v>
      </c>
      <c r="M57" s="152" t="s">
        <v>251</v>
      </c>
      <c r="N57" s="15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308</v>
      </c>
      <c r="E58" s="11" t="s">
        <v>308</v>
      </c>
      <c r="F58" s="11" t="s">
        <v>266</v>
      </c>
      <c r="G58" s="11" t="s">
        <v>264</v>
      </c>
      <c r="H58" s="11" t="s">
        <v>264</v>
      </c>
      <c r="I58" s="11" t="s">
        <v>264</v>
      </c>
      <c r="J58" s="11" t="s">
        <v>266</v>
      </c>
      <c r="K58" s="11" t="s">
        <v>264</v>
      </c>
      <c r="L58" s="11" t="s">
        <v>264</v>
      </c>
      <c r="M58" s="11" t="s">
        <v>264</v>
      </c>
      <c r="N58" s="15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116</v>
      </c>
      <c r="E59" s="26" t="s">
        <v>311</v>
      </c>
      <c r="F59" s="26" t="s">
        <v>311</v>
      </c>
      <c r="G59" s="26" t="s">
        <v>311</v>
      </c>
      <c r="H59" s="26" t="s">
        <v>311</v>
      </c>
      <c r="I59" s="26" t="s">
        <v>311</v>
      </c>
      <c r="J59" s="26" t="s">
        <v>310</v>
      </c>
      <c r="K59" s="26" t="s">
        <v>311</v>
      </c>
      <c r="L59" s="26" t="s">
        <v>311</v>
      </c>
      <c r="M59" s="26" t="s">
        <v>311</v>
      </c>
      <c r="N59" s="1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6" t="s">
        <v>96</v>
      </c>
      <c r="E60" s="226">
        <v>4.2</v>
      </c>
      <c r="F60" s="226">
        <v>5</v>
      </c>
      <c r="G60" s="226" t="s">
        <v>96</v>
      </c>
      <c r="H60" s="226" t="s">
        <v>313</v>
      </c>
      <c r="I60" s="226" t="s">
        <v>96</v>
      </c>
      <c r="J60" s="226" t="s">
        <v>96</v>
      </c>
      <c r="K60" s="226" t="s">
        <v>96</v>
      </c>
      <c r="L60" s="226" t="s">
        <v>96</v>
      </c>
      <c r="M60" s="226" t="s">
        <v>96</v>
      </c>
      <c r="N60" s="223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7">
        <v>1</v>
      </c>
    </row>
    <row r="61" spans="1:65">
      <c r="A61" s="30"/>
      <c r="B61" s="19">
        <v>1</v>
      </c>
      <c r="C61" s="9">
        <v>2</v>
      </c>
      <c r="D61" s="222" t="s">
        <v>96</v>
      </c>
      <c r="E61" s="222">
        <v>3.9</v>
      </c>
      <c r="F61" s="222">
        <v>5</v>
      </c>
      <c r="G61" s="222" t="s">
        <v>96</v>
      </c>
      <c r="H61" s="222" t="s">
        <v>313</v>
      </c>
      <c r="I61" s="222" t="s">
        <v>96</v>
      </c>
      <c r="J61" s="222" t="s">
        <v>96</v>
      </c>
      <c r="K61" s="222" t="s">
        <v>96</v>
      </c>
      <c r="L61" s="222" t="s">
        <v>96</v>
      </c>
      <c r="M61" s="222" t="s">
        <v>96</v>
      </c>
      <c r="N61" s="223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7" t="e">
        <v>#N/A</v>
      </c>
    </row>
    <row r="62" spans="1:65">
      <c r="A62" s="30"/>
      <c r="B62" s="19">
        <v>1</v>
      </c>
      <c r="C62" s="9">
        <v>3</v>
      </c>
      <c r="D62" s="222" t="s">
        <v>96</v>
      </c>
      <c r="E62" s="222">
        <v>3.1</v>
      </c>
      <c r="F62" s="222">
        <v>5</v>
      </c>
      <c r="G62" s="222" t="s">
        <v>96</v>
      </c>
      <c r="H62" s="222" t="s">
        <v>313</v>
      </c>
      <c r="I62" s="222" t="s">
        <v>96</v>
      </c>
      <c r="J62" s="222" t="s">
        <v>96</v>
      </c>
      <c r="K62" s="222" t="s">
        <v>96</v>
      </c>
      <c r="L62" s="222" t="s">
        <v>96</v>
      </c>
      <c r="M62" s="222" t="s">
        <v>96</v>
      </c>
      <c r="N62" s="223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7">
        <v>16</v>
      </c>
    </row>
    <row r="63" spans="1:65">
      <c r="A63" s="30"/>
      <c r="B63" s="19">
        <v>1</v>
      </c>
      <c r="C63" s="9">
        <v>4</v>
      </c>
      <c r="D63" s="222" t="s">
        <v>96</v>
      </c>
      <c r="E63" s="222">
        <v>3.2</v>
      </c>
      <c r="F63" s="222">
        <v>5</v>
      </c>
      <c r="G63" s="222" t="s">
        <v>96</v>
      </c>
      <c r="H63" s="222" t="s">
        <v>313</v>
      </c>
      <c r="I63" s="222" t="s">
        <v>96</v>
      </c>
      <c r="J63" s="222" t="s">
        <v>96</v>
      </c>
      <c r="K63" s="222" t="s">
        <v>96</v>
      </c>
      <c r="L63" s="222" t="s">
        <v>96</v>
      </c>
      <c r="M63" s="222" t="s">
        <v>96</v>
      </c>
      <c r="N63" s="223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7" t="s">
        <v>96</v>
      </c>
    </row>
    <row r="64" spans="1:65">
      <c r="A64" s="30"/>
      <c r="B64" s="19">
        <v>1</v>
      </c>
      <c r="C64" s="9">
        <v>5</v>
      </c>
      <c r="D64" s="222" t="s">
        <v>96</v>
      </c>
      <c r="E64" s="228">
        <v>23.4</v>
      </c>
      <c r="F64" s="222">
        <v>5</v>
      </c>
      <c r="G64" s="222" t="s">
        <v>96</v>
      </c>
      <c r="H64" s="222" t="s">
        <v>313</v>
      </c>
      <c r="I64" s="222" t="s">
        <v>96</v>
      </c>
      <c r="J64" s="222" t="s">
        <v>96</v>
      </c>
      <c r="K64" s="222" t="s">
        <v>96</v>
      </c>
      <c r="L64" s="222" t="s">
        <v>96</v>
      </c>
      <c r="M64" s="222" t="s">
        <v>96</v>
      </c>
      <c r="N64" s="223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7">
        <v>77</v>
      </c>
    </row>
    <row r="65" spans="1:65">
      <c r="A65" s="30"/>
      <c r="B65" s="19">
        <v>1</v>
      </c>
      <c r="C65" s="9">
        <v>6</v>
      </c>
      <c r="D65" s="222" t="s">
        <v>96</v>
      </c>
      <c r="E65" s="222">
        <v>2.4</v>
      </c>
      <c r="F65" s="222">
        <v>5</v>
      </c>
      <c r="G65" s="222" t="s">
        <v>96</v>
      </c>
      <c r="H65" s="222" t="s">
        <v>313</v>
      </c>
      <c r="I65" s="222" t="s">
        <v>96</v>
      </c>
      <c r="J65" s="222" t="s">
        <v>96</v>
      </c>
      <c r="K65" s="222" t="s">
        <v>96</v>
      </c>
      <c r="L65" s="222" t="s">
        <v>96</v>
      </c>
      <c r="M65" s="222" t="s">
        <v>96</v>
      </c>
      <c r="N65" s="223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5"/>
    </row>
    <row r="66" spans="1:65">
      <c r="A66" s="30"/>
      <c r="B66" s="20" t="s">
        <v>258</v>
      </c>
      <c r="C66" s="12"/>
      <c r="D66" s="229" t="s">
        <v>646</v>
      </c>
      <c r="E66" s="229">
        <v>6.6999999999999993</v>
      </c>
      <c r="F66" s="229">
        <v>5</v>
      </c>
      <c r="G66" s="229" t="s">
        <v>646</v>
      </c>
      <c r="H66" s="229" t="s">
        <v>646</v>
      </c>
      <c r="I66" s="229" t="s">
        <v>646</v>
      </c>
      <c r="J66" s="229" t="s">
        <v>646</v>
      </c>
      <c r="K66" s="229" t="s">
        <v>646</v>
      </c>
      <c r="L66" s="229" t="s">
        <v>646</v>
      </c>
      <c r="M66" s="229" t="s">
        <v>646</v>
      </c>
      <c r="N66" s="223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5"/>
    </row>
    <row r="67" spans="1:65">
      <c r="A67" s="30"/>
      <c r="B67" s="3" t="s">
        <v>259</v>
      </c>
      <c r="C67" s="29"/>
      <c r="D67" s="222" t="s">
        <v>646</v>
      </c>
      <c r="E67" s="222">
        <v>3.55</v>
      </c>
      <c r="F67" s="222">
        <v>5</v>
      </c>
      <c r="G67" s="222" t="s">
        <v>646</v>
      </c>
      <c r="H67" s="222" t="s">
        <v>646</v>
      </c>
      <c r="I67" s="222" t="s">
        <v>646</v>
      </c>
      <c r="J67" s="222" t="s">
        <v>646</v>
      </c>
      <c r="K67" s="222" t="s">
        <v>646</v>
      </c>
      <c r="L67" s="222" t="s">
        <v>646</v>
      </c>
      <c r="M67" s="222" t="s">
        <v>646</v>
      </c>
      <c r="N67" s="223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5"/>
    </row>
    <row r="68" spans="1:65">
      <c r="A68" s="30"/>
      <c r="B68" s="3" t="s">
        <v>260</v>
      </c>
      <c r="C68" s="29"/>
      <c r="D68" s="222" t="s">
        <v>646</v>
      </c>
      <c r="E68" s="222">
        <v>8.2058515706780852</v>
      </c>
      <c r="F68" s="222">
        <v>0</v>
      </c>
      <c r="G68" s="222" t="s">
        <v>646</v>
      </c>
      <c r="H68" s="222" t="s">
        <v>646</v>
      </c>
      <c r="I68" s="222" t="s">
        <v>646</v>
      </c>
      <c r="J68" s="222" t="s">
        <v>646</v>
      </c>
      <c r="K68" s="222" t="s">
        <v>646</v>
      </c>
      <c r="L68" s="222" t="s">
        <v>646</v>
      </c>
      <c r="M68" s="222" t="s">
        <v>646</v>
      </c>
      <c r="N68" s="223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5"/>
    </row>
    <row r="69" spans="1:65">
      <c r="A69" s="30"/>
      <c r="B69" s="3" t="s">
        <v>86</v>
      </c>
      <c r="C69" s="29"/>
      <c r="D69" s="13" t="s">
        <v>646</v>
      </c>
      <c r="E69" s="13">
        <v>1.2247539657728486</v>
      </c>
      <c r="F69" s="13">
        <v>0</v>
      </c>
      <c r="G69" s="13" t="s">
        <v>646</v>
      </c>
      <c r="H69" s="13" t="s">
        <v>646</v>
      </c>
      <c r="I69" s="13" t="s">
        <v>646</v>
      </c>
      <c r="J69" s="13" t="s">
        <v>646</v>
      </c>
      <c r="K69" s="13" t="s">
        <v>646</v>
      </c>
      <c r="L69" s="13" t="s">
        <v>646</v>
      </c>
      <c r="M69" s="13" t="s">
        <v>646</v>
      </c>
      <c r="N69" s="15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261</v>
      </c>
      <c r="C70" s="29"/>
      <c r="D70" s="13" t="s">
        <v>646</v>
      </c>
      <c r="E70" s="13" t="s">
        <v>646</v>
      </c>
      <c r="F70" s="13" t="s">
        <v>646</v>
      </c>
      <c r="G70" s="13" t="s">
        <v>646</v>
      </c>
      <c r="H70" s="13" t="s">
        <v>646</v>
      </c>
      <c r="I70" s="13" t="s">
        <v>646</v>
      </c>
      <c r="J70" s="13" t="s">
        <v>646</v>
      </c>
      <c r="K70" s="13" t="s">
        <v>646</v>
      </c>
      <c r="L70" s="13" t="s">
        <v>646</v>
      </c>
      <c r="M70" s="13" t="s">
        <v>646</v>
      </c>
      <c r="N70" s="15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262</v>
      </c>
      <c r="C71" s="47"/>
      <c r="D71" s="45" t="s">
        <v>263</v>
      </c>
      <c r="E71" s="45" t="s">
        <v>263</v>
      </c>
      <c r="F71" s="45" t="s">
        <v>263</v>
      </c>
      <c r="G71" s="45" t="s">
        <v>263</v>
      </c>
      <c r="H71" s="45" t="s">
        <v>263</v>
      </c>
      <c r="I71" s="45" t="s">
        <v>263</v>
      </c>
      <c r="J71" s="45" t="s">
        <v>263</v>
      </c>
      <c r="K71" s="45" t="s">
        <v>263</v>
      </c>
      <c r="L71" s="45" t="s">
        <v>263</v>
      </c>
      <c r="M71" s="45" t="s">
        <v>263</v>
      </c>
      <c r="N71" s="15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5"/>
    </row>
    <row r="73" spans="1:65" ht="15">
      <c r="B73" s="8" t="s">
        <v>521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229</v>
      </c>
      <c r="E74" s="17" t="s">
        <v>229</v>
      </c>
      <c r="F74" s="17" t="s">
        <v>229</v>
      </c>
      <c r="G74" s="17" t="s">
        <v>229</v>
      </c>
      <c r="H74" s="17" t="s">
        <v>229</v>
      </c>
      <c r="I74" s="17" t="s">
        <v>229</v>
      </c>
      <c r="J74" s="17" t="s">
        <v>229</v>
      </c>
      <c r="K74" s="17" t="s">
        <v>229</v>
      </c>
      <c r="L74" s="17" t="s">
        <v>229</v>
      </c>
      <c r="M74" s="17" t="s">
        <v>229</v>
      </c>
      <c r="N74" s="17" t="s">
        <v>229</v>
      </c>
      <c r="O74" s="17" t="s">
        <v>229</v>
      </c>
      <c r="P74" s="17" t="s">
        <v>229</v>
      </c>
      <c r="Q74" s="17" t="s">
        <v>229</v>
      </c>
      <c r="R74" s="17" t="s">
        <v>229</v>
      </c>
      <c r="S74" s="17" t="s">
        <v>229</v>
      </c>
      <c r="T74" s="17" t="s">
        <v>229</v>
      </c>
      <c r="U74" s="15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230</v>
      </c>
      <c r="C75" s="9" t="s">
        <v>230</v>
      </c>
      <c r="D75" s="151" t="s">
        <v>232</v>
      </c>
      <c r="E75" s="152" t="s">
        <v>233</v>
      </c>
      <c r="F75" s="152" t="s">
        <v>234</v>
      </c>
      <c r="G75" s="152" t="s">
        <v>236</v>
      </c>
      <c r="H75" s="152" t="s">
        <v>237</v>
      </c>
      <c r="I75" s="152" t="s">
        <v>238</v>
      </c>
      <c r="J75" s="152" t="s">
        <v>240</v>
      </c>
      <c r="K75" s="152" t="s">
        <v>241</v>
      </c>
      <c r="L75" s="152" t="s">
        <v>242</v>
      </c>
      <c r="M75" s="152" t="s">
        <v>243</v>
      </c>
      <c r="N75" s="152" t="s">
        <v>244</v>
      </c>
      <c r="O75" s="152" t="s">
        <v>246</v>
      </c>
      <c r="P75" s="152" t="s">
        <v>247</v>
      </c>
      <c r="Q75" s="152" t="s">
        <v>249</v>
      </c>
      <c r="R75" s="152" t="s">
        <v>250</v>
      </c>
      <c r="S75" s="152" t="s">
        <v>251</v>
      </c>
      <c r="T75" s="152" t="s">
        <v>252</v>
      </c>
      <c r="U75" s="15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264</v>
      </c>
      <c r="E76" s="11" t="s">
        <v>308</v>
      </c>
      <c r="F76" s="11" t="s">
        <v>264</v>
      </c>
      <c r="G76" s="11" t="s">
        <v>308</v>
      </c>
      <c r="H76" s="11" t="s">
        <v>308</v>
      </c>
      <c r="I76" s="11" t="s">
        <v>266</v>
      </c>
      <c r="J76" s="11" t="s">
        <v>266</v>
      </c>
      <c r="K76" s="11" t="s">
        <v>264</v>
      </c>
      <c r="L76" s="11" t="s">
        <v>308</v>
      </c>
      <c r="M76" s="11" t="s">
        <v>264</v>
      </c>
      <c r="N76" s="11" t="s">
        <v>264</v>
      </c>
      <c r="O76" s="11" t="s">
        <v>264</v>
      </c>
      <c r="P76" s="11" t="s">
        <v>266</v>
      </c>
      <c r="Q76" s="11" t="s">
        <v>264</v>
      </c>
      <c r="R76" s="11" t="s">
        <v>264</v>
      </c>
      <c r="S76" s="11" t="s">
        <v>264</v>
      </c>
      <c r="T76" s="11" t="s">
        <v>308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116</v>
      </c>
      <c r="E77" s="26" t="s">
        <v>311</v>
      </c>
      <c r="F77" s="26" t="s">
        <v>309</v>
      </c>
      <c r="G77" s="26" t="s">
        <v>309</v>
      </c>
      <c r="H77" s="26" t="s">
        <v>311</v>
      </c>
      <c r="I77" s="26" t="s">
        <v>310</v>
      </c>
      <c r="J77" s="26" t="s">
        <v>311</v>
      </c>
      <c r="K77" s="26" t="s">
        <v>309</v>
      </c>
      <c r="L77" s="26" t="s">
        <v>311</v>
      </c>
      <c r="M77" s="26" t="s">
        <v>311</v>
      </c>
      <c r="N77" s="26" t="s">
        <v>311</v>
      </c>
      <c r="O77" s="26" t="s">
        <v>311</v>
      </c>
      <c r="P77" s="26" t="s">
        <v>310</v>
      </c>
      <c r="Q77" s="26" t="s">
        <v>311</v>
      </c>
      <c r="R77" s="26" t="s">
        <v>311</v>
      </c>
      <c r="S77" s="26" t="s">
        <v>311</v>
      </c>
      <c r="T77" s="26" t="s">
        <v>312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05">
        <v>104</v>
      </c>
      <c r="E78" s="206">
        <v>116.04600000000001</v>
      </c>
      <c r="F78" s="205">
        <v>101.58559323509925</v>
      </c>
      <c r="G78" s="205">
        <v>108.369</v>
      </c>
      <c r="H78" s="205">
        <v>102</v>
      </c>
      <c r="I78" s="205">
        <v>100</v>
      </c>
      <c r="J78" s="205">
        <v>99.2</v>
      </c>
      <c r="K78" s="205">
        <v>98</v>
      </c>
      <c r="L78" s="205">
        <v>100.58333333333333</v>
      </c>
      <c r="M78" s="205">
        <v>100</v>
      </c>
      <c r="N78" s="205">
        <v>88</v>
      </c>
      <c r="O78" s="205">
        <v>100</v>
      </c>
      <c r="P78" s="205">
        <v>101.14566811825121</v>
      </c>
      <c r="Q78" s="205">
        <v>110</v>
      </c>
      <c r="R78" s="205">
        <v>100</v>
      </c>
      <c r="S78" s="205">
        <v>100</v>
      </c>
      <c r="T78" s="205">
        <v>93</v>
      </c>
      <c r="U78" s="207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9">
        <v>1</v>
      </c>
    </row>
    <row r="79" spans="1:65">
      <c r="A79" s="30"/>
      <c r="B79" s="19">
        <v>1</v>
      </c>
      <c r="C79" s="9">
        <v>2</v>
      </c>
      <c r="D79" s="210">
        <v>103</v>
      </c>
      <c r="E79" s="211">
        <v>110.63520000000001</v>
      </c>
      <c r="F79" s="210">
        <v>103.95883507113054</v>
      </c>
      <c r="G79" s="210">
        <v>107.67700000000001</v>
      </c>
      <c r="H79" s="210">
        <v>107</v>
      </c>
      <c r="I79" s="210">
        <v>99</v>
      </c>
      <c r="J79" s="210">
        <v>92.6</v>
      </c>
      <c r="K79" s="210">
        <v>96</v>
      </c>
      <c r="L79" s="210">
        <v>97.95</v>
      </c>
      <c r="M79" s="210">
        <v>100</v>
      </c>
      <c r="N79" s="210">
        <v>87</v>
      </c>
      <c r="O79" s="210">
        <v>100</v>
      </c>
      <c r="P79" s="210">
        <v>107.98121798788621</v>
      </c>
      <c r="Q79" s="210">
        <v>100</v>
      </c>
      <c r="R79" s="210">
        <v>100</v>
      </c>
      <c r="S79" s="210">
        <v>100</v>
      </c>
      <c r="T79" s="210">
        <v>92</v>
      </c>
      <c r="U79" s="207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9">
        <v>20</v>
      </c>
    </row>
    <row r="80" spans="1:65">
      <c r="A80" s="30"/>
      <c r="B80" s="19">
        <v>1</v>
      </c>
      <c r="C80" s="9">
        <v>3</v>
      </c>
      <c r="D80" s="210">
        <v>104</v>
      </c>
      <c r="E80" s="211">
        <v>109.20960000000001</v>
      </c>
      <c r="F80" s="210">
        <v>104.93320934313046</v>
      </c>
      <c r="G80" s="210">
        <v>107.44199999999999</v>
      </c>
      <c r="H80" s="210">
        <v>106</v>
      </c>
      <c r="I80" s="210">
        <v>102</v>
      </c>
      <c r="J80" s="210">
        <v>91.3</v>
      </c>
      <c r="K80" s="210">
        <v>99</v>
      </c>
      <c r="L80" s="210">
        <v>98.84999999999998</v>
      </c>
      <c r="M80" s="210">
        <v>100</v>
      </c>
      <c r="N80" s="212">
        <v>98</v>
      </c>
      <c r="O80" s="210">
        <v>100</v>
      </c>
      <c r="P80" s="210">
        <v>108.01337959597741</v>
      </c>
      <c r="Q80" s="210">
        <v>100</v>
      </c>
      <c r="R80" s="210">
        <v>100</v>
      </c>
      <c r="S80" s="210">
        <v>90</v>
      </c>
      <c r="T80" s="210">
        <v>94</v>
      </c>
      <c r="U80" s="207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9">
        <v>16</v>
      </c>
    </row>
    <row r="81" spans="1:65">
      <c r="A81" s="30"/>
      <c r="B81" s="19">
        <v>1</v>
      </c>
      <c r="C81" s="9">
        <v>4</v>
      </c>
      <c r="D81" s="210">
        <v>103</v>
      </c>
      <c r="E81" s="211">
        <v>115.26840000000001</v>
      </c>
      <c r="F81" s="210">
        <v>100.9527079702369</v>
      </c>
      <c r="G81" s="210">
        <v>104.637</v>
      </c>
      <c r="H81" s="210">
        <v>104</v>
      </c>
      <c r="I81" s="210">
        <v>102</v>
      </c>
      <c r="J81" s="210">
        <v>98.6</v>
      </c>
      <c r="K81" s="210">
        <v>100</v>
      </c>
      <c r="L81" s="210">
        <v>100.24333333333334</v>
      </c>
      <c r="M81" s="210">
        <v>100</v>
      </c>
      <c r="N81" s="210">
        <v>89</v>
      </c>
      <c r="O81" s="210">
        <v>100</v>
      </c>
      <c r="P81" s="210">
        <v>100.09063407871793</v>
      </c>
      <c r="Q81" s="210">
        <v>110</v>
      </c>
      <c r="R81" s="210">
        <v>100</v>
      </c>
      <c r="S81" s="210">
        <v>90</v>
      </c>
      <c r="T81" s="210">
        <v>88</v>
      </c>
      <c r="U81" s="207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9">
        <v>99.91994920320262</v>
      </c>
    </row>
    <row r="82" spans="1:65">
      <c r="A82" s="30"/>
      <c r="B82" s="19">
        <v>1</v>
      </c>
      <c r="C82" s="9">
        <v>5</v>
      </c>
      <c r="D82" s="210">
        <v>104</v>
      </c>
      <c r="E82" s="211">
        <v>115.86240000000001</v>
      </c>
      <c r="F82" s="212">
        <v>93.609154408201235</v>
      </c>
      <c r="G82" s="210">
        <v>105.524</v>
      </c>
      <c r="H82" s="210">
        <v>111</v>
      </c>
      <c r="I82" s="210">
        <v>103</v>
      </c>
      <c r="J82" s="210">
        <v>99</v>
      </c>
      <c r="K82" s="210">
        <v>100</v>
      </c>
      <c r="L82" s="210">
        <v>99.92</v>
      </c>
      <c r="M82" s="210">
        <v>100</v>
      </c>
      <c r="N82" s="210">
        <v>88</v>
      </c>
      <c r="O82" s="210">
        <v>100</v>
      </c>
      <c r="P82" s="210">
        <v>105.65271264546735</v>
      </c>
      <c r="Q82" s="210">
        <v>110</v>
      </c>
      <c r="R82" s="210">
        <v>100</v>
      </c>
      <c r="S82" s="210">
        <v>100</v>
      </c>
      <c r="T82" s="210">
        <v>86</v>
      </c>
      <c r="U82" s="207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9">
        <v>78</v>
      </c>
    </row>
    <row r="83" spans="1:65">
      <c r="A83" s="30"/>
      <c r="B83" s="19">
        <v>1</v>
      </c>
      <c r="C83" s="9">
        <v>6</v>
      </c>
      <c r="D83" s="210">
        <v>102</v>
      </c>
      <c r="E83" s="211">
        <v>117.07200000000002</v>
      </c>
      <c r="F83" s="210">
        <v>102.07950563404724</v>
      </c>
      <c r="G83" s="210">
        <v>104.69799999999999</v>
      </c>
      <c r="H83" s="210">
        <v>101</v>
      </c>
      <c r="I83" s="210">
        <v>101</v>
      </c>
      <c r="J83" s="210">
        <v>94.1</v>
      </c>
      <c r="K83" s="210">
        <v>98</v>
      </c>
      <c r="L83" s="210">
        <v>100.46999999999998</v>
      </c>
      <c r="M83" s="210">
        <v>100</v>
      </c>
      <c r="N83" s="210">
        <v>93</v>
      </c>
      <c r="O83" s="210">
        <v>100</v>
      </c>
      <c r="P83" s="210">
        <v>104.05602291011161</v>
      </c>
      <c r="Q83" s="210">
        <v>100</v>
      </c>
      <c r="R83" s="210">
        <v>100</v>
      </c>
      <c r="S83" s="210">
        <v>100</v>
      </c>
      <c r="T83" s="210">
        <v>92</v>
      </c>
      <c r="U83" s="207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13"/>
    </row>
    <row r="84" spans="1:65">
      <c r="A84" s="30"/>
      <c r="B84" s="20" t="s">
        <v>258</v>
      </c>
      <c r="C84" s="12"/>
      <c r="D84" s="214">
        <v>103.33333333333333</v>
      </c>
      <c r="E84" s="214">
        <v>114.01560000000001</v>
      </c>
      <c r="F84" s="214">
        <v>101.18650094364092</v>
      </c>
      <c r="G84" s="214">
        <v>106.39116666666666</v>
      </c>
      <c r="H84" s="214">
        <v>105.16666666666667</v>
      </c>
      <c r="I84" s="214">
        <v>101.16666666666667</v>
      </c>
      <c r="J84" s="214">
        <v>95.800000000000011</v>
      </c>
      <c r="K84" s="214">
        <v>98.5</v>
      </c>
      <c r="L84" s="214">
        <v>99.669444444444437</v>
      </c>
      <c r="M84" s="214">
        <v>100</v>
      </c>
      <c r="N84" s="214">
        <v>90.5</v>
      </c>
      <c r="O84" s="214">
        <v>100</v>
      </c>
      <c r="P84" s="214">
        <v>104.4899392227353</v>
      </c>
      <c r="Q84" s="214">
        <v>105</v>
      </c>
      <c r="R84" s="214">
        <v>100</v>
      </c>
      <c r="S84" s="214">
        <v>96.666666666666671</v>
      </c>
      <c r="T84" s="214">
        <v>90.833333333333329</v>
      </c>
      <c r="U84" s="207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13"/>
    </row>
    <row r="85" spans="1:65">
      <c r="A85" s="30"/>
      <c r="B85" s="3" t="s">
        <v>259</v>
      </c>
      <c r="C85" s="29"/>
      <c r="D85" s="210">
        <v>103.5</v>
      </c>
      <c r="E85" s="210">
        <v>115.56540000000001</v>
      </c>
      <c r="F85" s="210">
        <v>101.83254943457325</v>
      </c>
      <c r="G85" s="210">
        <v>106.483</v>
      </c>
      <c r="H85" s="210">
        <v>105</v>
      </c>
      <c r="I85" s="210">
        <v>101.5</v>
      </c>
      <c r="J85" s="210">
        <v>96.35</v>
      </c>
      <c r="K85" s="210">
        <v>98.5</v>
      </c>
      <c r="L85" s="210">
        <v>100.08166666666668</v>
      </c>
      <c r="M85" s="210">
        <v>100</v>
      </c>
      <c r="N85" s="210">
        <v>88.5</v>
      </c>
      <c r="O85" s="210">
        <v>100</v>
      </c>
      <c r="P85" s="210">
        <v>104.85436777778948</v>
      </c>
      <c r="Q85" s="210">
        <v>105</v>
      </c>
      <c r="R85" s="210">
        <v>100</v>
      </c>
      <c r="S85" s="210">
        <v>100</v>
      </c>
      <c r="T85" s="210">
        <v>92</v>
      </c>
      <c r="U85" s="207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13"/>
    </row>
    <row r="86" spans="1:65">
      <c r="A86" s="30"/>
      <c r="B86" s="3" t="s">
        <v>260</v>
      </c>
      <c r="C86" s="29"/>
      <c r="D86" s="222">
        <v>0.81649658092772603</v>
      </c>
      <c r="E86" s="222">
        <v>3.2548125402240924</v>
      </c>
      <c r="F86" s="222">
        <v>4.0037790161793678</v>
      </c>
      <c r="G86" s="222">
        <v>1.6349516710492302</v>
      </c>
      <c r="H86" s="222">
        <v>3.6560452221856701</v>
      </c>
      <c r="I86" s="222">
        <v>1.4719601443879744</v>
      </c>
      <c r="J86" s="222">
        <v>3.5502112613195309</v>
      </c>
      <c r="K86" s="222">
        <v>1.51657508881031</v>
      </c>
      <c r="L86" s="222">
        <v>1.0484452333848473</v>
      </c>
      <c r="M86" s="222">
        <v>0</v>
      </c>
      <c r="N86" s="222">
        <v>4.2308391602612359</v>
      </c>
      <c r="O86" s="222">
        <v>0</v>
      </c>
      <c r="P86" s="222">
        <v>3.3669576727135757</v>
      </c>
      <c r="Q86" s="222">
        <v>5.4772255750516612</v>
      </c>
      <c r="R86" s="222">
        <v>0</v>
      </c>
      <c r="S86" s="222">
        <v>5.1639777949432224</v>
      </c>
      <c r="T86" s="222">
        <v>3.1251666622224592</v>
      </c>
      <c r="U86" s="223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5"/>
    </row>
    <row r="87" spans="1:65">
      <c r="A87" s="30"/>
      <c r="B87" s="3" t="s">
        <v>86</v>
      </c>
      <c r="C87" s="29"/>
      <c r="D87" s="13">
        <v>7.9015798154296064E-3</v>
      </c>
      <c r="E87" s="13">
        <v>2.8547080752318911E-2</v>
      </c>
      <c r="F87" s="13">
        <v>3.9568311769268526E-2</v>
      </c>
      <c r="G87" s="13">
        <v>1.5367362933162342E-2</v>
      </c>
      <c r="H87" s="13">
        <v>3.4764296882906526E-2</v>
      </c>
      <c r="I87" s="13">
        <v>1.4549853157047522E-2</v>
      </c>
      <c r="J87" s="13">
        <v>3.7058572665130796E-2</v>
      </c>
      <c r="K87" s="13">
        <v>1.5396701409241726E-2</v>
      </c>
      <c r="L87" s="13">
        <v>1.0519224213888829E-2</v>
      </c>
      <c r="M87" s="13">
        <v>0</v>
      </c>
      <c r="N87" s="13">
        <v>4.674960398078714E-2</v>
      </c>
      <c r="O87" s="13">
        <v>0</v>
      </c>
      <c r="P87" s="13">
        <v>3.2222792909625701E-2</v>
      </c>
      <c r="Q87" s="13">
        <v>5.2164053095730106E-2</v>
      </c>
      <c r="R87" s="13">
        <v>0</v>
      </c>
      <c r="S87" s="13">
        <v>5.3420459947688508E-2</v>
      </c>
      <c r="T87" s="13">
        <v>3.4405504538228909E-2</v>
      </c>
      <c r="U87" s="15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261</v>
      </c>
      <c r="C88" s="29"/>
      <c r="D88" s="13">
        <v>3.4161187604179633E-2</v>
      </c>
      <c r="E88" s="13">
        <v>0.14106943517486892</v>
      </c>
      <c r="F88" s="13">
        <v>1.2675664374714346E-2</v>
      </c>
      <c r="G88" s="13">
        <v>6.4764018747685892E-2</v>
      </c>
      <c r="H88" s="13">
        <v>5.2509208674576424E-2</v>
      </c>
      <c r="I88" s="13">
        <v>1.2477162702801747E-2</v>
      </c>
      <c r="J88" s="13">
        <v>-4.1232498975995791E-2</v>
      </c>
      <c r="K88" s="13">
        <v>-1.4210867945048E-2</v>
      </c>
      <c r="L88" s="13">
        <v>-2.5070545046890214E-3</v>
      </c>
      <c r="M88" s="13">
        <v>8.0114929436758686E-4</v>
      </c>
      <c r="N88" s="13">
        <v>-9.4274959888597465E-2</v>
      </c>
      <c r="O88" s="13">
        <v>8.0114929436758686E-4</v>
      </c>
      <c r="P88" s="13">
        <v>4.5736512638121063E-2</v>
      </c>
      <c r="Q88" s="13">
        <v>5.0841206759085766E-2</v>
      </c>
      <c r="R88" s="13">
        <v>8.0114929436758686E-4</v>
      </c>
      <c r="S88" s="13">
        <v>-3.2558889015444681E-2</v>
      </c>
      <c r="T88" s="13">
        <v>-9.093895605761626E-2</v>
      </c>
      <c r="U88" s="15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262</v>
      </c>
      <c r="C89" s="47"/>
      <c r="D89" s="45">
        <v>0.67</v>
      </c>
      <c r="E89" s="45">
        <v>2.84</v>
      </c>
      <c r="F89" s="45">
        <v>0.24</v>
      </c>
      <c r="G89" s="45">
        <v>1.29</v>
      </c>
      <c r="H89" s="45">
        <v>1.05</v>
      </c>
      <c r="I89" s="45">
        <v>0.24</v>
      </c>
      <c r="J89" s="45">
        <v>0.85</v>
      </c>
      <c r="K89" s="45">
        <v>0.3</v>
      </c>
      <c r="L89" s="45">
        <v>7.0000000000000007E-2</v>
      </c>
      <c r="M89" s="45">
        <v>0</v>
      </c>
      <c r="N89" s="45">
        <v>1.92</v>
      </c>
      <c r="O89" s="45">
        <v>0</v>
      </c>
      <c r="P89" s="45">
        <v>0.91</v>
      </c>
      <c r="Q89" s="45">
        <v>1.01</v>
      </c>
      <c r="R89" s="45">
        <v>0</v>
      </c>
      <c r="S89" s="45">
        <v>0.67</v>
      </c>
      <c r="T89" s="45">
        <v>1.85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 ht="15">
      <c r="B91" s="8" t="s">
        <v>522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229</v>
      </c>
      <c r="E92" s="17" t="s">
        <v>229</v>
      </c>
      <c r="F92" s="17" t="s">
        <v>229</v>
      </c>
      <c r="G92" s="17" t="s">
        <v>229</v>
      </c>
      <c r="H92" s="17" t="s">
        <v>229</v>
      </c>
      <c r="I92" s="17" t="s">
        <v>229</v>
      </c>
      <c r="J92" s="17" t="s">
        <v>229</v>
      </c>
      <c r="K92" s="17" t="s">
        <v>229</v>
      </c>
      <c r="L92" s="17" t="s">
        <v>229</v>
      </c>
      <c r="M92" s="17" t="s">
        <v>229</v>
      </c>
      <c r="N92" s="17" t="s">
        <v>229</v>
      </c>
      <c r="O92" s="17" t="s">
        <v>229</v>
      </c>
      <c r="P92" s="17" t="s">
        <v>229</v>
      </c>
      <c r="Q92" s="17" t="s">
        <v>229</v>
      </c>
      <c r="R92" s="17" t="s">
        <v>229</v>
      </c>
      <c r="S92" s="17" t="s">
        <v>229</v>
      </c>
      <c r="T92" s="15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230</v>
      </c>
      <c r="C93" s="9" t="s">
        <v>230</v>
      </c>
      <c r="D93" s="151" t="s">
        <v>232</v>
      </c>
      <c r="E93" s="152" t="s">
        <v>234</v>
      </c>
      <c r="F93" s="152" t="s">
        <v>236</v>
      </c>
      <c r="G93" s="152" t="s">
        <v>237</v>
      </c>
      <c r="H93" s="152" t="s">
        <v>238</v>
      </c>
      <c r="I93" s="152" t="s">
        <v>240</v>
      </c>
      <c r="J93" s="152" t="s">
        <v>241</v>
      </c>
      <c r="K93" s="152" t="s">
        <v>242</v>
      </c>
      <c r="L93" s="152" t="s">
        <v>243</v>
      </c>
      <c r="M93" s="152" t="s">
        <v>246</v>
      </c>
      <c r="N93" s="152" t="s">
        <v>247</v>
      </c>
      <c r="O93" s="152" t="s">
        <v>248</v>
      </c>
      <c r="P93" s="152" t="s">
        <v>249</v>
      </c>
      <c r="Q93" s="152" t="s">
        <v>250</v>
      </c>
      <c r="R93" s="152" t="s">
        <v>251</v>
      </c>
      <c r="S93" s="152" t="s">
        <v>252</v>
      </c>
      <c r="T93" s="15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264</v>
      </c>
      <c r="E94" s="11" t="s">
        <v>264</v>
      </c>
      <c r="F94" s="11" t="s">
        <v>308</v>
      </c>
      <c r="G94" s="11" t="s">
        <v>308</v>
      </c>
      <c r="H94" s="11" t="s">
        <v>266</v>
      </c>
      <c r="I94" s="11" t="s">
        <v>266</v>
      </c>
      <c r="J94" s="11" t="s">
        <v>264</v>
      </c>
      <c r="K94" s="11" t="s">
        <v>308</v>
      </c>
      <c r="L94" s="11" t="s">
        <v>264</v>
      </c>
      <c r="M94" s="11" t="s">
        <v>264</v>
      </c>
      <c r="N94" s="11" t="s">
        <v>266</v>
      </c>
      <c r="O94" s="11" t="s">
        <v>266</v>
      </c>
      <c r="P94" s="11" t="s">
        <v>264</v>
      </c>
      <c r="Q94" s="11" t="s">
        <v>264</v>
      </c>
      <c r="R94" s="11" t="s">
        <v>264</v>
      </c>
      <c r="S94" s="11" t="s">
        <v>264</v>
      </c>
      <c r="T94" s="15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116</v>
      </c>
      <c r="E95" s="26" t="s">
        <v>309</v>
      </c>
      <c r="F95" s="26" t="s">
        <v>309</v>
      </c>
      <c r="G95" s="26" t="s">
        <v>311</v>
      </c>
      <c r="H95" s="26" t="s">
        <v>310</v>
      </c>
      <c r="I95" s="26" t="s">
        <v>311</v>
      </c>
      <c r="J95" s="26" t="s">
        <v>309</v>
      </c>
      <c r="K95" s="26" t="s">
        <v>311</v>
      </c>
      <c r="L95" s="26" t="s">
        <v>311</v>
      </c>
      <c r="M95" s="26" t="s">
        <v>311</v>
      </c>
      <c r="N95" s="26" t="s">
        <v>310</v>
      </c>
      <c r="O95" s="26" t="s">
        <v>309</v>
      </c>
      <c r="P95" s="26" t="s">
        <v>311</v>
      </c>
      <c r="Q95" s="26" t="s">
        <v>311</v>
      </c>
      <c r="R95" s="26" t="s">
        <v>311</v>
      </c>
      <c r="S95" s="26" t="s">
        <v>312</v>
      </c>
      <c r="T95" s="15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1.0900000000000001</v>
      </c>
      <c r="E96" s="22">
        <v>1.0929379113972379</v>
      </c>
      <c r="F96" s="147" t="s">
        <v>96</v>
      </c>
      <c r="G96" s="147">
        <v>1.2</v>
      </c>
      <c r="H96" s="147">
        <v>1</v>
      </c>
      <c r="I96" s="22">
        <v>1.1000000000000001</v>
      </c>
      <c r="J96" s="22">
        <v>1.0900000000000001</v>
      </c>
      <c r="K96" s="147" t="s">
        <v>104</v>
      </c>
      <c r="L96" s="22">
        <v>1.04</v>
      </c>
      <c r="M96" s="22">
        <v>1.03</v>
      </c>
      <c r="N96" s="22">
        <v>1.0881707977506325</v>
      </c>
      <c r="O96" s="22">
        <v>1.1000000000000001</v>
      </c>
      <c r="P96" s="22">
        <v>1.1200000000000001</v>
      </c>
      <c r="Q96" s="22">
        <v>1.07</v>
      </c>
      <c r="R96" s="22">
        <v>1.01</v>
      </c>
      <c r="S96" s="22">
        <v>1.17</v>
      </c>
      <c r="T96" s="15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1.1100000000000001</v>
      </c>
      <c r="E97" s="11">
        <v>1.1019813178143214</v>
      </c>
      <c r="F97" s="148" t="s">
        <v>96</v>
      </c>
      <c r="G97" s="148">
        <v>1.2</v>
      </c>
      <c r="H97" s="148">
        <v>1</v>
      </c>
      <c r="I97" s="11">
        <v>1</v>
      </c>
      <c r="J97" s="11">
        <v>1.05</v>
      </c>
      <c r="K97" s="148" t="s">
        <v>104</v>
      </c>
      <c r="L97" s="11">
        <v>1.03</v>
      </c>
      <c r="M97" s="11">
        <v>1.05</v>
      </c>
      <c r="N97" s="11">
        <v>1.0986426426098213</v>
      </c>
      <c r="O97" s="11">
        <v>1.2</v>
      </c>
      <c r="P97" s="11">
        <v>1.08</v>
      </c>
      <c r="Q97" s="11">
        <v>1.1000000000000001</v>
      </c>
      <c r="R97" s="11">
        <v>1.03</v>
      </c>
      <c r="S97" s="11">
        <v>1.1200000000000001</v>
      </c>
      <c r="T97" s="15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21</v>
      </c>
    </row>
    <row r="98" spans="1:65">
      <c r="A98" s="30"/>
      <c r="B98" s="19">
        <v>1</v>
      </c>
      <c r="C98" s="9">
        <v>3</v>
      </c>
      <c r="D98" s="11">
        <v>1.1100000000000001</v>
      </c>
      <c r="E98" s="11">
        <v>1.1382937127850312</v>
      </c>
      <c r="F98" s="148" t="s">
        <v>96</v>
      </c>
      <c r="G98" s="148">
        <v>1.3</v>
      </c>
      <c r="H98" s="148">
        <v>1</v>
      </c>
      <c r="I98" s="11">
        <v>1</v>
      </c>
      <c r="J98" s="11">
        <v>1.07</v>
      </c>
      <c r="K98" s="148" t="s">
        <v>104</v>
      </c>
      <c r="L98" s="11">
        <v>1.1000000000000001</v>
      </c>
      <c r="M98" s="11">
        <v>1</v>
      </c>
      <c r="N98" s="11">
        <v>1.0704881272907725</v>
      </c>
      <c r="O98" s="11">
        <v>1.2</v>
      </c>
      <c r="P98" s="11">
        <v>1.0900000000000001</v>
      </c>
      <c r="Q98" s="11">
        <v>1.05</v>
      </c>
      <c r="R98" s="11">
        <v>1</v>
      </c>
      <c r="S98" s="11">
        <v>1.1499999999999999</v>
      </c>
      <c r="T98" s="15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1.07</v>
      </c>
      <c r="E99" s="11">
        <v>1.1195388028772961</v>
      </c>
      <c r="F99" s="148" t="s">
        <v>96</v>
      </c>
      <c r="G99" s="148">
        <v>1.2</v>
      </c>
      <c r="H99" s="148">
        <v>1</v>
      </c>
      <c r="I99" s="11">
        <v>1</v>
      </c>
      <c r="J99" s="11">
        <v>1.07</v>
      </c>
      <c r="K99" s="148" t="s">
        <v>104</v>
      </c>
      <c r="L99" s="11">
        <v>1.1000000000000001</v>
      </c>
      <c r="M99" s="11">
        <v>1.01</v>
      </c>
      <c r="N99" s="11">
        <v>1.0656727474137602</v>
      </c>
      <c r="O99" s="11">
        <v>1.2</v>
      </c>
      <c r="P99" s="11">
        <v>1.1000000000000001</v>
      </c>
      <c r="Q99" s="11">
        <v>1.07</v>
      </c>
      <c r="R99" s="11">
        <v>0.9900000000000001</v>
      </c>
      <c r="S99" s="11">
        <v>1.06</v>
      </c>
      <c r="T99" s="15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1.0736156105367021</v>
      </c>
    </row>
    <row r="100" spans="1:65">
      <c r="A100" s="30"/>
      <c r="B100" s="19">
        <v>1</v>
      </c>
      <c r="C100" s="9">
        <v>5</v>
      </c>
      <c r="D100" s="11">
        <v>1.1100000000000001</v>
      </c>
      <c r="E100" s="149">
        <v>1.0110814874722096</v>
      </c>
      <c r="F100" s="148" t="s">
        <v>96</v>
      </c>
      <c r="G100" s="148">
        <v>1.3</v>
      </c>
      <c r="H100" s="148">
        <v>1</v>
      </c>
      <c r="I100" s="11">
        <v>1</v>
      </c>
      <c r="J100" s="11">
        <v>1.07</v>
      </c>
      <c r="K100" s="148" t="s">
        <v>104</v>
      </c>
      <c r="L100" s="11">
        <v>1.1000000000000001</v>
      </c>
      <c r="M100" s="11">
        <v>1.02</v>
      </c>
      <c r="N100" s="11">
        <v>1.0788158744807423</v>
      </c>
      <c r="O100" s="11">
        <v>1.1000000000000001</v>
      </c>
      <c r="P100" s="11">
        <v>1.1000000000000001</v>
      </c>
      <c r="Q100" s="11">
        <v>1.01</v>
      </c>
      <c r="R100" s="11">
        <v>1</v>
      </c>
      <c r="S100" s="11">
        <v>1.1200000000000001</v>
      </c>
      <c r="T100" s="15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79</v>
      </c>
    </row>
    <row r="101" spans="1:65">
      <c r="A101" s="30"/>
      <c r="B101" s="19">
        <v>1</v>
      </c>
      <c r="C101" s="9">
        <v>6</v>
      </c>
      <c r="D101" s="11">
        <v>1.03</v>
      </c>
      <c r="E101" s="11">
        <v>1.1092312324271636</v>
      </c>
      <c r="F101" s="148" t="s">
        <v>96</v>
      </c>
      <c r="G101" s="148">
        <v>1.2</v>
      </c>
      <c r="H101" s="148">
        <v>1</v>
      </c>
      <c r="I101" s="11">
        <v>1</v>
      </c>
      <c r="J101" s="11">
        <v>1.07</v>
      </c>
      <c r="K101" s="148" t="s">
        <v>104</v>
      </c>
      <c r="L101" s="11">
        <v>1.04</v>
      </c>
      <c r="M101" s="11">
        <v>1</v>
      </c>
      <c r="N101" s="11">
        <v>1.0941541963355523</v>
      </c>
      <c r="O101" s="11">
        <v>1.1000000000000001</v>
      </c>
      <c r="P101" s="11">
        <v>1.08</v>
      </c>
      <c r="Q101" s="11">
        <v>1.03</v>
      </c>
      <c r="R101" s="11">
        <v>1.01</v>
      </c>
      <c r="S101" s="11">
        <v>1.1100000000000001</v>
      </c>
      <c r="T101" s="15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258</v>
      </c>
      <c r="C102" s="12"/>
      <c r="D102" s="23">
        <v>1.0866666666666669</v>
      </c>
      <c r="E102" s="23">
        <v>1.0955107441288765</v>
      </c>
      <c r="F102" s="23" t="s">
        <v>646</v>
      </c>
      <c r="G102" s="23">
        <v>1.2333333333333334</v>
      </c>
      <c r="H102" s="23">
        <v>1</v>
      </c>
      <c r="I102" s="23">
        <v>1.0166666666666666</v>
      </c>
      <c r="J102" s="23">
        <v>1.07</v>
      </c>
      <c r="K102" s="23" t="s">
        <v>646</v>
      </c>
      <c r="L102" s="23">
        <v>1.0683333333333336</v>
      </c>
      <c r="M102" s="23">
        <v>1.0183333333333333</v>
      </c>
      <c r="N102" s="23">
        <v>1.0826573976468803</v>
      </c>
      <c r="O102" s="23">
        <v>1.1500000000000001</v>
      </c>
      <c r="P102" s="23">
        <v>1.095</v>
      </c>
      <c r="Q102" s="23">
        <v>1.0549999999999999</v>
      </c>
      <c r="R102" s="23">
        <v>1.0066666666666666</v>
      </c>
      <c r="S102" s="23">
        <v>1.1216666666666668</v>
      </c>
      <c r="T102" s="15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259</v>
      </c>
      <c r="C103" s="29"/>
      <c r="D103" s="11">
        <v>1.1000000000000001</v>
      </c>
      <c r="E103" s="11">
        <v>1.1056062751207425</v>
      </c>
      <c r="F103" s="11" t="s">
        <v>646</v>
      </c>
      <c r="G103" s="11">
        <v>1.2</v>
      </c>
      <c r="H103" s="11">
        <v>1</v>
      </c>
      <c r="I103" s="11">
        <v>1</v>
      </c>
      <c r="J103" s="11">
        <v>1.07</v>
      </c>
      <c r="K103" s="11" t="s">
        <v>646</v>
      </c>
      <c r="L103" s="11">
        <v>1.07</v>
      </c>
      <c r="M103" s="11">
        <v>1.0150000000000001</v>
      </c>
      <c r="N103" s="11">
        <v>1.0834933361156875</v>
      </c>
      <c r="O103" s="11">
        <v>1.1499999999999999</v>
      </c>
      <c r="P103" s="11">
        <v>1.0950000000000002</v>
      </c>
      <c r="Q103" s="11">
        <v>1.06</v>
      </c>
      <c r="R103" s="11">
        <v>1.0049999999999999</v>
      </c>
      <c r="S103" s="11">
        <v>1.1200000000000001</v>
      </c>
      <c r="T103" s="15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260</v>
      </c>
      <c r="C104" s="29"/>
      <c r="D104" s="24">
        <v>3.2041639575194472E-2</v>
      </c>
      <c r="E104" s="24">
        <v>4.4210335861822062E-2</v>
      </c>
      <c r="F104" s="24" t="s">
        <v>646</v>
      </c>
      <c r="G104" s="24">
        <v>5.1639777949432274E-2</v>
      </c>
      <c r="H104" s="24">
        <v>0</v>
      </c>
      <c r="I104" s="24">
        <v>4.0824829046386339E-2</v>
      </c>
      <c r="J104" s="24">
        <v>1.2649110640673528E-2</v>
      </c>
      <c r="K104" s="24" t="s">
        <v>646</v>
      </c>
      <c r="L104" s="24">
        <v>3.4880749227427281E-2</v>
      </c>
      <c r="M104" s="24">
        <v>1.9407902170679534E-2</v>
      </c>
      <c r="N104" s="24">
        <v>1.3186575007139512E-2</v>
      </c>
      <c r="O104" s="24">
        <v>5.4772255750516537E-2</v>
      </c>
      <c r="P104" s="24">
        <v>1.5165750888103116E-2</v>
      </c>
      <c r="Q104" s="24">
        <v>3.2093613071762457E-2</v>
      </c>
      <c r="R104" s="24">
        <v>1.3662601021279449E-2</v>
      </c>
      <c r="S104" s="24">
        <v>3.7638632635453993E-2</v>
      </c>
      <c r="T104" s="203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56"/>
    </row>
    <row r="105" spans="1:65">
      <c r="A105" s="30"/>
      <c r="B105" s="3" t="s">
        <v>86</v>
      </c>
      <c r="C105" s="29"/>
      <c r="D105" s="13">
        <v>2.9486171388215767E-2</v>
      </c>
      <c r="E105" s="13">
        <v>4.0355912617705131E-2</v>
      </c>
      <c r="F105" s="13" t="s">
        <v>646</v>
      </c>
      <c r="G105" s="13">
        <v>4.1870090229269408E-2</v>
      </c>
      <c r="H105" s="13">
        <v>0</v>
      </c>
      <c r="I105" s="13">
        <v>4.0155569553822629E-2</v>
      </c>
      <c r="J105" s="13">
        <v>1.1821598729601427E-2</v>
      </c>
      <c r="K105" s="13" t="s">
        <v>646</v>
      </c>
      <c r="L105" s="13">
        <v>3.2649687264362501E-2</v>
      </c>
      <c r="M105" s="13">
        <v>1.9058496403285958E-2</v>
      </c>
      <c r="N105" s="13">
        <v>1.2179822569725282E-2</v>
      </c>
      <c r="O105" s="13">
        <v>4.7628048478710029E-2</v>
      </c>
      <c r="P105" s="13">
        <v>1.3850000811053075E-2</v>
      </c>
      <c r="Q105" s="13">
        <v>3.0420486323945457E-2</v>
      </c>
      <c r="R105" s="13">
        <v>1.3572120219814023E-2</v>
      </c>
      <c r="S105" s="13">
        <v>3.3555987490746494E-2</v>
      </c>
      <c r="T105" s="15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261</v>
      </c>
      <c r="C106" s="29"/>
      <c r="D106" s="13">
        <v>1.215617209910036E-2</v>
      </c>
      <c r="E106" s="13">
        <v>2.0393829390417562E-2</v>
      </c>
      <c r="F106" s="13" t="s">
        <v>646</v>
      </c>
      <c r="G106" s="13">
        <v>0.14876620759713832</v>
      </c>
      <c r="H106" s="13">
        <v>-6.8567939786104204E-2</v>
      </c>
      <c r="I106" s="13">
        <v>-5.3044072115872698E-2</v>
      </c>
      <c r="J106" s="13">
        <v>-3.3676955711313683E-3</v>
      </c>
      <c r="K106" s="13" t="s">
        <v>646</v>
      </c>
      <c r="L106" s="13">
        <v>-4.9200823381544412E-3</v>
      </c>
      <c r="M106" s="13">
        <v>-5.1491685348849403E-2</v>
      </c>
      <c r="N106" s="13">
        <v>8.4218103960487234E-3</v>
      </c>
      <c r="O106" s="13">
        <v>7.1146869245980238E-2</v>
      </c>
      <c r="P106" s="13">
        <v>1.9918105934215946E-2</v>
      </c>
      <c r="Q106" s="13">
        <v>-1.7339176474340023E-2</v>
      </c>
      <c r="R106" s="13">
        <v>-6.2358392718011579E-2</v>
      </c>
      <c r="S106" s="13">
        <v>4.4756294206586666E-2</v>
      </c>
      <c r="T106" s="15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262</v>
      </c>
      <c r="C107" s="47"/>
      <c r="D107" s="45">
        <v>0</v>
      </c>
      <c r="E107" s="45">
        <v>0.17</v>
      </c>
      <c r="F107" s="45">
        <v>75.39</v>
      </c>
      <c r="G107" s="45">
        <v>2.83</v>
      </c>
      <c r="H107" s="45" t="s">
        <v>263</v>
      </c>
      <c r="I107" s="45">
        <v>1.35</v>
      </c>
      <c r="J107" s="45">
        <v>0.32</v>
      </c>
      <c r="K107" s="45">
        <v>27.23</v>
      </c>
      <c r="L107" s="45">
        <v>0.35</v>
      </c>
      <c r="M107" s="45">
        <v>1.32</v>
      </c>
      <c r="N107" s="45">
        <v>0.08</v>
      </c>
      <c r="O107" s="45">
        <v>1.22</v>
      </c>
      <c r="P107" s="45">
        <v>0.16</v>
      </c>
      <c r="Q107" s="45">
        <v>0.61</v>
      </c>
      <c r="R107" s="45">
        <v>1.54</v>
      </c>
      <c r="S107" s="45">
        <v>0.67</v>
      </c>
      <c r="T107" s="15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314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BM108" s="55"/>
    </row>
    <row r="109" spans="1:65">
      <c r="BM109" s="55"/>
    </row>
    <row r="110" spans="1:65" ht="15">
      <c r="B110" s="8" t="s">
        <v>523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229</v>
      </c>
      <c r="E111" s="17" t="s">
        <v>229</v>
      </c>
      <c r="F111" s="17" t="s">
        <v>229</v>
      </c>
      <c r="G111" s="17" t="s">
        <v>229</v>
      </c>
      <c r="H111" s="17" t="s">
        <v>229</v>
      </c>
      <c r="I111" s="17" t="s">
        <v>229</v>
      </c>
      <c r="J111" s="17" t="s">
        <v>229</v>
      </c>
      <c r="K111" s="17" t="s">
        <v>229</v>
      </c>
      <c r="L111" s="17" t="s">
        <v>229</v>
      </c>
      <c r="M111" s="17" t="s">
        <v>229</v>
      </c>
      <c r="N111" s="17" t="s">
        <v>229</v>
      </c>
      <c r="O111" s="17" t="s">
        <v>229</v>
      </c>
      <c r="P111" s="17" t="s">
        <v>229</v>
      </c>
      <c r="Q111" s="17" t="s">
        <v>229</v>
      </c>
      <c r="R111" s="17" t="s">
        <v>229</v>
      </c>
      <c r="S111" s="17" t="s">
        <v>229</v>
      </c>
      <c r="T111" s="17" t="s">
        <v>229</v>
      </c>
      <c r="U111" s="17" t="s">
        <v>229</v>
      </c>
      <c r="V111" s="15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230</v>
      </c>
      <c r="C112" s="9" t="s">
        <v>230</v>
      </c>
      <c r="D112" s="151" t="s">
        <v>232</v>
      </c>
      <c r="E112" s="152" t="s">
        <v>234</v>
      </c>
      <c r="F112" s="152" t="s">
        <v>236</v>
      </c>
      <c r="G112" s="152" t="s">
        <v>237</v>
      </c>
      <c r="H112" s="152" t="s">
        <v>238</v>
      </c>
      <c r="I112" s="152" t="s">
        <v>240</v>
      </c>
      <c r="J112" s="152" t="s">
        <v>241</v>
      </c>
      <c r="K112" s="152" t="s">
        <v>242</v>
      </c>
      <c r="L112" s="152" t="s">
        <v>243</v>
      </c>
      <c r="M112" s="152" t="s">
        <v>244</v>
      </c>
      <c r="N112" s="152" t="s">
        <v>245</v>
      </c>
      <c r="O112" s="152" t="s">
        <v>246</v>
      </c>
      <c r="P112" s="152" t="s">
        <v>247</v>
      </c>
      <c r="Q112" s="152" t="s">
        <v>248</v>
      </c>
      <c r="R112" s="152" t="s">
        <v>249</v>
      </c>
      <c r="S112" s="152" t="s">
        <v>250</v>
      </c>
      <c r="T112" s="152" t="s">
        <v>251</v>
      </c>
      <c r="U112" s="152" t="s">
        <v>252</v>
      </c>
      <c r="V112" s="15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264</v>
      </c>
      <c r="E113" s="11" t="s">
        <v>264</v>
      </c>
      <c r="F113" s="11" t="s">
        <v>308</v>
      </c>
      <c r="G113" s="11" t="s">
        <v>308</v>
      </c>
      <c r="H113" s="11" t="s">
        <v>266</v>
      </c>
      <c r="I113" s="11" t="s">
        <v>266</v>
      </c>
      <c r="J113" s="11" t="s">
        <v>266</v>
      </c>
      <c r="K113" s="11" t="s">
        <v>308</v>
      </c>
      <c r="L113" s="11" t="s">
        <v>264</v>
      </c>
      <c r="M113" s="11" t="s">
        <v>264</v>
      </c>
      <c r="N113" s="11" t="s">
        <v>266</v>
      </c>
      <c r="O113" s="11" t="s">
        <v>264</v>
      </c>
      <c r="P113" s="11" t="s">
        <v>266</v>
      </c>
      <c r="Q113" s="11" t="s">
        <v>266</v>
      </c>
      <c r="R113" s="11" t="s">
        <v>264</v>
      </c>
      <c r="S113" s="11" t="s">
        <v>264</v>
      </c>
      <c r="T113" s="11" t="s">
        <v>264</v>
      </c>
      <c r="U113" s="11" t="s">
        <v>264</v>
      </c>
      <c r="V113" s="15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116</v>
      </c>
      <c r="E114" s="26" t="s">
        <v>309</v>
      </c>
      <c r="F114" s="26" t="s">
        <v>309</v>
      </c>
      <c r="G114" s="26" t="s">
        <v>311</v>
      </c>
      <c r="H114" s="26" t="s">
        <v>310</v>
      </c>
      <c r="I114" s="26" t="s">
        <v>311</v>
      </c>
      <c r="J114" s="26" t="s">
        <v>309</v>
      </c>
      <c r="K114" s="26" t="s">
        <v>311</v>
      </c>
      <c r="L114" s="26" t="s">
        <v>311</v>
      </c>
      <c r="M114" s="26" t="s">
        <v>311</v>
      </c>
      <c r="N114" s="26" t="s">
        <v>311</v>
      </c>
      <c r="O114" s="26" t="s">
        <v>311</v>
      </c>
      <c r="P114" s="26" t="s">
        <v>310</v>
      </c>
      <c r="Q114" s="26" t="s">
        <v>309</v>
      </c>
      <c r="R114" s="26" t="s">
        <v>311</v>
      </c>
      <c r="S114" s="26" t="s">
        <v>311</v>
      </c>
      <c r="T114" s="26" t="s">
        <v>311</v>
      </c>
      <c r="U114" s="26" t="s">
        <v>312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2.79</v>
      </c>
      <c r="E115" s="22">
        <v>2.6879010365633236</v>
      </c>
      <c r="F115" s="147" t="s">
        <v>96</v>
      </c>
      <c r="G115" s="147" t="s">
        <v>292</v>
      </c>
      <c r="H115" s="22">
        <v>2.91</v>
      </c>
      <c r="I115" s="22">
        <v>2.79</v>
      </c>
      <c r="J115" s="147" t="s">
        <v>104</v>
      </c>
      <c r="K115" s="147" t="s">
        <v>103</v>
      </c>
      <c r="L115" s="22">
        <v>2.7</v>
      </c>
      <c r="M115" s="22">
        <v>2.7</v>
      </c>
      <c r="N115" s="22">
        <v>2.718</v>
      </c>
      <c r="O115" s="22">
        <v>2.31</v>
      </c>
      <c r="P115" s="22">
        <v>2.8414296629238511</v>
      </c>
      <c r="Q115" s="147">
        <v>3.39</v>
      </c>
      <c r="R115" s="22">
        <v>2.52</v>
      </c>
      <c r="S115" s="22">
        <v>2.79</v>
      </c>
      <c r="T115" s="22">
        <v>2.62</v>
      </c>
      <c r="U115" s="22">
        <v>2.67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2.8</v>
      </c>
      <c r="E116" s="11">
        <v>2.6722734026314154</v>
      </c>
      <c r="F116" s="148" t="s">
        <v>96</v>
      </c>
      <c r="G116" s="148" t="s">
        <v>292</v>
      </c>
      <c r="H116" s="11">
        <v>2.89</v>
      </c>
      <c r="I116" s="11">
        <v>2.57</v>
      </c>
      <c r="J116" s="148" t="s">
        <v>104</v>
      </c>
      <c r="K116" s="148" t="s">
        <v>103</v>
      </c>
      <c r="L116" s="11">
        <v>2.4300000000000002</v>
      </c>
      <c r="M116" s="11">
        <v>2.2000000000000002</v>
      </c>
      <c r="N116" s="11">
        <v>2.6190000000000002</v>
      </c>
      <c r="O116" s="11">
        <v>2.31</v>
      </c>
      <c r="P116" s="11">
        <v>2.9404331186750201</v>
      </c>
      <c r="Q116" s="148">
        <v>3.19</v>
      </c>
      <c r="R116" s="11">
        <v>2.96</v>
      </c>
      <c r="S116" s="11">
        <v>2.77</v>
      </c>
      <c r="T116" s="11">
        <v>2.59</v>
      </c>
      <c r="U116" s="11">
        <v>2.4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22</v>
      </c>
    </row>
    <row r="117" spans="1:65">
      <c r="A117" s="30"/>
      <c r="B117" s="19">
        <v>1</v>
      </c>
      <c r="C117" s="9">
        <v>3</v>
      </c>
      <c r="D117" s="11">
        <v>2.78</v>
      </c>
      <c r="E117" s="11">
        <v>2.6090576422450367</v>
      </c>
      <c r="F117" s="148" t="s">
        <v>96</v>
      </c>
      <c r="G117" s="148" t="s">
        <v>292</v>
      </c>
      <c r="H117" s="11">
        <v>2.89</v>
      </c>
      <c r="I117" s="11">
        <v>2.73</v>
      </c>
      <c r="J117" s="148" t="s">
        <v>104</v>
      </c>
      <c r="K117" s="148" t="s">
        <v>103</v>
      </c>
      <c r="L117" s="11">
        <v>2.62</v>
      </c>
      <c r="M117" s="11">
        <v>2.5</v>
      </c>
      <c r="N117" s="11">
        <v>2.645</v>
      </c>
      <c r="O117" s="11">
        <v>2.5</v>
      </c>
      <c r="P117" s="11">
        <v>2.9494772365278226</v>
      </c>
      <c r="Q117" s="148">
        <v>3.12</v>
      </c>
      <c r="R117" s="11">
        <v>2.76</v>
      </c>
      <c r="S117" s="11">
        <v>2.71</v>
      </c>
      <c r="T117" s="11">
        <v>2.2000000000000002</v>
      </c>
      <c r="U117" s="11">
        <v>2.5099999999999998</v>
      </c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2.78</v>
      </c>
      <c r="E118" s="11">
        <v>2.7174037585167721</v>
      </c>
      <c r="F118" s="148" t="s">
        <v>96</v>
      </c>
      <c r="G118" s="148" t="s">
        <v>292</v>
      </c>
      <c r="H118" s="11">
        <v>2.97</v>
      </c>
      <c r="I118" s="11">
        <v>2.69</v>
      </c>
      <c r="J118" s="148" t="s">
        <v>104</v>
      </c>
      <c r="K118" s="148" t="s">
        <v>103</v>
      </c>
      <c r="L118" s="11">
        <v>2.4500000000000002</v>
      </c>
      <c r="M118" s="11">
        <v>2.4</v>
      </c>
      <c r="N118" s="11">
        <v>2.621</v>
      </c>
      <c r="O118" s="11">
        <v>2.36</v>
      </c>
      <c r="P118" s="11">
        <v>2.8570877061798927</v>
      </c>
      <c r="Q118" s="148">
        <v>3.47</v>
      </c>
      <c r="R118" s="11">
        <v>2.46</v>
      </c>
      <c r="S118" s="11">
        <v>2.84</v>
      </c>
      <c r="T118" s="11">
        <v>2.29</v>
      </c>
      <c r="U118" s="11">
        <v>2.48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2.6474944450556532</v>
      </c>
    </row>
    <row r="119" spans="1:65">
      <c r="A119" s="30"/>
      <c r="B119" s="19">
        <v>1</v>
      </c>
      <c r="C119" s="9">
        <v>5</v>
      </c>
      <c r="D119" s="11">
        <v>2.76</v>
      </c>
      <c r="E119" s="149">
        <v>2.1259715826968826</v>
      </c>
      <c r="F119" s="148" t="s">
        <v>96</v>
      </c>
      <c r="G119" s="148" t="s">
        <v>292</v>
      </c>
      <c r="H119" s="11">
        <v>2.98</v>
      </c>
      <c r="I119" s="11">
        <v>2.73</v>
      </c>
      <c r="J119" s="148" t="s">
        <v>104</v>
      </c>
      <c r="K119" s="148" t="s">
        <v>103</v>
      </c>
      <c r="L119" s="11">
        <v>2.76</v>
      </c>
      <c r="M119" s="11">
        <v>2.4</v>
      </c>
      <c r="N119" s="11">
        <v>2.657</v>
      </c>
      <c r="O119" s="149">
        <v>2.61</v>
      </c>
      <c r="P119" s="11">
        <v>2.8247563525703594</v>
      </c>
      <c r="Q119" s="148">
        <v>3.16</v>
      </c>
      <c r="R119" s="11">
        <v>2.65</v>
      </c>
      <c r="S119" s="11">
        <v>2.59</v>
      </c>
      <c r="T119" s="11">
        <v>2.57</v>
      </c>
      <c r="U119" s="11">
        <v>2.4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80</v>
      </c>
    </row>
    <row r="120" spans="1:65">
      <c r="A120" s="30"/>
      <c r="B120" s="19">
        <v>1</v>
      </c>
      <c r="C120" s="9">
        <v>6</v>
      </c>
      <c r="D120" s="11">
        <v>2.76</v>
      </c>
      <c r="E120" s="11">
        <v>2.5907666965186369</v>
      </c>
      <c r="F120" s="148" t="s">
        <v>96</v>
      </c>
      <c r="G120" s="148">
        <v>30.1</v>
      </c>
      <c r="H120" s="11">
        <v>2.86</v>
      </c>
      <c r="I120" s="11">
        <v>2.52</v>
      </c>
      <c r="J120" s="148" t="s">
        <v>104</v>
      </c>
      <c r="K120" s="148" t="s">
        <v>103</v>
      </c>
      <c r="L120" s="11">
        <v>2.5</v>
      </c>
      <c r="M120" s="11">
        <v>2.4</v>
      </c>
      <c r="N120" s="11">
        <v>2.6819999999999999</v>
      </c>
      <c r="O120" s="11">
        <v>2.31</v>
      </c>
      <c r="P120" s="11">
        <v>2.8484995936938002</v>
      </c>
      <c r="Q120" s="148">
        <v>3.33</v>
      </c>
      <c r="R120" s="11">
        <v>2.83</v>
      </c>
      <c r="S120" s="11">
        <v>2.88</v>
      </c>
      <c r="T120" s="11">
        <v>2.79</v>
      </c>
      <c r="U120" s="11">
        <v>2.68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258</v>
      </c>
      <c r="C121" s="12"/>
      <c r="D121" s="23">
        <v>2.7783333333333329</v>
      </c>
      <c r="E121" s="23">
        <v>2.5672290198620114</v>
      </c>
      <c r="F121" s="23" t="s">
        <v>646</v>
      </c>
      <c r="G121" s="23">
        <v>30.1</v>
      </c>
      <c r="H121" s="23">
        <v>2.9166666666666674</v>
      </c>
      <c r="I121" s="23">
        <v>2.6716666666666669</v>
      </c>
      <c r="J121" s="23" t="s">
        <v>646</v>
      </c>
      <c r="K121" s="23" t="s">
        <v>646</v>
      </c>
      <c r="L121" s="23">
        <v>2.5766666666666667</v>
      </c>
      <c r="M121" s="23">
        <v>2.4333333333333336</v>
      </c>
      <c r="N121" s="23">
        <v>2.657</v>
      </c>
      <c r="O121" s="23">
        <v>2.4</v>
      </c>
      <c r="P121" s="23">
        <v>2.876947278428458</v>
      </c>
      <c r="Q121" s="23">
        <v>3.276666666666666</v>
      </c>
      <c r="R121" s="23">
        <v>2.6966666666666668</v>
      </c>
      <c r="S121" s="23">
        <v>2.7633333333333332</v>
      </c>
      <c r="T121" s="23">
        <v>2.5099999999999998</v>
      </c>
      <c r="U121" s="23">
        <v>2.5233333333333334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259</v>
      </c>
      <c r="C122" s="29"/>
      <c r="D122" s="11">
        <v>2.78</v>
      </c>
      <c r="E122" s="11">
        <v>2.6406655224382263</v>
      </c>
      <c r="F122" s="11" t="s">
        <v>646</v>
      </c>
      <c r="G122" s="11">
        <v>30.1</v>
      </c>
      <c r="H122" s="11">
        <v>2.9000000000000004</v>
      </c>
      <c r="I122" s="11">
        <v>2.71</v>
      </c>
      <c r="J122" s="11" t="s">
        <v>646</v>
      </c>
      <c r="K122" s="11" t="s">
        <v>646</v>
      </c>
      <c r="L122" s="11">
        <v>2.56</v>
      </c>
      <c r="M122" s="11">
        <v>2.4</v>
      </c>
      <c r="N122" s="11">
        <v>2.6509999999999998</v>
      </c>
      <c r="O122" s="11">
        <v>2.335</v>
      </c>
      <c r="P122" s="11">
        <v>2.8527936499368467</v>
      </c>
      <c r="Q122" s="11">
        <v>3.26</v>
      </c>
      <c r="R122" s="11">
        <v>2.7050000000000001</v>
      </c>
      <c r="S122" s="11">
        <v>2.7800000000000002</v>
      </c>
      <c r="T122" s="11">
        <v>2.58</v>
      </c>
      <c r="U122" s="11">
        <v>2.4950000000000001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260</v>
      </c>
      <c r="C123" s="29"/>
      <c r="D123" s="24">
        <v>1.6020819787597267E-2</v>
      </c>
      <c r="E123" s="24">
        <v>0.22143183683589118</v>
      </c>
      <c r="F123" s="24" t="s">
        <v>646</v>
      </c>
      <c r="G123" s="24" t="s">
        <v>646</v>
      </c>
      <c r="H123" s="24">
        <v>4.8027769744874368E-2</v>
      </c>
      <c r="I123" s="24">
        <v>0.1043871000970267</v>
      </c>
      <c r="J123" s="24" t="s">
        <v>646</v>
      </c>
      <c r="K123" s="24" t="s">
        <v>646</v>
      </c>
      <c r="L123" s="24">
        <v>0.13721030087667122</v>
      </c>
      <c r="M123" s="24">
        <v>0.16329931618554525</v>
      </c>
      <c r="N123" s="24">
        <v>3.8026306683663025E-2</v>
      </c>
      <c r="O123" s="24">
        <v>0.12649110640673511</v>
      </c>
      <c r="P123" s="24">
        <v>5.3814707772921494E-2</v>
      </c>
      <c r="Q123" s="24">
        <v>0.14052283325732753</v>
      </c>
      <c r="R123" s="24">
        <v>0.1900175430497581</v>
      </c>
      <c r="S123" s="24">
        <v>0.1030857248442609</v>
      </c>
      <c r="T123" s="24">
        <v>0.2213594362117865</v>
      </c>
      <c r="U123" s="24">
        <v>0.12532624093407846</v>
      </c>
      <c r="V123" s="203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5.7663418551639842E-3</v>
      </c>
      <c r="E124" s="13">
        <v>8.6253246252176272E-2</v>
      </c>
      <c r="F124" s="13" t="s">
        <v>646</v>
      </c>
      <c r="G124" s="13" t="s">
        <v>646</v>
      </c>
      <c r="H124" s="13">
        <v>1.6466663912528351E-2</v>
      </c>
      <c r="I124" s="13">
        <v>3.9071902718787285E-2</v>
      </c>
      <c r="J124" s="13" t="s">
        <v>646</v>
      </c>
      <c r="K124" s="13" t="s">
        <v>646</v>
      </c>
      <c r="L124" s="13">
        <v>5.3251087015525701E-2</v>
      </c>
      <c r="M124" s="13">
        <v>6.710930802145694E-2</v>
      </c>
      <c r="N124" s="13">
        <v>1.431174508229696E-2</v>
      </c>
      <c r="O124" s="13">
        <v>5.2704627669472967E-2</v>
      </c>
      <c r="P124" s="13">
        <v>1.8705489730878197E-2</v>
      </c>
      <c r="Q124" s="13">
        <v>4.2885910454932112E-2</v>
      </c>
      <c r="R124" s="13">
        <v>7.0463860216226734E-2</v>
      </c>
      <c r="S124" s="13">
        <v>3.730484614388211E-2</v>
      </c>
      <c r="T124" s="13">
        <v>8.8191010442942835E-2</v>
      </c>
      <c r="U124" s="13">
        <v>4.9666938282990139E-2</v>
      </c>
      <c r="V124" s="15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261</v>
      </c>
      <c r="C125" s="29"/>
      <c r="D125" s="13">
        <v>4.9419891521218728E-2</v>
      </c>
      <c r="E125" s="13">
        <v>-3.0317504666928397E-2</v>
      </c>
      <c r="F125" s="13" t="s">
        <v>646</v>
      </c>
      <c r="G125" s="13">
        <v>10.369240096504628</v>
      </c>
      <c r="H125" s="13">
        <v>0.1016705519868828</v>
      </c>
      <c r="I125" s="13">
        <v>9.1302256199843335E-3</v>
      </c>
      <c r="J125" s="13" t="s">
        <v>646</v>
      </c>
      <c r="K125" s="13" t="s">
        <v>646</v>
      </c>
      <c r="L125" s="13">
        <v>-2.6752758073302685E-2</v>
      </c>
      <c r="M125" s="13">
        <v>-8.0891996628086549E-2</v>
      </c>
      <c r="N125" s="13">
        <v>3.5903965585646347E-3</v>
      </c>
      <c r="O125" s="13">
        <v>-9.348251722222245E-2</v>
      </c>
      <c r="P125" s="13">
        <v>8.6667918718893233E-2</v>
      </c>
      <c r="Q125" s="13">
        <v>0.2376481744035488</v>
      </c>
      <c r="R125" s="13">
        <v>1.8573116065586204E-2</v>
      </c>
      <c r="S125" s="13">
        <v>4.3754157253857784E-2</v>
      </c>
      <c r="T125" s="13">
        <v>-5.1933799261574376E-2</v>
      </c>
      <c r="U125" s="13">
        <v>-4.6897591023919882E-2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262</v>
      </c>
      <c r="C126" s="47"/>
      <c r="D126" s="45">
        <v>0.48</v>
      </c>
      <c r="E126" s="45">
        <v>0.41</v>
      </c>
      <c r="F126" s="45">
        <v>9.8800000000000008</v>
      </c>
      <c r="G126" s="45">
        <v>10.48</v>
      </c>
      <c r="H126" s="45">
        <v>1.07</v>
      </c>
      <c r="I126" s="45">
        <v>0.03</v>
      </c>
      <c r="J126" s="45">
        <v>0.7</v>
      </c>
      <c r="K126" s="45">
        <v>7.04</v>
      </c>
      <c r="L126" s="45">
        <v>0.37</v>
      </c>
      <c r="M126" s="45">
        <v>0.98</v>
      </c>
      <c r="N126" s="45">
        <v>0.03</v>
      </c>
      <c r="O126" s="45">
        <v>1.1200000000000001</v>
      </c>
      <c r="P126" s="45">
        <v>0.9</v>
      </c>
      <c r="Q126" s="45">
        <v>2.59</v>
      </c>
      <c r="R126" s="45">
        <v>0.14000000000000001</v>
      </c>
      <c r="S126" s="45">
        <v>0.42</v>
      </c>
      <c r="T126" s="45">
        <v>0.65</v>
      </c>
      <c r="U126" s="45">
        <v>0.6</v>
      </c>
      <c r="V126" s="15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 ht="15">
      <c r="B128" s="8" t="s">
        <v>524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229</v>
      </c>
      <c r="E129" s="17" t="s">
        <v>229</v>
      </c>
      <c r="F129" s="17" t="s">
        <v>229</v>
      </c>
      <c r="G129" s="17" t="s">
        <v>229</v>
      </c>
      <c r="H129" s="17" t="s">
        <v>229</v>
      </c>
      <c r="I129" s="17" t="s">
        <v>229</v>
      </c>
      <c r="J129" s="17" t="s">
        <v>229</v>
      </c>
      <c r="K129" s="17" t="s">
        <v>229</v>
      </c>
      <c r="L129" s="17" t="s">
        <v>229</v>
      </c>
      <c r="M129" s="17" t="s">
        <v>229</v>
      </c>
      <c r="N129" s="17" t="s">
        <v>229</v>
      </c>
      <c r="O129" s="17" t="s">
        <v>229</v>
      </c>
      <c r="P129" s="17" t="s">
        <v>229</v>
      </c>
      <c r="Q129" s="17" t="s">
        <v>229</v>
      </c>
      <c r="R129" s="17" t="s">
        <v>229</v>
      </c>
      <c r="S129" s="17" t="s">
        <v>229</v>
      </c>
      <c r="T129" s="17" t="s">
        <v>229</v>
      </c>
      <c r="U129" s="17" t="s">
        <v>229</v>
      </c>
      <c r="V129" s="17" t="s">
        <v>229</v>
      </c>
      <c r="W129" s="15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230</v>
      </c>
      <c r="C130" s="9" t="s">
        <v>230</v>
      </c>
      <c r="D130" s="151" t="s">
        <v>232</v>
      </c>
      <c r="E130" s="152" t="s">
        <v>233</v>
      </c>
      <c r="F130" s="152" t="s">
        <v>234</v>
      </c>
      <c r="G130" s="152" t="s">
        <v>236</v>
      </c>
      <c r="H130" s="152" t="s">
        <v>237</v>
      </c>
      <c r="I130" s="152" t="s">
        <v>238</v>
      </c>
      <c r="J130" s="152" t="s">
        <v>240</v>
      </c>
      <c r="K130" s="152" t="s">
        <v>241</v>
      </c>
      <c r="L130" s="152" t="s">
        <v>242</v>
      </c>
      <c r="M130" s="152" t="s">
        <v>243</v>
      </c>
      <c r="N130" s="152" t="s">
        <v>244</v>
      </c>
      <c r="O130" s="152" t="s">
        <v>245</v>
      </c>
      <c r="P130" s="152" t="s">
        <v>246</v>
      </c>
      <c r="Q130" s="152" t="s">
        <v>247</v>
      </c>
      <c r="R130" s="152" t="s">
        <v>248</v>
      </c>
      <c r="S130" s="152" t="s">
        <v>249</v>
      </c>
      <c r="T130" s="152" t="s">
        <v>250</v>
      </c>
      <c r="U130" s="152" t="s">
        <v>251</v>
      </c>
      <c r="V130" s="152" t="s">
        <v>252</v>
      </c>
      <c r="W130" s="15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308</v>
      </c>
      <c r="E131" s="11" t="s">
        <v>308</v>
      </c>
      <c r="F131" s="11" t="s">
        <v>264</v>
      </c>
      <c r="G131" s="11" t="s">
        <v>308</v>
      </c>
      <c r="H131" s="11" t="s">
        <v>308</v>
      </c>
      <c r="I131" s="11" t="s">
        <v>266</v>
      </c>
      <c r="J131" s="11" t="s">
        <v>266</v>
      </c>
      <c r="K131" s="11" t="s">
        <v>264</v>
      </c>
      <c r="L131" s="11" t="s">
        <v>308</v>
      </c>
      <c r="M131" s="11" t="s">
        <v>264</v>
      </c>
      <c r="N131" s="11" t="s">
        <v>264</v>
      </c>
      <c r="O131" s="11" t="s">
        <v>266</v>
      </c>
      <c r="P131" s="11" t="s">
        <v>264</v>
      </c>
      <c r="Q131" s="11" t="s">
        <v>266</v>
      </c>
      <c r="R131" s="11" t="s">
        <v>266</v>
      </c>
      <c r="S131" s="11" t="s">
        <v>264</v>
      </c>
      <c r="T131" s="11" t="s">
        <v>264</v>
      </c>
      <c r="U131" s="11" t="s">
        <v>264</v>
      </c>
      <c r="V131" s="11" t="s">
        <v>308</v>
      </c>
      <c r="W131" s="15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 t="s">
        <v>116</v>
      </c>
      <c r="E132" s="26" t="s">
        <v>311</v>
      </c>
      <c r="F132" s="26" t="s">
        <v>309</v>
      </c>
      <c r="G132" s="26" t="s">
        <v>309</v>
      </c>
      <c r="H132" s="26" t="s">
        <v>311</v>
      </c>
      <c r="I132" s="26" t="s">
        <v>310</v>
      </c>
      <c r="J132" s="26" t="s">
        <v>311</v>
      </c>
      <c r="K132" s="26" t="s">
        <v>309</v>
      </c>
      <c r="L132" s="26" t="s">
        <v>311</v>
      </c>
      <c r="M132" s="26" t="s">
        <v>311</v>
      </c>
      <c r="N132" s="26" t="s">
        <v>311</v>
      </c>
      <c r="O132" s="26" t="s">
        <v>311</v>
      </c>
      <c r="P132" s="26" t="s">
        <v>311</v>
      </c>
      <c r="Q132" s="26" t="s">
        <v>310</v>
      </c>
      <c r="R132" s="26" t="s">
        <v>309</v>
      </c>
      <c r="S132" s="26" t="s">
        <v>311</v>
      </c>
      <c r="T132" s="26" t="s">
        <v>311</v>
      </c>
      <c r="U132" s="26" t="s">
        <v>311</v>
      </c>
      <c r="V132" s="26" t="s">
        <v>312</v>
      </c>
      <c r="W132" s="15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15">
        <v>0.66</v>
      </c>
      <c r="E133" s="215">
        <v>0.74957400000000007</v>
      </c>
      <c r="F133" s="215">
        <v>0.63125760115959384</v>
      </c>
      <c r="G133" s="215">
        <v>0.52121980000000001</v>
      </c>
      <c r="H133" s="216">
        <v>1.1499999999999999</v>
      </c>
      <c r="I133" s="215">
        <v>0.67999999999999994</v>
      </c>
      <c r="J133" s="215">
        <v>0.83</v>
      </c>
      <c r="K133" s="215">
        <v>0.67</v>
      </c>
      <c r="L133" s="215">
        <v>0.67</v>
      </c>
      <c r="M133" s="215">
        <v>0.62</v>
      </c>
      <c r="N133" s="215">
        <v>0.57999999999999996</v>
      </c>
      <c r="O133" s="215">
        <v>0.49669261909999995</v>
      </c>
      <c r="P133" s="215">
        <v>0.6</v>
      </c>
      <c r="Q133" s="215">
        <v>0.66578916416547629</v>
      </c>
      <c r="R133" s="215">
        <v>0.75</v>
      </c>
      <c r="S133" s="215">
        <v>0.66</v>
      </c>
      <c r="T133" s="215">
        <v>0.61</v>
      </c>
      <c r="U133" s="215">
        <v>0.59</v>
      </c>
      <c r="V133" s="215">
        <v>0.50700000000000001</v>
      </c>
      <c r="W133" s="203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7">
        <v>1</v>
      </c>
    </row>
    <row r="134" spans="1:65">
      <c r="A134" s="30"/>
      <c r="B134" s="19">
        <v>1</v>
      </c>
      <c r="C134" s="9">
        <v>2</v>
      </c>
      <c r="D134" s="24">
        <v>0.67</v>
      </c>
      <c r="E134" s="24">
        <v>0.74818839999999998</v>
      </c>
      <c r="F134" s="24">
        <v>0.63764522651670585</v>
      </c>
      <c r="G134" s="24">
        <v>0.51672790000000002</v>
      </c>
      <c r="H134" s="218">
        <v>1.19</v>
      </c>
      <c r="I134" s="24">
        <v>0.67999999999999994</v>
      </c>
      <c r="J134" s="24">
        <v>0.74</v>
      </c>
      <c r="K134" s="24">
        <v>0.63</v>
      </c>
      <c r="L134" s="24">
        <v>0.65</v>
      </c>
      <c r="M134" s="24">
        <v>0.61</v>
      </c>
      <c r="N134" s="24">
        <v>0.56000000000000005</v>
      </c>
      <c r="O134" s="24">
        <v>0.49879140560000002</v>
      </c>
      <c r="P134" s="24">
        <v>0.61</v>
      </c>
      <c r="Q134" s="24">
        <v>0.69593603758159839</v>
      </c>
      <c r="R134" s="24">
        <v>0.74</v>
      </c>
      <c r="S134" s="24">
        <v>0.65</v>
      </c>
      <c r="T134" s="24">
        <v>0.63</v>
      </c>
      <c r="U134" s="24">
        <v>0.59</v>
      </c>
      <c r="V134" s="24">
        <v>0.51800000000000002</v>
      </c>
      <c r="W134" s="203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7" t="e">
        <v>#N/A</v>
      </c>
    </row>
    <row r="135" spans="1:65">
      <c r="A135" s="30"/>
      <c r="B135" s="19">
        <v>1</v>
      </c>
      <c r="C135" s="9">
        <v>3</v>
      </c>
      <c r="D135" s="24">
        <v>0.66</v>
      </c>
      <c r="E135" s="24">
        <v>0.74787439999999994</v>
      </c>
      <c r="F135" s="24">
        <v>0.64386991802341176</v>
      </c>
      <c r="G135" s="24">
        <v>0.50570860000000006</v>
      </c>
      <c r="H135" s="218">
        <v>1.18</v>
      </c>
      <c r="I135" s="24">
        <v>0.67999999999999994</v>
      </c>
      <c r="J135" s="24">
        <v>0.78</v>
      </c>
      <c r="K135" s="24">
        <v>0.63</v>
      </c>
      <c r="L135" s="24">
        <v>0.65</v>
      </c>
      <c r="M135" s="24">
        <v>0.62</v>
      </c>
      <c r="N135" s="24">
        <v>0.59</v>
      </c>
      <c r="O135" s="24">
        <v>0.49439283810000006</v>
      </c>
      <c r="P135" s="24">
        <v>0.56999999999999995</v>
      </c>
      <c r="Q135" s="24">
        <v>0.70218905845162694</v>
      </c>
      <c r="R135" s="24">
        <v>0.75</v>
      </c>
      <c r="S135" s="24">
        <v>0.65</v>
      </c>
      <c r="T135" s="24">
        <v>0.6</v>
      </c>
      <c r="U135" s="24">
        <v>0.56999999999999995</v>
      </c>
      <c r="V135" s="24">
        <v>0.52500000000000002</v>
      </c>
      <c r="W135" s="203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7">
        <v>16</v>
      </c>
    </row>
    <row r="136" spans="1:65">
      <c r="A136" s="30"/>
      <c r="B136" s="19">
        <v>1</v>
      </c>
      <c r="C136" s="9">
        <v>4</v>
      </c>
      <c r="D136" s="24">
        <v>0.67</v>
      </c>
      <c r="E136" s="24">
        <v>0.74471560000000003</v>
      </c>
      <c r="F136" s="24">
        <v>0.62874106691062426</v>
      </c>
      <c r="G136" s="24">
        <v>0.51329129999999989</v>
      </c>
      <c r="H136" s="218">
        <v>1.18</v>
      </c>
      <c r="I136" s="24">
        <v>0.69</v>
      </c>
      <c r="J136" s="24">
        <v>0.8</v>
      </c>
      <c r="K136" s="24">
        <v>0.64</v>
      </c>
      <c r="L136" s="24">
        <v>0.67</v>
      </c>
      <c r="M136" s="24">
        <v>0.61</v>
      </c>
      <c r="N136" s="24">
        <v>0.54</v>
      </c>
      <c r="O136" s="24">
        <v>0.49989094910000004</v>
      </c>
      <c r="P136" s="24">
        <v>0.59</v>
      </c>
      <c r="Q136" s="24">
        <v>0.64609831252212702</v>
      </c>
      <c r="R136" s="24">
        <v>0.75</v>
      </c>
      <c r="S136" s="24">
        <v>0.65</v>
      </c>
      <c r="T136" s="24">
        <v>0.62</v>
      </c>
      <c r="U136" s="24">
        <v>0.56999999999999995</v>
      </c>
      <c r="V136" s="24">
        <v>0.52200000000000002</v>
      </c>
      <c r="W136" s="203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7">
        <v>0.63202133848808351</v>
      </c>
    </row>
    <row r="137" spans="1:65">
      <c r="A137" s="30"/>
      <c r="B137" s="19">
        <v>1</v>
      </c>
      <c r="C137" s="9">
        <v>5</v>
      </c>
      <c r="D137" s="24">
        <v>0.64</v>
      </c>
      <c r="E137" s="24">
        <v>0.75340800000000008</v>
      </c>
      <c r="F137" s="24">
        <v>0.625964079787238</v>
      </c>
      <c r="G137" s="24">
        <v>0.50229849999999998</v>
      </c>
      <c r="H137" s="218">
        <v>1.24</v>
      </c>
      <c r="I137" s="24">
        <v>0.67999999999999994</v>
      </c>
      <c r="J137" s="24">
        <v>0.8</v>
      </c>
      <c r="K137" s="24">
        <v>0.59</v>
      </c>
      <c r="L137" s="24">
        <v>0.67</v>
      </c>
      <c r="M137" s="24">
        <v>0.62</v>
      </c>
      <c r="N137" s="24">
        <v>0.59</v>
      </c>
      <c r="O137" s="219">
        <v>0.51578769469999997</v>
      </c>
      <c r="P137" s="24">
        <v>0.57999999999999996</v>
      </c>
      <c r="Q137" s="24">
        <v>0.69614221983555657</v>
      </c>
      <c r="R137" s="24">
        <v>0.76</v>
      </c>
      <c r="S137" s="24">
        <v>0.65</v>
      </c>
      <c r="T137" s="24">
        <v>0.57999999999999996</v>
      </c>
      <c r="U137" s="24">
        <v>0.61</v>
      </c>
      <c r="V137" s="24">
        <v>0.50700000000000001</v>
      </c>
      <c r="W137" s="203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17">
        <v>81</v>
      </c>
    </row>
    <row r="138" spans="1:65">
      <c r="A138" s="30"/>
      <c r="B138" s="19">
        <v>1</v>
      </c>
      <c r="C138" s="9">
        <v>6</v>
      </c>
      <c r="D138" s="24">
        <v>0.67</v>
      </c>
      <c r="E138" s="24">
        <v>0.74324679999999999</v>
      </c>
      <c r="F138" s="24">
        <v>0.62747202928951429</v>
      </c>
      <c r="G138" s="24">
        <v>0.5080403</v>
      </c>
      <c r="H138" s="218">
        <v>1.1499999999999999</v>
      </c>
      <c r="I138" s="24">
        <v>0.69</v>
      </c>
      <c r="J138" s="24">
        <v>0.77</v>
      </c>
      <c r="K138" s="24">
        <v>0.62</v>
      </c>
      <c r="L138" s="24">
        <v>0.67</v>
      </c>
      <c r="M138" s="24">
        <v>0.62</v>
      </c>
      <c r="N138" s="24">
        <v>0.57999999999999996</v>
      </c>
      <c r="O138" s="24">
        <v>0.50199064969999985</v>
      </c>
      <c r="P138" s="24">
        <v>0.56999999999999995</v>
      </c>
      <c r="Q138" s="24">
        <v>0.65379608854953253</v>
      </c>
      <c r="R138" s="24">
        <v>0.75</v>
      </c>
      <c r="S138" s="24">
        <v>0.65</v>
      </c>
      <c r="T138" s="24">
        <v>0.59</v>
      </c>
      <c r="U138" s="24">
        <v>0.57999999999999996</v>
      </c>
      <c r="V138" s="24">
        <v>0.52</v>
      </c>
      <c r="W138" s="203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56"/>
    </row>
    <row r="139" spans="1:65">
      <c r="A139" s="30"/>
      <c r="B139" s="20" t="s">
        <v>258</v>
      </c>
      <c r="C139" s="12"/>
      <c r="D139" s="220">
        <v>0.66166666666666674</v>
      </c>
      <c r="E139" s="220">
        <v>0.74783453333333327</v>
      </c>
      <c r="F139" s="220">
        <v>0.63249165361451465</v>
      </c>
      <c r="G139" s="220">
        <v>0.51121440000000007</v>
      </c>
      <c r="H139" s="220">
        <v>1.1816666666666666</v>
      </c>
      <c r="I139" s="220">
        <v>0.68333333333333324</v>
      </c>
      <c r="J139" s="220">
        <v>0.78666666666666651</v>
      </c>
      <c r="K139" s="220">
        <v>0.63</v>
      </c>
      <c r="L139" s="220">
        <v>0.66333333333333333</v>
      </c>
      <c r="M139" s="220">
        <v>0.6166666666666667</v>
      </c>
      <c r="N139" s="220">
        <v>0.57333333333333336</v>
      </c>
      <c r="O139" s="220">
        <v>0.50125769271666665</v>
      </c>
      <c r="P139" s="220">
        <v>0.58666666666666656</v>
      </c>
      <c r="Q139" s="220">
        <v>0.67665848018431962</v>
      </c>
      <c r="R139" s="220">
        <v>0.75</v>
      </c>
      <c r="S139" s="220">
        <v>0.65166666666666662</v>
      </c>
      <c r="T139" s="220">
        <v>0.60499999999999998</v>
      </c>
      <c r="U139" s="220">
        <v>0.58499999999999996</v>
      </c>
      <c r="V139" s="220">
        <v>0.51650000000000007</v>
      </c>
      <c r="W139" s="203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56"/>
    </row>
    <row r="140" spans="1:65">
      <c r="A140" s="30"/>
      <c r="B140" s="3" t="s">
        <v>259</v>
      </c>
      <c r="C140" s="29"/>
      <c r="D140" s="24">
        <v>0.66500000000000004</v>
      </c>
      <c r="E140" s="24">
        <v>0.7480313999999999</v>
      </c>
      <c r="F140" s="24">
        <v>0.6299993340351091</v>
      </c>
      <c r="G140" s="24">
        <v>0.51066579999999995</v>
      </c>
      <c r="H140" s="24">
        <v>1.18</v>
      </c>
      <c r="I140" s="24">
        <v>0.67999999999999994</v>
      </c>
      <c r="J140" s="24">
        <v>0.79</v>
      </c>
      <c r="K140" s="24">
        <v>0.63</v>
      </c>
      <c r="L140" s="24">
        <v>0.67</v>
      </c>
      <c r="M140" s="24">
        <v>0.62</v>
      </c>
      <c r="N140" s="24">
        <v>0.57999999999999996</v>
      </c>
      <c r="O140" s="24">
        <v>0.49934117735000005</v>
      </c>
      <c r="P140" s="24">
        <v>0.58499999999999996</v>
      </c>
      <c r="Q140" s="24">
        <v>0.68086260087353734</v>
      </c>
      <c r="R140" s="24">
        <v>0.75</v>
      </c>
      <c r="S140" s="24">
        <v>0.65</v>
      </c>
      <c r="T140" s="24">
        <v>0.60499999999999998</v>
      </c>
      <c r="U140" s="24">
        <v>0.58499999999999996</v>
      </c>
      <c r="V140" s="24">
        <v>0.51900000000000002</v>
      </c>
      <c r="W140" s="203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56"/>
    </row>
    <row r="141" spans="1:65">
      <c r="A141" s="30"/>
      <c r="B141" s="3" t="s">
        <v>260</v>
      </c>
      <c r="C141" s="29"/>
      <c r="D141" s="24">
        <v>1.1690451944500132E-2</v>
      </c>
      <c r="E141" s="24">
        <v>3.60530520797711E-3</v>
      </c>
      <c r="F141" s="24">
        <v>6.9198244072599417E-3</v>
      </c>
      <c r="G141" s="24">
        <v>7.1372577686391525E-3</v>
      </c>
      <c r="H141" s="24">
        <v>3.3115957885386141E-2</v>
      </c>
      <c r="I141" s="24">
        <v>5.1639777949432268E-3</v>
      </c>
      <c r="J141" s="24">
        <v>3.0767948691238198E-2</v>
      </c>
      <c r="K141" s="24">
        <v>2.6076809620810618E-2</v>
      </c>
      <c r="L141" s="24">
        <v>1.0327955589886455E-2</v>
      </c>
      <c r="M141" s="24">
        <v>5.1639777949432268E-3</v>
      </c>
      <c r="N141" s="24">
        <v>1.9663841605003465E-2</v>
      </c>
      <c r="O141" s="24">
        <v>7.583862734308641E-3</v>
      </c>
      <c r="P141" s="24">
        <v>1.6329931618554536E-2</v>
      </c>
      <c r="Q141" s="24">
        <v>2.4404120906874948E-2</v>
      </c>
      <c r="R141" s="24">
        <v>6.324555320336764E-3</v>
      </c>
      <c r="S141" s="24">
        <v>4.0824829046386332E-3</v>
      </c>
      <c r="T141" s="24">
        <v>1.8708286933869722E-2</v>
      </c>
      <c r="U141" s="24">
        <v>1.5165750888103114E-2</v>
      </c>
      <c r="V141" s="24">
        <v>7.7136243102707627E-3</v>
      </c>
      <c r="W141" s="203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56"/>
    </row>
    <row r="142" spans="1:65">
      <c r="A142" s="30"/>
      <c r="B142" s="3" t="s">
        <v>86</v>
      </c>
      <c r="C142" s="29"/>
      <c r="D142" s="13">
        <v>1.7668189336776018E-2</v>
      </c>
      <c r="E142" s="13">
        <v>4.8209932107670037E-3</v>
      </c>
      <c r="F142" s="13">
        <v>1.0940578215878521E-2</v>
      </c>
      <c r="G142" s="13">
        <v>1.3961378569616097E-2</v>
      </c>
      <c r="H142" s="13">
        <v>2.802478805533383E-2</v>
      </c>
      <c r="I142" s="13">
        <v>7.5570406755266746E-3</v>
      </c>
      <c r="J142" s="13">
        <v>3.9111799183777378E-2</v>
      </c>
      <c r="K142" s="13">
        <v>4.1391761302873996E-2</v>
      </c>
      <c r="L142" s="13">
        <v>1.556978229631124E-2</v>
      </c>
      <c r="M142" s="13">
        <v>8.3740180458538802E-3</v>
      </c>
      <c r="N142" s="13">
        <v>3.4297398148261854E-2</v>
      </c>
      <c r="O142" s="13">
        <v>1.5129668520808878E-2</v>
      </c>
      <c r="P142" s="13">
        <v>2.7835110713445237E-2</v>
      </c>
      <c r="Q142" s="13">
        <v>3.6065639641769273E-2</v>
      </c>
      <c r="R142" s="13">
        <v>8.4327404271156859E-3</v>
      </c>
      <c r="S142" s="13">
        <v>6.264679649061842E-3</v>
      </c>
      <c r="T142" s="13">
        <v>3.0922788320445822E-2</v>
      </c>
      <c r="U142" s="13">
        <v>2.5924360492483957E-2</v>
      </c>
      <c r="V142" s="13">
        <v>1.4934412991811736E-2</v>
      </c>
      <c r="W142" s="15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261</v>
      </c>
      <c r="C143" s="29"/>
      <c r="D143" s="13">
        <v>4.6905581146200692E-2</v>
      </c>
      <c r="E143" s="13">
        <v>0.18324253912422828</v>
      </c>
      <c r="F143" s="13">
        <v>7.4414437897973862E-4</v>
      </c>
      <c r="G143" s="13">
        <v>-0.19114376545747147</v>
      </c>
      <c r="H143" s="13">
        <v>0.86966261217293761</v>
      </c>
      <c r="I143" s="13">
        <v>8.1187124105647879E-2</v>
      </c>
      <c r="J143" s="13">
        <v>0.24468371360455077</v>
      </c>
      <c r="K143" s="13">
        <v>-3.1982124099146914E-3</v>
      </c>
      <c r="L143" s="13">
        <v>4.9542622912311929E-2</v>
      </c>
      <c r="M143" s="13">
        <v>-2.4294546538805362E-2</v>
      </c>
      <c r="N143" s="13">
        <v>-9.2857632457700179E-2</v>
      </c>
      <c r="O143" s="13">
        <v>-0.2068975172329286</v>
      </c>
      <c r="P143" s="13">
        <v>-7.176129832880962E-2</v>
      </c>
      <c r="Q143" s="13">
        <v>7.0626004183682589E-2</v>
      </c>
      <c r="R143" s="13">
        <v>0.18666879475010156</v>
      </c>
      <c r="S143" s="13">
        <v>3.1083330549532606E-2</v>
      </c>
      <c r="T143" s="13">
        <v>-4.2753838901584795E-2</v>
      </c>
      <c r="U143" s="13">
        <v>-7.4398340094920856E-2</v>
      </c>
      <c r="V143" s="13">
        <v>-0.1827807566820967</v>
      </c>
      <c r="W143" s="15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262</v>
      </c>
      <c r="C144" s="47"/>
      <c r="D144" s="45">
        <v>0.41</v>
      </c>
      <c r="E144" s="45">
        <v>1.64</v>
      </c>
      <c r="F144" s="45">
        <v>0</v>
      </c>
      <c r="G144" s="45">
        <v>1.72</v>
      </c>
      <c r="H144" s="45">
        <v>7.8</v>
      </c>
      <c r="I144" s="45">
        <v>0.72</v>
      </c>
      <c r="J144" s="45">
        <v>2.19</v>
      </c>
      <c r="K144" s="45">
        <v>0.04</v>
      </c>
      <c r="L144" s="45">
        <v>0.44</v>
      </c>
      <c r="M144" s="45">
        <v>0.22</v>
      </c>
      <c r="N144" s="45">
        <v>0.84</v>
      </c>
      <c r="O144" s="45">
        <v>1.86</v>
      </c>
      <c r="P144" s="45">
        <v>0.65</v>
      </c>
      <c r="Q144" s="45">
        <v>0.63</v>
      </c>
      <c r="R144" s="45">
        <v>1.67</v>
      </c>
      <c r="S144" s="45">
        <v>0.27</v>
      </c>
      <c r="T144" s="45">
        <v>0.39</v>
      </c>
      <c r="U144" s="45">
        <v>0.67</v>
      </c>
      <c r="V144" s="45">
        <v>1.65</v>
      </c>
      <c r="W144" s="15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BM145" s="55"/>
    </row>
    <row r="146" spans="1:65" ht="15">
      <c r="B146" s="8" t="s">
        <v>525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229</v>
      </c>
      <c r="E147" s="17" t="s">
        <v>229</v>
      </c>
      <c r="F147" s="17" t="s">
        <v>229</v>
      </c>
      <c r="G147" s="17" t="s">
        <v>229</v>
      </c>
      <c r="H147" s="17" t="s">
        <v>229</v>
      </c>
      <c r="I147" s="17" t="s">
        <v>229</v>
      </c>
      <c r="J147" s="17" t="s">
        <v>229</v>
      </c>
      <c r="K147" s="17" t="s">
        <v>229</v>
      </c>
      <c r="L147" s="17" t="s">
        <v>229</v>
      </c>
      <c r="M147" s="17" t="s">
        <v>229</v>
      </c>
      <c r="N147" s="17" t="s">
        <v>229</v>
      </c>
      <c r="O147" s="17" t="s">
        <v>229</v>
      </c>
      <c r="P147" s="17" t="s">
        <v>229</v>
      </c>
      <c r="Q147" s="17" t="s">
        <v>229</v>
      </c>
      <c r="R147" s="17" t="s">
        <v>229</v>
      </c>
      <c r="S147" s="17" t="s">
        <v>229</v>
      </c>
      <c r="T147" s="15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230</v>
      </c>
      <c r="C148" s="9" t="s">
        <v>230</v>
      </c>
      <c r="D148" s="151" t="s">
        <v>232</v>
      </c>
      <c r="E148" s="152" t="s">
        <v>234</v>
      </c>
      <c r="F148" s="152" t="s">
        <v>236</v>
      </c>
      <c r="G148" s="152" t="s">
        <v>237</v>
      </c>
      <c r="H148" s="152" t="s">
        <v>238</v>
      </c>
      <c r="I148" s="152" t="s">
        <v>240</v>
      </c>
      <c r="J148" s="152" t="s">
        <v>241</v>
      </c>
      <c r="K148" s="152" t="s">
        <v>242</v>
      </c>
      <c r="L148" s="152" t="s">
        <v>243</v>
      </c>
      <c r="M148" s="152" t="s">
        <v>244</v>
      </c>
      <c r="N148" s="152" t="s">
        <v>246</v>
      </c>
      <c r="O148" s="152" t="s">
        <v>247</v>
      </c>
      <c r="P148" s="152" t="s">
        <v>248</v>
      </c>
      <c r="Q148" s="152" t="s">
        <v>249</v>
      </c>
      <c r="R148" s="152" t="s">
        <v>250</v>
      </c>
      <c r="S148" s="152" t="s">
        <v>251</v>
      </c>
      <c r="T148" s="15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264</v>
      </c>
      <c r="E149" s="11" t="s">
        <v>264</v>
      </c>
      <c r="F149" s="11" t="s">
        <v>308</v>
      </c>
      <c r="G149" s="11" t="s">
        <v>308</v>
      </c>
      <c r="H149" s="11" t="s">
        <v>266</v>
      </c>
      <c r="I149" s="11" t="s">
        <v>266</v>
      </c>
      <c r="J149" s="11" t="s">
        <v>264</v>
      </c>
      <c r="K149" s="11" t="s">
        <v>308</v>
      </c>
      <c r="L149" s="11" t="s">
        <v>264</v>
      </c>
      <c r="M149" s="11" t="s">
        <v>264</v>
      </c>
      <c r="N149" s="11" t="s">
        <v>264</v>
      </c>
      <c r="O149" s="11" t="s">
        <v>266</v>
      </c>
      <c r="P149" s="11" t="s">
        <v>266</v>
      </c>
      <c r="Q149" s="11" t="s">
        <v>264</v>
      </c>
      <c r="R149" s="11" t="s">
        <v>264</v>
      </c>
      <c r="S149" s="11" t="s">
        <v>264</v>
      </c>
      <c r="T149" s="15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9"/>
      <c r="C150" s="9"/>
      <c r="D150" s="26" t="s">
        <v>116</v>
      </c>
      <c r="E150" s="26" t="s">
        <v>309</v>
      </c>
      <c r="F150" s="26" t="s">
        <v>309</v>
      </c>
      <c r="G150" s="26" t="s">
        <v>311</v>
      </c>
      <c r="H150" s="26" t="s">
        <v>310</v>
      </c>
      <c r="I150" s="26" t="s">
        <v>311</v>
      </c>
      <c r="J150" s="26" t="s">
        <v>309</v>
      </c>
      <c r="K150" s="26" t="s">
        <v>311</v>
      </c>
      <c r="L150" s="26" t="s">
        <v>311</v>
      </c>
      <c r="M150" s="26" t="s">
        <v>311</v>
      </c>
      <c r="N150" s="26" t="s">
        <v>311</v>
      </c>
      <c r="O150" s="26" t="s">
        <v>310</v>
      </c>
      <c r="P150" s="26" t="s">
        <v>309</v>
      </c>
      <c r="Q150" s="26" t="s">
        <v>311</v>
      </c>
      <c r="R150" s="26" t="s">
        <v>311</v>
      </c>
      <c r="S150" s="26" t="s">
        <v>311</v>
      </c>
      <c r="T150" s="15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15">
        <v>7.0000000000000007E-2</v>
      </c>
      <c r="E151" s="216" t="s">
        <v>97</v>
      </c>
      <c r="F151" s="216" t="s">
        <v>96</v>
      </c>
      <c r="G151" s="216" t="s">
        <v>292</v>
      </c>
      <c r="H151" s="215">
        <v>7.0000000000000007E-2</v>
      </c>
      <c r="I151" s="215">
        <v>0.06</v>
      </c>
      <c r="J151" s="216">
        <v>0.13</v>
      </c>
      <c r="K151" s="216">
        <v>1.1163333333333334</v>
      </c>
      <c r="L151" s="215">
        <v>7.0000000000000007E-2</v>
      </c>
      <c r="M151" s="216" t="s">
        <v>105</v>
      </c>
      <c r="N151" s="215">
        <v>0.06</v>
      </c>
      <c r="O151" s="215">
        <v>7.0143807080712203E-2</v>
      </c>
      <c r="P151" s="216">
        <v>0.09</v>
      </c>
      <c r="Q151" s="215">
        <v>0.06</v>
      </c>
      <c r="R151" s="215">
        <v>0.06</v>
      </c>
      <c r="S151" s="215">
        <v>0.05</v>
      </c>
      <c r="T151" s="203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17">
        <v>1</v>
      </c>
    </row>
    <row r="152" spans="1:65">
      <c r="A152" s="30"/>
      <c r="B152" s="19">
        <v>1</v>
      </c>
      <c r="C152" s="9">
        <v>2</v>
      </c>
      <c r="D152" s="24">
        <v>0.05</v>
      </c>
      <c r="E152" s="218" t="s">
        <v>97</v>
      </c>
      <c r="F152" s="218" t="s">
        <v>96</v>
      </c>
      <c r="G152" s="218" t="s">
        <v>292</v>
      </c>
      <c r="H152" s="24">
        <v>7.0000000000000007E-2</v>
      </c>
      <c r="I152" s="24">
        <v>0.04</v>
      </c>
      <c r="J152" s="218">
        <v>0.12</v>
      </c>
      <c r="K152" s="218">
        <v>1.0720000000000001</v>
      </c>
      <c r="L152" s="24">
        <v>0.06</v>
      </c>
      <c r="M152" s="218" t="s">
        <v>105</v>
      </c>
      <c r="N152" s="24">
        <v>7.0000000000000007E-2</v>
      </c>
      <c r="O152" s="24">
        <v>7.9679216332400396E-2</v>
      </c>
      <c r="P152" s="218">
        <v>0.09</v>
      </c>
      <c r="Q152" s="24">
        <v>0.06</v>
      </c>
      <c r="R152" s="24">
        <v>0.06</v>
      </c>
      <c r="S152" s="24">
        <v>0.05</v>
      </c>
      <c r="T152" s="203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17">
        <v>23</v>
      </c>
    </row>
    <row r="153" spans="1:65">
      <c r="A153" s="30"/>
      <c r="B153" s="19">
        <v>1</v>
      </c>
      <c r="C153" s="9">
        <v>3</v>
      </c>
      <c r="D153" s="24">
        <v>7.0000000000000007E-2</v>
      </c>
      <c r="E153" s="218" t="s">
        <v>97</v>
      </c>
      <c r="F153" s="218" t="s">
        <v>96</v>
      </c>
      <c r="G153" s="218" t="s">
        <v>292</v>
      </c>
      <c r="H153" s="24">
        <v>0.08</v>
      </c>
      <c r="I153" s="24">
        <v>7.0000000000000007E-2</v>
      </c>
      <c r="J153" s="218">
        <v>0.13</v>
      </c>
      <c r="K153" s="218">
        <v>1.1303333333333334</v>
      </c>
      <c r="L153" s="24">
        <v>0.04</v>
      </c>
      <c r="M153" s="218" t="s">
        <v>105</v>
      </c>
      <c r="N153" s="24">
        <v>0.06</v>
      </c>
      <c r="O153" s="24">
        <v>7.4063424483265694E-2</v>
      </c>
      <c r="P153" s="218">
        <v>0.1</v>
      </c>
      <c r="Q153" s="24">
        <v>0.06</v>
      </c>
      <c r="R153" s="24">
        <v>0.06</v>
      </c>
      <c r="S153" s="24">
        <v>0.05</v>
      </c>
      <c r="T153" s="203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204"/>
      <c r="BL153" s="204"/>
      <c r="BM153" s="217">
        <v>16</v>
      </c>
    </row>
    <row r="154" spans="1:65">
      <c r="A154" s="30"/>
      <c r="B154" s="19">
        <v>1</v>
      </c>
      <c r="C154" s="9">
        <v>4</v>
      </c>
      <c r="D154" s="24">
        <v>7.0000000000000007E-2</v>
      </c>
      <c r="E154" s="218" t="s">
        <v>97</v>
      </c>
      <c r="F154" s="218" t="s">
        <v>96</v>
      </c>
      <c r="G154" s="218" t="s">
        <v>292</v>
      </c>
      <c r="H154" s="24">
        <v>7.0000000000000007E-2</v>
      </c>
      <c r="I154" s="24">
        <v>7.0000000000000007E-2</v>
      </c>
      <c r="J154" s="218">
        <v>0.13</v>
      </c>
      <c r="K154" s="218">
        <v>1.1013333333333335</v>
      </c>
      <c r="L154" s="24">
        <v>7.0000000000000007E-2</v>
      </c>
      <c r="M154" s="218">
        <v>0.1</v>
      </c>
      <c r="N154" s="24">
        <v>7.0000000000000007E-2</v>
      </c>
      <c r="O154" s="24">
        <v>8.3376083214767527E-2</v>
      </c>
      <c r="P154" s="218">
        <v>0.11</v>
      </c>
      <c r="Q154" s="24">
        <v>7.0000000000000007E-2</v>
      </c>
      <c r="R154" s="24">
        <v>0.06</v>
      </c>
      <c r="S154" s="24">
        <v>0.05</v>
      </c>
      <c r="T154" s="203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  <c r="BI154" s="204"/>
      <c r="BJ154" s="204"/>
      <c r="BK154" s="204"/>
      <c r="BL154" s="204"/>
      <c r="BM154" s="217">
        <v>6.3413140579732269E-2</v>
      </c>
    </row>
    <row r="155" spans="1:65">
      <c r="A155" s="30"/>
      <c r="B155" s="19">
        <v>1</v>
      </c>
      <c r="C155" s="9">
        <v>5</v>
      </c>
      <c r="D155" s="24">
        <v>7.0000000000000007E-2</v>
      </c>
      <c r="E155" s="218" t="s">
        <v>97</v>
      </c>
      <c r="F155" s="218" t="s">
        <v>96</v>
      </c>
      <c r="G155" s="218" t="s">
        <v>292</v>
      </c>
      <c r="H155" s="24">
        <v>7.0000000000000007E-2</v>
      </c>
      <c r="I155" s="219">
        <v>0.03</v>
      </c>
      <c r="J155" s="218">
        <v>0.14000000000000001</v>
      </c>
      <c r="K155" s="218">
        <v>1.1356666666666666</v>
      </c>
      <c r="L155" s="24">
        <v>7.0000000000000007E-2</v>
      </c>
      <c r="M155" s="218" t="s">
        <v>105</v>
      </c>
      <c r="N155" s="24">
        <v>0.06</v>
      </c>
      <c r="O155" s="24">
        <v>7.15885804806565E-2</v>
      </c>
      <c r="P155" s="218">
        <v>0.09</v>
      </c>
      <c r="Q155" s="24">
        <v>0.06</v>
      </c>
      <c r="R155" s="24">
        <v>0.06</v>
      </c>
      <c r="S155" s="24">
        <v>7.0000000000000007E-2</v>
      </c>
      <c r="T155" s="203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17">
        <v>82</v>
      </c>
    </row>
    <row r="156" spans="1:65">
      <c r="A156" s="30"/>
      <c r="B156" s="19">
        <v>1</v>
      </c>
      <c r="C156" s="9">
        <v>6</v>
      </c>
      <c r="D156" s="24">
        <v>0.06</v>
      </c>
      <c r="E156" s="218" t="s">
        <v>97</v>
      </c>
      <c r="F156" s="218" t="s">
        <v>96</v>
      </c>
      <c r="G156" s="218" t="s">
        <v>292</v>
      </c>
      <c r="H156" s="24">
        <v>7.0000000000000007E-2</v>
      </c>
      <c r="I156" s="24">
        <v>0.06</v>
      </c>
      <c r="J156" s="218">
        <v>0.13</v>
      </c>
      <c r="K156" s="218">
        <v>1.1126666666666667</v>
      </c>
      <c r="L156" s="24">
        <v>0.06</v>
      </c>
      <c r="M156" s="218" t="s">
        <v>105</v>
      </c>
      <c r="N156" s="24">
        <v>7.0000000000000007E-2</v>
      </c>
      <c r="O156" s="24">
        <v>6.5458479713740206E-2</v>
      </c>
      <c r="P156" s="218">
        <v>0.1</v>
      </c>
      <c r="Q156" s="24">
        <v>0.06</v>
      </c>
      <c r="R156" s="24">
        <v>0.04</v>
      </c>
      <c r="S156" s="24">
        <v>0.06</v>
      </c>
      <c r="T156" s="203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56"/>
    </row>
    <row r="157" spans="1:65">
      <c r="A157" s="30"/>
      <c r="B157" s="20" t="s">
        <v>258</v>
      </c>
      <c r="C157" s="12"/>
      <c r="D157" s="220">
        <v>6.5000000000000002E-2</v>
      </c>
      <c r="E157" s="220" t="s">
        <v>646</v>
      </c>
      <c r="F157" s="220" t="s">
        <v>646</v>
      </c>
      <c r="G157" s="220" t="s">
        <v>646</v>
      </c>
      <c r="H157" s="220">
        <v>7.166666666666667E-2</v>
      </c>
      <c r="I157" s="220">
        <v>5.5E-2</v>
      </c>
      <c r="J157" s="220">
        <v>0.13</v>
      </c>
      <c r="K157" s="220">
        <v>1.111388888888889</v>
      </c>
      <c r="L157" s="220">
        <v>6.1666666666666675E-2</v>
      </c>
      <c r="M157" s="220">
        <v>0.1</v>
      </c>
      <c r="N157" s="220">
        <v>6.5000000000000002E-2</v>
      </c>
      <c r="O157" s="220">
        <v>7.4051598550923747E-2</v>
      </c>
      <c r="P157" s="220">
        <v>9.6666666666666665E-2</v>
      </c>
      <c r="Q157" s="220">
        <v>6.1666666666666668E-2</v>
      </c>
      <c r="R157" s="220">
        <v>5.6666666666666664E-2</v>
      </c>
      <c r="S157" s="220">
        <v>5.5E-2</v>
      </c>
      <c r="T157" s="203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56"/>
    </row>
    <row r="158" spans="1:65">
      <c r="A158" s="30"/>
      <c r="B158" s="3" t="s">
        <v>259</v>
      </c>
      <c r="C158" s="29"/>
      <c r="D158" s="24">
        <v>7.0000000000000007E-2</v>
      </c>
      <c r="E158" s="24" t="s">
        <v>646</v>
      </c>
      <c r="F158" s="24" t="s">
        <v>646</v>
      </c>
      <c r="G158" s="24" t="s">
        <v>646</v>
      </c>
      <c r="H158" s="24">
        <v>7.0000000000000007E-2</v>
      </c>
      <c r="I158" s="24">
        <v>0.06</v>
      </c>
      <c r="J158" s="24">
        <v>0.13</v>
      </c>
      <c r="K158" s="24">
        <v>1.1145</v>
      </c>
      <c r="L158" s="24">
        <v>6.5000000000000002E-2</v>
      </c>
      <c r="M158" s="24">
        <v>0.1</v>
      </c>
      <c r="N158" s="24">
        <v>6.5000000000000002E-2</v>
      </c>
      <c r="O158" s="24">
        <v>7.2826002481961097E-2</v>
      </c>
      <c r="P158" s="24">
        <v>9.5000000000000001E-2</v>
      </c>
      <c r="Q158" s="24">
        <v>0.06</v>
      </c>
      <c r="R158" s="24">
        <v>0.06</v>
      </c>
      <c r="S158" s="24">
        <v>0.05</v>
      </c>
      <c r="T158" s="203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56"/>
    </row>
    <row r="159" spans="1:65">
      <c r="A159" s="30"/>
      <c r="B159" s="3" t="s">
        <v>260</v>
      </c>
      <c r="C159" s="29"/>
      <c r="D159" s="24">
        <v>8.3666002653407928E-3</v>
      </c>
      <c r="E159" s="24" t="s">
        <v>646</v>
      </c>
      <c r="F159" s="24" t="s">
        <v>646</v>
      </c>
      <c r="G159" s="24" t="s">
        <v>646</v>
      </c>
      <c r="H159" s="24">
        <v>4.082482904638628E-3</v>
      </c>
      <c r="I159" s="24">
        <v>1.6431676725154987E-2</v>
      </c>
      <c r="J159" s="24">
        <v>6.324555320336764E-3</v>
      </c>
      <c r="K159" s="24">
        <v>2.2921524737597513E-2</v>
      </c>
      <c r="L159" s="24">
        <v>1.1690451944500071E-2</v>
      </c>
      <c r="M159" s="24" t="s">
        <v>646</v>
      </c>
      <c r="N159" s="24">
        <v>5.4772255750516656E-3</v>
      </c>
      <c r="O159" s="24">
        <v>6.5390399835511858E-3</v>
      </c>
      <c r="P159" s="24">
        <v>8.164965809277263E-3</v>
      </c>
      <c r="Q159" s="24">
        <v>4.0824829046386332E-3</v>
      </c>
      <c r="R159" s="24">
        <v>8.1649658092772786E-3</v>
      </c>
      <c r="S159" s="24">
        <v>8.3666002653407512E-3</v>
      </c>
      <c r="T159" s="203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  <c r="BI159" s="204"/>
      <c r="BJ159" s="204"/>
      <c r="BK159" s="204"/>
      <c r="BL159" s="204"/>
      <c r="BM159" s="56"/>
    </row>
    <row r="160" spans="1:65">
      <c r="A160" s="30"/>
      <c r="B160" s="3" t="s">
        <v>86</v>
      </c>
      <c r="C160" s="29"/>
      <c r="D160" s="13">
        <v>0.12871692715908911</v>
      </c>
      <c r="E160" s="13" t="s">
        <v>646</v>
      </c>
      <c r="F160" s="13" t="s">
        <v>646</v>
      </c>
      <c r="G160" s="13" t="s">
        <v>646</v>
      </c>
      <c r="H160" s="13">
        <v>5.6964877739143646E-2</v>
      </c>
      <c r="I160" s="13">
        <v>0.29875775863918158</v>
      </c>
      <c r="J160" s="13">
        <v>4.8650425541052027E-2</v>
      </c>
      <c r="K160" s="13">
        <v>2.0624216209785315E-2</v>
      </c>
      <c r="L160" s="13">
        <v>0.18957489639729844</v>
      </c>
      <c r="M160" s="13" t="s">
        <v>646</v>
      </c>
      <c r="N160" s="13">
        <v>8.4265008846948694E-2</v>
      </c>
      <c r="O160" s="13">
        <v>8.8303832888285638E-2</v>
      </c>
      <c r="P160" s="13">
        <v>8.4465163544247546E-2</v>
      </c>
      <c r="Q160" s="13">
        <v>6.6202425480626478E-2</v>
      </c>
      <c r="R160" s="13">
        <v>0.14408763192842258</v>
      </c>
      <c r="S160" s="13">
        <v>0.15212000482437729</v>
      </c>
      <c r="T160" s="15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261</v>
      </c>
      <c r="C161" s="29"/>
      <c r="D161" s="13">
        <v>2.5024141775039643E-2</v>
      </c>
      <c r="E161" s="13" t="s">
        <v>646</v>
      </c>
      <c r="F161" s="13" t="s">
        <v>646</v>
      </c>
      <c r="G161" s="13" t="s">
        <v>646</v>
      </c>
      <c r="H161" s="13">
        <v>0.13015482298273584</v>
      </c>
      <c r="I161" s="13">
        <v>-0.13267188003650499</v>
      </c>
      <c r="J161" s="13">
        <v>1.0500482835500793</v>
      </c>
      <c r="K161" s="13">
        <v>16.52616064633305</v>
      </c>
      <c r="L161" s="13">
        <v>-2.7541198828808566E-2</v>
      </c>
      <c r="M161" s="13">
        <v>0.5769602181154454</v>
      </c>
      <c r="N161" s="13">
        <v>2.5024141775039643E-2</v>
      </c>
      <c r="O161" s="13">
        <v>0.16776425002662121</v>
      </c>
      <c r="P161" s="13">
        <v>0.52439487751159719</v>
      </c>
      <c r="Q161" s="13">
        <v>-2.7541198828808677E-2</v>
      </c>
      <c r="R161" s="13">
        <v>-0.10638920973458099</v>
      </c>
      <c r="S161" s="13">
        <v>-0.13267188003650499</v>
      </c>
      <c r="T161" s="15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262</v>
      </c>
      <c r="C162" s="47"/>
      <c r="D162" s="45">
        <v>0.27</v>
      </c>
      <c r="E162" s="45">
        <v>1.1499999999999999</v>
      </c>
      <c r="F162" s="45">
        <v>199.39</v>
      </c>
      <c r="G162" s="45">
        <v>3.17</v>
      </c>
      <c r="H162" s="45">
        <v>0</v>
      </c>
      <c r="I162" s="45">
        <v>0.67</v>
      </c>
      <c r="J162" s="45">
        <v>2.36</v>
      </c>
      <c r="K162" s="45">
        <v>42.07</v>
      </c>
      <c r="L162" s="45">
        <v>0.4</v>
      </c>
      <c r="M162" s="45" t="s">
        <v>263</v>
      </c>
      <c r="N162" s="45">
        <v>0.27</v>
      </c>
      <c r="O162" s="45">
        <v>0.1</v>
      </c>
      <c r="P162" s="45">
        <v>1.01</v>
      </c>
      <c r="Q162" s="45">
        <v>0.4</v>
      </c>
      <c r="R162" s="45">
        <v>0.61</v>
      </c>
      <c r="S162" s="45">
        <v>0.67</v>
      </c>
      <c r="T162" s="15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293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5"/>
    </row>
    <row r="164" spans="1:65">
      <c r="BM164" s="55"/>
    </row>
    <row r="165" spans="1:65" ht="15">
      <c r="B165" s="8" t="s">
        <v>526</v>
      </c>
      <c r="BM165" s="28" t="s">
        <v>66</v>
      </c>
    </row>
    <row r="166" spans="1:65" ht="15">
      <c r="A166" s="25" t="s">
        <v>22</v>
      </c>
      <c r="B166" s="18" t="s">
        <v>110</v>
      </c>
      <c r="C166" s="15" t="s">
        <v>111</v>
      </c>
      <c r="D166" s="16" t="s">
        <v>229</v>
      </c>
      <c r="E166" s="17" t="s">
        <v>229</v>
      </c>
      <c r="F166" s="17" t="s">
        <v>229</v>
      </c>
      <c r="G166" s="17" t="s">
        <v>229</v>
      </c>
      <c r="H166" s="17" t="s">
        <v>229</v>
      </c>
      <c r="I166" s="17" t="s">
        <v>229</v>
      </c>
      <c r="J166" s="17" t="s">
        <v>229</v>
      </c>
      <c r="K166" s="17" t="s">
        <v>229</v>
      </c>
      <c r="L166" s="17" t="s">
        <v>229</v>
      </c>
      <c r="M166" s="17" t="s">
        <v>229</v>
      </c>
      <c r="N166" s="17" t="s">
        <v>229</v>
      </c>
      <c r="O166" s="17" t="s">
        <v>229</v>
      </c>
      <c r="P166" s="17" t="s">
        <v>229</v>
      </c>
      <c r="Q166" s="15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230</v>
      </c>
      <c r="C167" s="9" t="s">
        <v>230</v>
      </c>
      <c r="D167" s="151" t="s">
        <v>232</v>
      </c>
      <c r="E167" s="152" t="s">
        <v>234</v>
      </c>
      <c r="F167" s="152" t="s">
        <v>238</v>
      </c>
      <c r="G167" s="152" t="s">
        <v>240</v>
      </c>
      <c r="H167" s="152" t="s">
        <v>241</v>
      </c>
      <c r="I167" s="152" t="s">
        <v>243</v>
      </c>
      <c r="J167" s="152" t="s">
        <v>246</v>
      </c>
      <c r="K167" s="152" t="s">
        <v>247</v>
      </c>
      <c r="L167" s="152" t="s">
        <v>248</v>
      </c>
      <c r="M167" s="152" t="s">
        <v>249</v>
      </c>
      <c r="N167" s="152" t="s">
        <v>250</v>
      </c>
      <c r="O167" s="152" t="s">
        <v>251</v>
      </c>
      <c r="P167" s="152" t="s">
        <v>252</v>
      </c>
      <c r="Q167" s="15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264</v>
      </c>
      <c r="E168" s="11" t="s">
        <v>264</v>
      </c>
      <c r="F168" s="11" t="s">
        <v>266</v>
      </c>
      <c r="G168" s="11" t="s">
        <v>266</v>
      </c>
      <c r="H168" s="11" t="s">
        <v>264</v>
      </c>
      <c r="I168" s="11" t="s">
        <v>264</v>
      </c>
      <c r="J168" s="11" t="s">
        <v>264</v>
      </c>
      <c r="K168" s="11" t="s">
        <v>266</v>
      </c>
      <c r="L168" s="11" t="s">
        <v>266</v>
      </c>
      <c r="M168" s="11" t="s">
        <v>264</v>
      </c>
      <c r="N168" s="11" t="s">
        <v>264</v>
      </c>
      <c r="O168" s="11" t="s">
        <v>264</v>
      </c>
      <c r="P168" s="11" t="s">
        <v>264</v>
      </c>
      <c r="Q168" s="15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116</v>
      </c>
      <c r="E169" s="26" t="s">
        <v>309</v>
      </c>
      <c r="F169" s="26" t="s">
        <v>310</v>
      </c>
      <c r="G169" s="26" t="s">
        <v>311</v>
      </c>
      <c r="H169" s="26" t="s">
        <v>309</v>
      </c>
      <c r="I169" s="26" t="s">
        <v>311</v>
      </c>
      <c r="J169" s="26" t="s">
        <v>311</v>
      </c>
      <c r="K169" s="26" t="s">
        <v>310</v>
      </c>
      <c r="L169" s="26" t="s">
        <v>309</v>
      </c>
      <c r="M169" s="26" t="s">
        <v>311</v>
      </c>
      <c r="N169" s="26" t="s">
        <v>311</v>
      </c>
      <c r="O169" s="26" t="s">
        <v>311</v>
      </c>
      <c r="P169" s="26" t="s">
        <v>312</v>
      </c>
      <c r="Q169" s="15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6">
        <v>48.518000000000001</v>
      </c>
      <c r="E170" s="226">
        <v>45.423988806431069</v>
      </c>
      <c r="F170" s="226">
        <v>50.4</v>
      </c>
      <c r="G170" s="226">
        <v>52.4</v>
      </c>
      <c r="H170" s="226">
        <v>43.7</v>
      </c>
      <c r="I170" s="226">
        <v>47</v>
      </c>
      <c r="J170" s="226">
        <v>47.4</v>
      </c>
      <c r="K170" s="226">
        <v>53.832375088017344</v>
      </c>
      <c r="L170" s="226">
        <v>44.6</v>
      </c>
      <c r="M170" s="226">
        <v>52.2</v>
      </c>
      <c r="N170" s="226">
        <v>49.6</v>
      </c>
      <c r="O170" s="226">
        <v>45.6</v>
      </c>
      <c r="P170" s="226">
        <v>46.43</v>
      </c>
      <c r="Q170" s="223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7">
        <v>1</v>
      </c>
    </row>
    <row r="171" spans="1:65">
      <c r="A171" s="30"/>
      <c r="B171" s="19">
        <v>1</v>
      </c>
      <c r="C171" s="9">
        <v>2</v>
      </c>
      <c r="D171" s="222">
        <v>48.701000000000001</v>
      </c>
      <c r="E171" s="222">
        <v>45.960042066127194</v>
      </c>
      <c r="F171" s="222">
        <v>50</v>
      </c>
      <c r="G171" s="222">
        <v>48</v>
      </c>
      <c r="H171" s="222">
        <v>42.38</v>
      </c>
      <c r="I171" s="222">
        <v>47.8</v>
      </c>
      <c r="J171" s="222">
        <v>49.3</v>
      </c>
      <c r="K171" s="222">
        <v>53.47836087662084</v>
      </c>
      <c r="L171" s="222">
        <v>44.8</v>
      </c>
      <c r="M171" s="222">
        <v>48.1</v>
      </c>
      <c r="N171" s="222">
        <v>51.4</v>
      </c>
      <c r="O171" s="222">
        <v>44.6</v>
      </c>
      <c r="P171" s="222">
        <v>47.38</v>
      </c>
      <c r="Q171" s="223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24</v>
      </c>
    </row>
    <row r="172" spans="1:65">
      <c r="A172" s="30"/>
      <c r="B172" s="19">
        <v>1</v>
      </c>
      <c r="C172" s="9">
        <v>3</v>
      </c>
      <c r="D172" s="222">
        <v>48.267000000000003</v>
      </c>
      <c r="E172" s="222">
        <v>46.186868224873706</v>
      </c>
      <c r="F172" s="222">
        <v>50.9</v>
      </c>
      <c r="G172" s="222">
        <v>48.1</v>
      </c>
      <c r="H172" s="222">
        <v>41.75</v>
      </c>
      <c r="I172" s="222">
        <v>46.6</v>
      </c>
      <c r="J172" s="222">
        <v>46</v>
      </c>
      <c r="K172" s="222">
        <v>54.155199014385943</v>
      </c>
      <c r="L172" s="222">
        <v>45.5</v>
      </c>
      <c r="M172" s="222">
        <v>49.6</v>
      </c>
      <c r="N172" s="222">
        <v>47</v>
      </c>
      <c r="O172" s="222">
        <v>42.9</v>
      </c>
      <c r="P172" s="222">
        <v>47.36</v>
      </c>
      <c r="Q172" s="223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16</v>
      </c>
    </row>
    <row r="173" spans="1:65">
      <c r="A173" s="30"/>
      <c r="B173" s="19">
        <v>1</v>
      </c>
      <c r="C173" s="9">
        <v>4</v>
      </c>
      <c r="D173" s="222">
        <v>48.268999999999998</v>
      </c>
      <c r="E173" s="222">
        <v>45.285700356973166</v>
      </c>
      <c r="F173" s="222">
        <v>51.3</v>
      </c>
      <c r="G173" s="222">
        <v>50.2</v>
      </c>
      <c r="H173" s="222">
        <v>42.21</v>
      </c>
      <c r="I173" s="228">
        <v>43.8</v>
      </c>
      <c r="J173" s="222">
        <v>47</v>
      </c>
      <c r="K173" s="222">
        <v>52.204069707704235</v>
      </c>
      <c r="L173" s="222">
        <v>46</v>
      </c>
      <c r="M173" s="222">
        <v>52.3</v>
      </c>
      <c r="N173" s="222">
        <v>52</v>
      </c>
      <c r="O173" s="222">
        <v>44.7</v>
      </c>
      <c r="P173" s="222">
        <v>46.29</v>
      </c>
      <c r="Q173" s="223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47.74151258130572</v>
      </c>
    </row>
    <row r="174" spans="1:65">
      <c r="A174" s="30"/>
      <c r="B174" s="19">
        <v>1</v>
      </c>
      <c r="C174" s="9">
        <v>5</v>
      </c>
      <c r="D174" s="222">
        <v>48.475000000000001</v>
      </c>
      <c r="E174" s="222">
        <v>45.145044147081158</v>
      </c>
      <c r="F174" s="222">
        <v>51.6</v>
      </c>
      <c r="G174" s="222">
        <v>51.1</v>
      </c>
      <c r="H174" s="222">
        <v>42.89</v>
      </c>
      <c r="I174" s="222">
        <v>46.2</v>
      </c>
      <c r="J174" s="222">
        <v>45.3</v>
      </c>
      <c r="K174" s="222">
        <v>51.90205028891144</v>
      </c>
      <c r="L174" s="222">
        <v>44.2</v>
      </c>
      <c r="M174" s="222">
        <v>55.6</v>
      </c>
      <c r="N174" s="222">
        <v>45.9</v>
      </c>
      <c r="O174" s="222">
        <v>42.9</v>
      </c>
      <c r="P174" s="222">
        <v>46.31</v>
      </c>
      <c r="Q174" s="223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83</v>
      </c>
    </row>
    <row r="175" spans="1:65">
      <c r="A175" s="30"/>
      <c r="B175" s="19">
        <v>1</v>
      </c>
      <c r="C175" s="9">
        <v>6</v>
      </c>
      <c r="D175" s="222">
        <v>47.783000000000001</v>
      </c>
      <c r="E175" s="222">
        <v>46.01719372898436</v>
      </c>
      <c r="F175" s="222">
        <v>50.8</v>
      </c>
      <c r="G175" s="222">
        <v>48.2</v>
      </c>
      <c r="H175" s="222">
        <v>43.17</v>
      </c>
      <c r="I175" s="222">
        <v>47.4</v>
      </c>
      <c r="J175" s="222">
        <v>46.4</v>
      </c>
      <c r="K175" s="222">
        <v>52.214089035735341</v>
      </c>
      <c r="L175" s="222">
        <v>47.3</v>
      </c>
      <c r="M175" s="222">
        <v>48</v>
      </c>
      <c r="N175" s="222">
        <v>47.9</v>
      </c>
      <c r="O175" s="222">
        <v>45.7</v>
      </c>
      <c r="P175" s="222">
        <v>47.35</v>
      </c>
      <c r="Q175" s="223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20" t="s">
        <v>258</v>
      </c>
      <c r="C176" s="12"/>
      <c r="D176" s="229">
        <v>48.335499999999996</v>
      </c>
      <c r="E176" s="229">
        <v>45.669806221745112</v>
      </c>
      <c r="F176" s="229">
        <v>50.833333333333336</v>
      </c>
      <c r="G176" s="229">
        <v>49.666666666666664</v>
      </c>
      <c r="H176" s="229">
        <v>42.683333333333337</v>
      </c>
      <c r="I176" s="229">
        <v>46.466666666666661</v>
      </c>
      <c r="J176" s="229">
        <v>46.9</v>
      </c>
      <c r="K176" s="229">
        <v>52.964357335229188</v>
      </c>
      <c r="L176" s="229">
        <v>45.400000000000006</v>
      </c>
      <c r="M176" s="229">
        <v>50.966666666666669</v>
      </c>
      <c r="N176" s="229">
        <v>48.966666666666669</v>
      </c>
      <c r="O176" s="229">
        <v>44.400000000000006</v>
      </c>
      <c r="P176" s="229">
        <v>46.853333333333332</v>
      </c>
      <c r="Q176" s="223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30"/>
      <c r="B177" s="3" t="s">
        <v>259</v>
      </c>
      <c r="C177" s="29"/>
      <c r="D177" s="222">
        <v>48.372</v>
      </c>
      <c r="E177" s="222">
        <v>45.692015436279135</v>
      </c>
      <c r="F177" s="222">
        <v>50.849999999999994</v>
      </c>
      <c r="G177" s="222">
        <v>49.2</v>
      </c>
      <c r="H177" s="222">
        <v>42.635000000000005</v>
      </c>
      <c r="I177" s="222">
        <v>46.8</v>
      </c>
      <c r="J177" s="222">
        <v>46.7</v>
      </c>
      <c r="K177" s="222">
        <v>52.846224956178091</v>
      </c>
      <c r="L177" s="222">
        <v>45.15</v>
      </c>
      <c r="M177" s="222">
        <v>50.900000000000006</v>
      </c>
      <c r="N177" s="222">
        <v>48.75</v>
      </c>
      <c r="O177" s="222">
        <v>44.650000000000006</v>
      </c>
      <c r="P177" s="222">
        <v>46.89</v>
      </c>
      <c r="Q177" s="223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30"/>
      <c r="B178" s="3" t="s">
        <v>260</v>
      </c>
      <c r="C178" s="29"/>
      <c r="D178" s="24">
        <v>0.31645773809467814</v>
      </c>
      <c r="E178" s="24">
        <v>0.43717428850721096</v>
      </c>
      <c r="F178" s="24">
        <v>0.5819507424745386</v>
      </c>
      <c r="G178" s="24">
        <v>1.8543642216853364</v>
      </c>
      <c r="H178" s="24">
        <v>0.70715392006738376</v>
      </c>
      <c r="I178" s="24">
        <v>1.4236104336041751</v>
      </c>
      <c r="J178" s="24">
        <v>1.3885243966167824</v>
      </c>
      <c r="K178" s="24">
        <v>0.97007158735679777</v>
      </c>
      <c r="L178" s="24">
        <v>1.1331372379372222</v>
      </c>
      <c r="M178" s="24">
        <v>2.9547701546256806</v>
      </c>
      <c r="N178" s="24">
        <v>2.4467665738003426</v>
      </c>
      <c r="O178" s="24">
        <v>1.2457929201917968</v>
      </c>
      <c r="P178" s="24">
        <v>0.56080893953883004</v>
      </c>
      <c r="Q178" s="15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6.5471079867732446E-3</v>
      </c>
      <c r="E179" s="13">
        <v>9.5725014987923431E-3</v>
      </c>
      <c r="F179" s="13">
        <v>1.1448211327367971E-2</v>
      </c>
      <c r="G179" s="13">
        <v>3.7336192382926237E-2</v>
      </c>
      <c r="H179" s="13">
        <v>1.6567448342070683E-2</v>
      </c>
      <c r="I179" s="13">
        <v>3.0637240321467186E-2</v>
      </c>
      <c r="J179" s="13">
        <v>2.9606063893748025E-2</v>
      </c>
      <c r="K179" s="13">
        <v>1.8315554764818331E-2</v>
      </c>
      <c r="L179" s="13">
        <v>2.4958969998617225E-2</v>
      </c>
      <c r="M179" s="13">
        <v>5.7974561568849191E-2</v>
      </c>
      <c r="N179" s="13">
        <v>4.9968003549360297E-2</v>
      </c>
      <c r="O179" s="13">
        <v>2.8058399103418844E-2</v>
      </c>
      <c r="P179" s="13">
        <v>1.1969456592319936E-2</v>
      </c>
      <c r="Q179" s="15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1.2441738574635375E-2</v>
      </c>
      <c r="E180" s="13">
        <v>-4.3394233813442984E-2</v>
      </c>
      <c r="F180" s="13">
        <v>6.4761684011626519E-2</v>
      </c>
      <c r="G180" s="13">
        <v>4.0324530608081055E-2</v>
      </c>
      <c r="H180" s="13">
        <v>-0.10594928762171285</v>
      </c>
      <c r="I180" s="13">
        <v>-2.6703090155929754E-2</v>
      </c>
      <c r="J180" s="13">
        <v>-1.7626433177469814E-2</v>
      </c>
      <c r="K180" s="13">
        <v>0.10939839296102627</v>
      </c>
      <c r="L180" s="13">
        <v>-4.9045630410599617E-2</v>
      </c>
      <c r="M180" s="13">
        <v>6.7554501543460432E-2</v>
      </c>
      <c r="N180" s="13">
        <v>2.5662238565953732E-2</v>
      </c>
      <c r="O180" s="13">
        <v>-6.9991761899352967E-2</v>
      </c>
      <c r="P180" s="13">
        <v>-1.8603919313611716E-2</v>
      </c>
      <c r="Q180" s="15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>
        <v>0.47</v>
      </c>
      <c r="E181" s="45">
        <v>0.4</v>
      </c>
      <c r="F181" s="45">
        <v>1.28</v>
      </c>
      <c r="G181" s="45">
        <v>0.9</v>
      </c>
      <c r="H181" s="45">
        <v>1.38</v>
      </c>
      <c r="I181" s="45">
        <v>0.14000000000000001</v>
      </c>
      <c r="J181" s="45">
        <v>0</v>
      </c>
      <c r="K181" s="45">
        <v>1.98</v>
      </c>
      <c r="L181" s="45">
        <v>0.49</v>
      </c>
      <c r="M181" s="45">
        <v>1.33</v>
      </c>
      <c r="N181" s="45">
        <v>0.67</v>
      </c>
      <c r="O181" s="45">
        <v>0.82</v>
      </c>
      <c r="P181" s="45">
        <v>0.02</v>
      </c>
      <c r="Q181" s="15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527</v>
      </c>
      <c r="BM183" s="28" t="s">
        <v>66</v>
      </c>
    </row>
    <row r="184" spans="1:65" ht="15">
      <c r="A184" s="25" t="s">
        <v>25</v>
      </c>
      <c r="B184" s="18" t="s">
        <v>110</v>
      </c>
      <c r="C184" s="15" t="s">
        <v>111</v>
      </c>
      <c r="D184" s="16" t="s">
        <v>229</v>
      </c>
      <c r="E184" s="17" t="s">
        <v>229</v>
      </c>
      <c r="F184" s="17" t="s">
        <v>229</v>
      </c>
      <c r="G184" s="17" t="s">
        <v>229</v>
      </c>
      <c r="H184" s="17" t="s">
        <v>229</v>
      </c>
      <c r="I184" s="17" t="s">
        <v>229</v>
      </c>
      <c r="J184" s="17" t="s">
        <v>229</v>
      </c>
      <c r="K184" s="17" t="s">
        <v>229</v>
      </c>
      <c r="L184" s="17" t="s">
        <v>229</v>
      </c>
      <c r="M184" s="17" t="s">
        <v>229</v>
      </c>
      <c r="N184" s="17" t="s">
        <v>229</v>
      </c>
      <c r="O184" s="17" t="s">
        <v>229</v>
      </c>
      <c r="P184" s="17" t="s">
        <v>229</v>
      </c>
      <c r="Q184" s="17" t="s">
        <v>229</v>
      </c>
      <c r="R184" s="17" t="s">
        <v>229</v>
      </c>
      <c r="S184" s="17" t="s">
        <v>229</v>
      </c>
      <c r="T184" s="17" t="s">
        <v>229</v>
      </c>
      <c r="U184" s="17" t="s">
        <v>229</v>
      </c>
      <c r="V184" s="15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51" t="s">
        <v>232</v>
      </c>
      <c r="E185" s="152" t="s">
        <v>233</v>
      </c>
      <c r="F185" s="152" t="s">
        <v>234</v>
      </c>
      <c r="G185" s="152" t="s">
        <v>236</v>
      </c>
      <c r="H185" s="152" t="s">
        <v>237</v>
      </c>
      <c r="I185" s="152" t="s">
        <v>238</v>
      </c>
      <c r="J185" s="152" t="s">
        <v>240</v>
      </c>
      <c r="K185" s="152" t="s">
        <v>241</v>
      </c>
      <c r="L185" s="152" t="s">
        <v>242</v>
      </c>
      <c r="M185" s="152" t="s">
        <v>243</v>
      </c>
      <c r="N185" s="152" t="s">
        <v>244</v>
      </c>
      <c r="O185" s="152" t="s">
        <v>246</v>
      </c>
      <c r="P185" s="152" t="s">
        <v>247</v>
      </c>
      <c r="Q185" s="152" t="s">
        <v>248</v>
      </c>
      <c r="R185" s="152" t="s">
        <v>249</v>
      </c>
      <c r="S185" s="152" t="s">
        <v>250</v>
      </c>
      <c r="T185" s="152" t="s">
        <v>251</v>
      </c>
      <c r="U185" s="152" t="s">
        <v>252</v>
      </c>
      <c r="V185" s="15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264</v>
      </c>
      <c r="E186" s="11" t="s">
        <v>308</v>
      </c>
      <c r="F186" s="11" t="s">
        <v>264</v>
      </c>
      <c r="G186" s="11" t="s">
        <v>308</v>
      </c>
      <c r="H186" s="11" t="s">
        <v>308</v>
      </c>
      <c r="I186" s="11" t="s">
        <v>266</v>
      </c>
      <c r="J186" s="11" t="s">
        <v>266</v>
      </c>
      <c r="K186" s="11" t="s">
        <v>264</v>
      </c>
      <c r="L186" s="11" t="s">
        <v>308</v>
      </c>
      <c r="M186" s="11" t="s">
        <v>264</v>
      </c>
      <c r="N186" s="11" t="s">
        <v>264</v>
      </c>
      <c r="O186" s="11" t="s">
        <v>264</v>
      </c>
      <c r="P186" s="11" t="s">
        <v>266</v>
      </c>
      <c r="Q186" s="11" t="s">
        <v>266</v>
      </c>
      <c r="R186" s="11" t="s">
        <v>264</v>
      </c>
      <c r="S186" s="11" t="s">
        <v>264</v>
      </c>
      <c r="T186" s="11" t="s">
        <v>264</v>
      </c>
      <c r="U186" s="11" t="s">
        <v>264</v>
      </c>
      <c r="V186" s="15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 t="s">
        <v>116</v>
      </c>
      <c r="E187" s="26" t="s">
        <v>311</v>
      </c>
      <c r="F187" s="26" t="s">
        <v>309</v>
      </c>
      <c r="G187" s="26" t="s">
        <v>309</v>
      </c>
      <c r="H187" s="26" t="s">
        <v>311</v>
      </c>
      <c r="I187" s="26" t="s">
        <v>310</v>
      </c>
      <c r="J187" s="26" t="s">
        <v>311</v>
      </c>
      <c r="K187" s="26" t="s">
        <v>309</v>
      </c>
      <c r="L187" s="26" t="s">
        <v>311</v>
      </c>
      <c r="M187" s="26" t="s">
        <v>311</v>
      </c>
      <c r="N187" s="26" t="s">
        <v>311</v>
      </c>
      <c r="O187" s="26" t="s">
        <v>311</v>
      </c>
      <c r="P187" s="26" t="s">
        <v>310</v>
      </c>
      <c r="Q187" s="26" t="s">
        <v>309</v>
      </c>
      <c r="R187" s="26" t="s">
        <v>311</v>
      </c>
      <c r="S187" s="26" t="s">
        <v>311</v>
      </c>
      <c r="T187" s="26" t="s">
        <v>311</v>
      </c>
      <c r="U187" s="26" t="s">
        <v>312</v>
      </c>
      <c r="V187" s="15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6">
        <v>16.100000000000001</v>
      </c>
      <c r="E188" s="226">
        <v>19.083600000000004</v>
      </c>
      <c r="F188" s="226">
        <v>16.590385305939307</v>
      </c>
      <c r="G188" s="230">
        <v>21.757999999999999</v>
      </c>
      <c r="H188" s="230">
        <v>8</v>
      </c>
      <c r="I188" s="226">
        <v>16.5</v>
      </c>
      <c r="J188" s="226">
        <v>17.8</v>
      </c>
      <c r="K188" s="232">
        <v>15.6</v>
      </c>
      <c r="L188" s="226">
        <v>17.063333333333336</v>
      </c>
      <c r="M188" s="226">
        <v>15.2</v>
      </c>
      <c r="N188" s="226">
        <v>14.4</v>
      </c>
      <c r="O188" s="226">
        <v>16</v>
      </c>
      <c r="P188" s="226">
        <v>17.282126942908789</v>
      </c>
      <c r="Q188" s="226">
        <v>17.649999999999999</v>
      </c>
      <c r="R188" s="226">
        <v>16.2</v>
      </c>
      <c r="S188" s="226">
        <v>15.400000000000002</v>
      </c>
      <c r="T188" s="226">
        <v>15.5</v>
      </c>
      <c r="U188" s="226">
        <v>14.7</v>
      </c>
      <c r="V188" s="223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7">
        <v>1</v>
      </c>
    </row>
    <row r="189" spans="1:65">
      <c r="A189" s="30"/>
      <c r="B189" s="19">
        <v>1</v>
      </c>
      <c r="C189" s="9">
        <v>2</v>
      </c>
      <c r="D189" s="222">
        <v>16.100000000000001</v>
      </c>
      <c r="E189" s="222">
        <v>18.111599999999999</v>
      </c>
      <c r="F189" s="222">
        <v>16.394331089203753</v>
      </c>
      <c r="G189" s="231">
        <v>23.404</v>
      </c>
      <c r="H189" s="231">
        <v>23</v>
      </c>
      <c r="I189" s="222">
        <v>16.5</v>
      </c>
      <c r="J189" s="222">
        <v>16.5</v>
      </c>
      <c r="K189" s="222">
        <v>14.7</v>
      </c>
      <c r="L189" s="222">
        <v>16.753333333333334</v>
      </c>
      <c r="M189" s="222">
        <v>15.400000000000002</v>
      </c>
      <c r="N189" s="222">
        <v>14.1</v>
      </c>
      <c r="O189" s="222">
        <v>16.399999999999999</v>
      </c>
      <c r="P189" s="222">
        <v>17.621788424258799</v>
      </c>
      <c r="Q189" s="222">
        <v>18.11</v>
      </c>
      <c r="R189" s="222">
        <v>16</v>
      </c>
      <c r="S189" s="222">
        <v>16.3</v>
      </c>
      <c r="T189" s="222">
        <v>15.1</v>
      </c>
      <c r="U189" s="222">
        <v>15.1</v>
      </c>
      <c r="V189" s="223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7">
        <v>25</v>
      </c>
    </row>
    <row r="190" spans="1:65">
      <c r="A190" s="30"/>
      <c r="B190" s="19">
        <v>1</v>
      </c>
      <c r="C190" s="9">
        <v>3</v>
      </c>
      <c r="D190" s="222">
        <v>15.9</v>
      </c>
      <c r="E190" s="222">
        <v>18.165600000000001</v>
      </c>
      <c r="F190" s="222">
        <v>16.580493518479646</v>
      </c>
      <c r="G190" s="231">
        <v>22.277999999999999</v>
      </c>
      <c r="H190" s="231">
        <v>13</v>
      </c>
      <c r="I190" s="222">
        <v>16.899999999999999</v>
      </c>
      <c r="J190" s="222">
        <v>16.600000000000001</v>
      </c>
      <c r="K190" s="222">
        <v>14.8</v>
      </c>
      <c r="L190" s="222">
        <v>16.739999999999998</v>
      </c>
      <c r="M190" s="222">
        <v>15.400000000000002</v>
      </c>
      <c r="N190" s="222">
        <v>16</v>
      </c>
      <c r="O190" s="222">
        <v>15.8</v>
      </c>
      <c r="P190" s="222">
        <v>17.632847069590401</v>
      </c>
      <c r="Q190" s="222">
        <v>18.18</v>
      </c>
      <c r="R190" s="222">
        <v>16.2</v>
      </c>
      <c r="S190" s="222">
        <v>14.7</v>
      </c>
      <c r="T190" s="222">
        <v>14.5</v>
      </c>
      <c r="U190" s="222">
        <v>14.4</v>
      </c>
      <c r="V190" s="223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7">
        <v>16</v>
      </c>
    </row>
    <row r="191" spans="1:65">
      <c r="A191" s="30"/>
      <c r="B191" s="19">
        <v>1</v>
      </c>
      <c r="C191" s="9">
        <v>4</v>
      </c>
      <c r="D191" s="222">
        <v>15.9</v>
      </c>
      <c r="E191" s="222">
        <v>18.835200000000004</v>
      </c>
      <c r="F191" s="222">
        <v>16.215729772058644</v>
      </c>
      <c r="G191" s="231">
        <v>19.844000000000001</v>
      </c>
      <c r="H191" s="231">
        <v>10</v>
      </c>
      <c r="I191" s="222">
        <v>16.8</v>
      </c>
      <c r="J191" s="222">
        <v>16.899999999999999</v>
      </c>
      <c r="K191" s="222">
        <v>14.9</v>
      </c>
      <c r="L191" s="222">
        <v>16.943333333333332</v>
      </c>
      <c r="M191" s="222">
        <v>14.7</v>
      </c>
      <c r="N191" s="222">
        <v>14.5</v>
      </c>
      <c r="O191" s="222">
        <v>16</v>
      </c>
      <c r="P191" s="222">
        <v>17.231783370846312</v>
      </c>
      <c r="Q191" s="222">
        <v>18.05</v>
      </c>
      <c r="R191" s="222">
        <v>16.399999999999999</v>
      </c>
      <c r="S191" s="222">
        <v>16.100000000000001</v>
      </c>
      <c r="T191" s="222">
        <v>14.8</v>
      </c>
      <c r="U191" s="222">
        <v>14.5</v>
      </c>
      <c r="V191" s="223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7">
        <v>16.192636019998435</v>
      </c>
    </row>
    <row r="192" spans="1:65">
      <c r="A192" s="30"/>
      <c r="B192" s="19">
        <v>1</v>
      </c>
      <c r="C192" s="9">
        <v>5</v>
      </c>
      <c r="D192" s="222">
        <v>16.100000000000001</v>
      </c>
      <c r="E192" s="222">
        <v>18.759600000000002</v>
      </c>
      <c r="F192" s="222">
        <v>16.153895658299099</v>
      </c>
      <c r="G192" s="231">
        <v>20.731999999999999</v>
      </c>
      <c r="H192" s="231">
        <v>14</v>
      </c>
      <c r="I192" s="222">
        <v>16.8</v>
      </c>
      <c r="J192" s="222">
        <v>17.8</v>
      </c>
      <c r="K192" s="222">
        <v>15</v>
      </c>
      <c r="L192" s="222">
        <v>17.003333333333334</v>
      </c>
      <c r="M192" s="222">
        <v>15</v>
      </c>
      <c r="N192" s="222">
        <v>14.1</v>
      </c>
      <c r="O192" s="222">
        <v>15.5</v>
      </c>
      <c r="P192" s="222">
        <v>17.296211150246918</v>
      </c>
      <c r="Q192" s="222">
        <v>17.989999999999998</v>
      </c>
      <c r="R192" s="228">
        <v>17.3</v>
      </c>
      <c r="S192" s="222">
        <v>14.8</v>
      </c>
      <c r="T192" s="222">
        <v>14.6</v>
      </c>
      <c r="U192" s="222">
        <v>14.4</v>
      </c>
      <c r="V192" s="223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7">
        <v>84</v>
      </c>
    </row>
    <row r="193" spans="1:65">
      <c r="A193" s="30"/>
      <c r="B193" s="19">
        <v>1</v>
      </c>
      <c r="C193" s="9">
        <v>6</v>
      </c>
      <c r="D193" s="222">
        <v>15.6</v>
      </c>
      <c r="E193" s="222">
        <v>19.029600000000002</v>
      </c>
      <c r="F193" s="222">
        <v>16.580268535028875</v>
      </c>
      <c r="G193" s="231">
        <v>18.902999999999999</v>
      </c>
      <c r="H193" s="231">
        <v>9</v>
      </c>
      <c r="I193" s="222">
        <v>16.7</v>
      </c>
      <c r="J193" s="222">
        <v>16.3</v>
      </c>
      <c r="K193" s="222">
        <v>15</v>
      </c>
      <c r="L193" s="222">
        <v>16.990000000000002</v>
      </c>
      <c r="M193" s="222">
        <v>15.400000000000002</v>
      </c>
      <c r="N193" s="222">
        <v>15.2</v>
      </c>
      <c r="O193" s="222">
        <v>15.8</v>
      </c>
      <c r="P193" s="222">
        <v>17.194663749655898</v>
      </c>
      <c r="Q193" s="222">
        <v>18.68</v>
      </c>
      <c r="R193" s="222">
        <v>16.2</v>
      </c>
      <c r="S193" s="222">
        <v>15.299999999999999</v>
      </c>
      <c r="T193" s="222">
        <v>15.1</v>
      </c>
      <c r="U193" s="222">
        <v>15.1</v>
      </c>
      <c r="V193" s="223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/>
    </row>
    <row r="194" spans="1:65">
      <c r="A194" s="30"/>
      <c r="B194" s="20" t="s">
        <v>258</v>
      </c>
      <c r="C194" s="12"/>
      <c r="D194" s="229">
        <v>15.949999999999998</v>
      </c>
      <c r="E194" s="229">
        <v>18.664200000000001</v>
      </c>
      <c r="F194" s="229">
        <v>16.419183979834887</v>
      </c>
      <c r="G194" s="229">
        <v>21.153166666666664</v>
      </c>
      <c r="H194" s="229">
        <v>12.833333333333334</v>
      </c>
      <c r="I194" s="229">
        <v>16.7</v>
      </c>
      <c r="J194" s="229">
        <v>16.983333333333331</v>
      </c>
      <c r="K194" s="229">
        <v>15</v>
      </c>
      <c r="L194" s="229">
        <v>16.915555555555557</v>
      </c>
      <c r="M194" s="229">
        <v>15.183333333333335</v>
      </c>
      <c r="N194" s="229">
        <v>14.716666666666667</v>
      </c>
      <c r="O194" s="229">
        <v>15.916666666666666</v>
      </c>
      <c r="P194" s="229">
        <v>17.376570117917854</v>
      </c>
      <c r="Q194" s="229">
        <v>18.11</v>
      </c>
      <c r="R194" s="229">
        <v>16.383333333333336</v>
      </c>
      <c r="S194" s="229">
        <v>15.433333333333335</v>
      </c>
      <c r="T194" s="229">
        <v>14.933333333333332</v>
      </c>
      <c r="U194" s="229">
        <v>14.699999999999998</v>
      </c>
      <c r="V194" s="223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5"/>
    </row>
    <row r="195" spans="1:65">
      <c r="A195" s="30"/>
      <c r="B195" s="3" t="s">
        <v>259</v>
      </c>
      <c r="C195" s="29"/>
      <c r="D195" s="222">
        <v>16</v>
      </c>
      <c r="E195" s="222">
        <v>18.797400000000003</v>
      </c>
      <c r="F195" s="222">
        <v>16.487299812116312</v>
      </c>
      <c r="G195" s="222">
        <v>21.244999999999997</v>
      </c>
      <c r="H195" s="222">
        <v>11.5</v>
      </c>
      <c r="I195" s="222">
        <v>16.75</v>
      </c>
      <c r="J195" s="222">
        <v>16.75</v>
      </c>
      <c r="K195" s="222">
        <v>14.95</v>
      </c>
      <c r="L195" s="222">
        <v>16.966666666666669</v>
      </c>
      <c r="M195" s="222">
        <v>15.3</v>
      </c>
      <c r="N195" s="222">
        <v>14.45</v>
      </c>
      <c r="O195" s="222">
        <v>15.9</v>
      </c>
      <c r="P195" s="222">
        <v>17.289169046577854</v>
      </c>
      <c r="Q195" s="222">
        <v>18.079999999999998</v>
      </c>
      <c r="R195" s="222">
        <v>16.2</v>
      </c>
      <c r="S195" s="222">
        <v>15.350000000000001</v>
      </c>
      <c r="T195" s="222">
        <v>14.95</v>
      </c>
      <c r="U195" s="222">
        <v>14.6</v>
      </c>
      <c r="V195" s="223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5"/>
    </row>
    <row r="196" spans="1:65">
      <c r="A196" s="30"/>
      <c r="B196" s="3" t="s">
        <v>260</v>
      </c>
      <c r="C196" s="29"/>
      <c r="D196" s="24">
        <v>0.19748417658131573</v>
      </c>
      <c r="E196" s="24">
        <v>0.42467031918889886</v>
      </c>
      <c r="F196" s="24">
        <v>0.19680857177348707</v>
      </c>
      <c r="G196" s="24">
        <v>1.6523845093278582</v>
      </c>
      <c r="H196" s="24">
        <v>5.4924190177613612</v>
      </c>
      <c r="I196" s="24">
        <v>0.16733200530681494</v>
      </c>
      <c r="J196" s="24">
        <v>0.66156380392723024</v>
      </c>
      <c r="K196" s="24">
        <v>0.31622776601683783</v>
      </c>
      <c r="L196" s="24">
        <v>0.13637638548707331</v>
      </c>
      <c r="M196" s="24">
        <v>0.28577380332470531</v>
      </c>
      <c r="N196" s="24">
        <v>0.74677082606825684</v>
      </c>
      <c r="O196" s="24">
        <v>0.29944392908634215</v>
      </c>
      <c r="P196" s="24">
        <v>0.19760571836667012</v>
      </c>
      <c r="Q196" s="24">
        <v>0.33448467827390876</v>
      </c>
      <c r="R196" s="24">
        <v>0.46654760385909932</v>
      </c>
      <c r="S196" s="24">
        <v>0.65625198412398522</v>
      </c>
      <c r="T196" s="24">
        <v>0.37237973450050504</v>
      </c>
      <c r="U196" s="24">
        <v>0.32863353450309934</v>
      </c>
      <c r="V196" s="15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1.2381453077198481E-2</v>
      </c>
      <c r="E197" s="13">
        <v>2.2753202344000752E-2</v>
      </c>
      <c r="F197" s="13">
        <v>1.1986501400751476E-2</v>
      </c>
      <c r="G197" s="13">
        <v>7.8115231415053304E-2</v>
      </c>
      <c r="H197" s="13">
        <v>0.42798070268270344</v>
      </c>
      <c r="I197" s="13">
        <v>1.0019880557294308E-2</v>
      </c>
      <c r="J197" s="13">
        <v>3.8953707787668129E-2</v>
      </c>
      <c r="K197" s="13">
        <v>2.108185106778919E-2</v>
      </c>
      <c r="L197" s="13">
        <v>8.0621877915374399E-3</v>
      </c>
      <c r="M197" s="13">
        <v>1.8821545773306605E-2</v>
      </c>
      <c r="N197" s="13">
        <v>5.0743204489349276E-2</v>
      </c>
      <c r="O197" s="13">
        <v>1.8813231146785896E-2</v>
      </c>
      <c r="P197" s="13">
        <v>1.1371963340619731E-2</v>
      </c>
      <c r="Q197" s="13">
        <v>1.8469612273545488E-2</v>
      </c>
      <c r="R197" s="13">
        <v>2.8476964630260379E-2</v>
      </c>
      <c r="S197" s="13">
        <v>4.2521726833087588E-2</v>
      </c>
      <c r="T197" s="13">
        <v>2.4936142935301681E-2</v>
      </c>
      <c r="U197" s="13">
        <v>2.2356022755312885E-2</v>
      </c>
      <c r="V197" s="15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261</v>
      </c>
      <c r="C198" s="29"/>
      <c r="D198" s="13">
        <v>-1.498434348173916E-2</v>
      </c>
      <c r="E198" s="13">
        <v>0.15263506058859733</v>
      </c>
      <c r="F198" s="13">
        <v>1.3990801717315149E-2</v>
      </c>
      <c r="G198" s="13">
        <v>0.30634484963052411</v>
      </c>
      <c r="H198" s="13">
        <v>-0.20745866716921524</v>
      </c>
      <c r="I198" s="13">
        <v>3.1333007138241831E-2</v>
      </c>
      <c r="J198" s="13">
        <v>4.8830672928012353E-2</v>
      </c>
      <c r="K198" s="13">
        <v>-7.3652987600381525E-2</v>
      </c>
      <c r="L198" s="13">
        <v>4.4644956797910584E-2</v>
      </c>
      <c r="M198" s="13">
        <v>-6.233096855994158E-2</v>
      </c>
      <c r="N198" s="13">
        <v>-9.1150653390152048E-2</v>
      </c>
      <c r="O198" s="13">
        <v>-1.7042892398182574E-2</v>
      </c>
      <c r="P198" s="13">
        <v>7.3115587632379464E-2</v>
      </c>
      <c r="Q198" s="13">
        <v>0.11840962630380614</v>
      </c>
      <c r="R198" s="13">
        <v>1.1776792432028005E-2</v>
      </c>
      <c r="S198" s="13">
        <v>-4.6891851686614583E-2</v>
      </c>
      <c r="T198" s="13">
        <v>-7.7770085433268799E-2</v>
      </c>
      <c r="U198" s="13">
        <v>-9.2179927848374033E-2</v>
      </c>
      <c r="V198" s="15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262</v>
      </c>
      <c r="C199" s="47"/>
      <c r="D199" s="45">
        <v>0.28999999999999998</v>
      </c>
      <c r="E199" s="45">
        <v>1.55</v>
      </c>
      <c r="F199" s="45">
        <v>0.02</v>
      </c>
      <c r="G199" s="45">
        <v>3.24</v>
      </c>
      <c r="H199" s="45" t="s">
        <v>263</v>
      </c>
      <c r="I199" s="45">
        <v>0.21</v>
      </c>
      <c r="J199" s="45">
        <v>0.41</v>
      </c>
      <c r="K199" s="45">
        <v>0.94</v>
      </c>
      <c r="L199" s="45">
        <v>0.36</v>
      </c>
      <c r="M199" s="45">
        <v>0.81</v>
      </c>
      <c r="N199" s="45">
        <v>1.1299999999999999</v>
      </c>
      <c r="O199" s="45">
        <v>0.32</v>
      </c>
      <c r="P199" s="45">
        <v>0.67</v>
      </c>
      <c r="Q199" s="45">
        <v>1.17</v>
      </c>
      <c r="R199" s="45">
        <v>0</v>
      </c>
      <c r="S199" s="45">
        <v>0.64</v>
      </c>
      <c r="T199" s="45">
        <v>0.98</v>
      </c>
      <c r="U199" s="45">
        <v>1.1399999999999999</v>
      </c>
      <c r="V199" s="15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 t="s">
        <v>315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BM200" s="55"/>
    </row>
    <row r="201" spans="1:65">
      <c r="BM201" s="55"/>
    </row>
    <row r="202" spans="1:65" ht="15">
      <c r="B202" s="8" t="s">
        <v>528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229</v>
      </c>
      <c r="E203" s="17" t="s">
        <v>229</v>
      </c>
      <c r="F203" s="17" t="s">
        <v>229</v>
      </c>
      <c r="G203" s="17" t="s">
        <v>229</v>
      </c>
      <c r="H203" s="17" t="s">
        <v>229</v>
      </c>
      <c r="I203" s="17" t="s">
        <v>229</v>
      </c>
      <c r="J203" s="17" t="s">
        <v>229</v>
      </c>
      <c r="K203" s="17" t="s">
        <v>229</v>
      </c>
      <c r="L203" s="17" t="s">
        <v>229</v>
      </c>
      <c r="M203" s="17" t="s">
        <v>229</v>
      </c>
      <c r="N203" s="17" t="s">
        <v>229</v>
      </c>
      <c r="O203" s="17" t="s">
        <v>229</v>
      </c>
      <c r="P203" s="17" t="s">
        <v>229</v>
      </c>
      <c r="Q203" s="17" t="s">
        <v>229</v>
      </c>
      <c r="R203" s="17" t="s">
        <v>229</v>
      </c>
      <c r="S203" s="17" t="s">
        <v>229</v>
      </c>
      <c r="T203" s="17" t="s">
        <v>229</v>
      </c>
      <c r="U203" s="17" t="s">
        <v>229</v>
      </c>
      <c r="V203" s="15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230</v>
      </c>
      <c r="C204" s="9" t="s">
        <v>230</v>
      </c>
      <c r="D204" s="151" t="s">
        <v>232</v>
      </c>
      <c r="E204" s="152" t="s">
        <v>233</v>
      </c>
      <c r="F204" s="152" t="s">
        <v>234</v>
      </c>
      <c r="G204" s="152" t="s">
        <v>236</v>
      </c>
      <c r="H204" s="152" t="s">
        <v>237</v>
      </c>
      <c r="I204" s="152" t="s">
        <v>238</v>
      </c>
      <c r="J204" s="152" t="s">
        <v>240</v>
      </c>
      <c r="K204" s="152" t="s">
        <v>241</v>
      </c>
      <c r="L204" s="152" t="s">
        <v>242</v>
      </c>
      <c r="M204" s="152" t="s">
        <v>243</v>
      </c>
      <c r="N204" s="152" t="s">
        <v>244</v>
      </c>
      <c r="O204" s="152" t="s">
        <v>246</v>
      </c>
      <c r="P204" s="152" t="s">
        <v>247</v>
      </c>
      <c r="Q204" s="152" t="s">
        <v>248</v>
      </c>
      <c r="R204" s="152" t="s">
        <v>249</v>
      </c>
      <c r="S204" s="152" t="s">
        <v>250</v>
      </c>
      <c r="T204" s="152" t="s">
        <v>251</v>
      </c>
      <c r="U204" s="152" t="s">
        <v>252</v>
      </c>
      <c r="V204" s="15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308</v>
      </c>
      <c r="E205" s="11" t="s">
        <v>308</v>
      </c>
      <c r="F205" s="11" t="s">
        <v>264</v>
      </c>
      <c r="G205" s="11" t="s">
        <v>308</v>
      </c>
      <c r="H205" s="11" t="s">
        <v>308</v>
      </c>
      <c r="I205" s="11" t="s">
        <v>266</v>
      </c>
      <c r="J205" s="11" t="s">
        <v>266</v>
      </c>
      <c r="K205" s="11" t="s">
        <v>264</v>
      </c>
      <c r="L205" s="11" t="s">
        <v>308</v>
      </c>
      <c r="M205" s="11" t="s">
        <v>264</v>
      </c>
      <c r="N205" s="11" t="s">
        <v>264</v>
      </c>
      <c r="O205" s="11" t="s">
        <v>264</v>
      </c>
      <c r="P205" s="11" t="s">
        <v>266</v>
      </c>
      <c r="Q205" s="11" t="s">
        <v>266</v>
      </c>
      <c r="R205" s="11" t="s">
        <v>264</v>
      </c>
      <c r="S205" s="11" t="s">
        <v>264</v>
      </c>
      <c r="T205" s="11" t="s">
        <v>264</v>
      </c>
      <c r="U205" s="11" t="s">
        <v>308</v>
      </c>
      <c r="V205" s="15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116</v>
      </c>
      <c r="E206" s="26" t="s">
        <v>311</v>
      </c>
      <c r="F206" s="26" t="s">
        <v>309</v>
      </c>
      <c r="G206" s="26" t="s">
        <v>309</v>
      </c>
      <c r="H206" s="26" t="s">
        <v>311</v>
      </c>
      <c r="I206" s="26" t="s">
        <v>310</v>
      </c>
      <c r="J206" s="26" t="s">
        <v>311</v>
      </c>
      <c r="K206" s="26" t="s">
        <v>309</v>
      </c>
      <c r="L206" s="26" t="s">
        <v>311</v>
      </c>
      <c r="M206" s="26" t="s">
        <v>311</v>
      </c>
      <c r="N206" s="26" t="s">
        <v>311</v>
      </c>
      <c r="O206" s="26" t="s">
        <v>311</v>
      </c>
      <c r="P206" s="26" t="s">
        <v>310</v>
      </c>
      <c r="Q206" s="26" t="s">
        <v>309</v>
      </c>
      <c r="R206" s="26" t="s">
        <v>311</v>
      </c>
      <c r="S206" s="26" t="s">
        <v>311</v>
      </c>
      <c r="T206" s="26" t="s">
        <v>311</v>
      </c>
      <c r="U206" s="26" t="s">
        <v>312</v>
      </c>
      <c r="V206" s="15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8">
        <v>1</v>
      </c>
      <c r="C207" s="14">
        <v>1</v>
      </c>
      <c r="D207" s="226">
        <v>53</v>
      </c>
      <c r="E207" s="226">
        <v>57.747600000000006</v>
      </c>
      <c r="F207" s="226">
        <v>49.965311738558142</v>
      </c>
      <c r="G207" s="226">
        <v>37.844000000000001</v>
      </c>
      <c r="H207" s="226">
        <v>37</v>
      </c>
      <c r="I207" s="226">
        <v>61</v>
      </c>
      <c r="J207" s="226">
        <v>56</v>
      </c>
      <c r="K207" s="226">
        <v>45</v>
      </c>
      <c r="L207" s="226">
        <v>50.056199999999997</v>
      </c>
      <c r="M207" s="226">
        <v>47</v>
      </c>
      <c r="N207" s="226">
        <v>42</v>
      </c>
      <c r="O207" s="226">
        <v>46</v>
      </c>
      <c r="P207" s="226">
        <v>57.00530596007826</v>
      </c>
      <c r="Q207" s="226">
        <v>61</v>
      </c>
      <c r="R207" s="226">
        <v>51</v>
      </c>
      <c r="S207" s="226">
        <v>49</v>
      </c>
      <c r="T207" s="226">
        <v>45</v>
      </c>
      <c r="U207" s="226">
        <v>42</v>
      </c>
      <c r="V207" s="223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7">
        <v>1</v>
      </c>
    </row>
    <row r="208" spans="1:65">
      <c r="A208" s="30"/>
      <c r="B208" s="19">
        <v>1</v>
      </c>
      <c r="C208" s="9">
        <v>2</v>
      </c>
      <c r="D208" s="222">
        <v>53</v>
      </c>
      <c r="E208" s="222">
        <v>56.967599999999997</v>
      </c>
      <c r="F208" s="222">
        <v>49.867544884717717</v>
      </c>
      <c r="G208" s="222">
        <v>37.009</v>
      </c>
      <c r="H208" s="222">
        <v>40</v>
      </c>
      <c r="I208" s="222">
        <v>61</v>
      </c>
      <c r="J208" s="222">
        <v>51</v>
      </c>
      <c r="K208" s="222">
        <v>42</v>
      </c>
      <c r="L208" s="222">
        <v>49.124299999999998</v>
      </c>
      <c r="M208" s="222">
        <v>48</v>
      </c>
      <c r="N208" s="222">
        <v>41</v>
      </c>
      <c r="O208" s="222">
        <v>47</v>
      </c>
      <c r="P208" s="222">
        <v>58.58934499538055</v>
      </c>
      <c r="Q208" s="222">
        <v>63</v>
      </c>
      <c r="R208" s="222">
        <v>48</v>
      </c>
      <c r="S208" s="222">
        <v>50</v>
      </c>
      <c r="T208" s="222">
        <v>45</v>
      </c>
      <c r="U208" s="222">
        <v>43</v>
      </c>
      <c r="V208" s="223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7">
        <v>26</v>
      </c>
    </row>
    <row r="209" spans="1:65">
      <c r="A209" s="30"/>
      <c r="B209" s="19">
        <v>1</v>
      </c>
      <c r="C209" s="9">
        <v>3</v>
      </c>
      <c r="D209" s="222">
        <v>53</v>
      </c>
      <c r="E209" s="222">
        <v>56.872799999999998</v>
      </c>
      <c r="F209" s="222">
        <v>50.908473361550286</v>
      </c>
      <c r="G209" s="222">
        <v>38.273000000000003</v>
      </c>
      <c r="H209" s="222">
        <v>40</v>
      </c>
      <c r="I209" s="222">
        <v>61</v>
      </c>
      <c r="J209" s="222">
        <v>52</v>
      </c>
      <c r="K209" s="222">
        <v>43</v>
      </c>
      <c r="L209" s="222">
        <v>49.8459</v>
      </c>
      <c r="M209" s="222">
        <v>46</v>
      </c>
      <c r="N209" s="222">
        <v>43</v>
      </c>
      <c r="O209" s="222">
        <v>43</v>
      </c>
      <c r="P209" s="222">
        <v>59.130853352149238</v>
      </c>
      <c r="Q209" s="222">
        <v>63</v>
      </c>
      <c r="R209" s="222">
        <v>49</v>
      </c>
      <c r="S209" s="222">
        <v>47</v>
      </c>
      <c r="T209" s="222">
        <v>44</v>
      </c>
      <c r="U209" s="222">
        <v>42</v>
      </c>
      <c r="V209" s="223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7">
        <v>16</v>
      </c>
    </row>
    <row r="210" spans="1:65">
      <c r="A210" s="30"/>
      <c r="B210" s="19">
        <v>1</v>
      </c>
      <c r="C210" s="9">
        <v>4</v>
      </c>
      <c r="D210" s="222">
        <v>53</v>
      </c>
      <c r="E210" s="222">
        <v>57.531600000000005</v>
      </c>
      <c r="F210" s="222">
        <v>49.57734451911319</v>
      </c>
      <c r="G210" s="222">
        <v>36.33</v>
      </c>
      <c r="H210" s="222">
        <v>41</v>
      </c>
      <c r="I210" s="222">
        <v>62</v>
      </c>
      <c r="J210" s="222">
        <v>54</v>
      </c>
      <c r="K210" s="222">
        <v>42</v>
      </c>
      <c r="L210" s="222">
        <v>49.632533333333335</v>
      </c>
      <c r="M210" s="222">
        <v>45</v>
      </c>
      <c r="N210" s="228">
        <v>39</v>
      </c>
      <c r="O210" s="222">
        <v>45</v>
      </c>
      <c r="P210" s="222">
        <v>56.392181211294513</v>
      </c>
      <c r="Q210" s="222">
        <v>63</v>
      </c>
      <c r="R210" s="222">
        <v>50</v>
      </c>
      <c r="S210" s="222">
        <v>49</v>
      </c>
      <c r="T210" s="222">
        <v>44</v>
      </c>
      <c r="U210" s="222">
        <v>40</v>
      </c>
      <c r="V210" s="223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7">
        <v>49.078546377464789</v>
      </c>
    </row>
    <row r="211" spans="1:65">
      <c r="A211" s="30"/>
      <c r="B211" s="19">
        <v>1</v>
      </c>
      <c r="C211" s="9">
        <v>5</v>
      </c>
      <c r="D211" s="222">
        <v>51</v>
      </c>
      <c r="E211" s="222">
        <v>56.570400000000006</v>
      </c>
      <c r="F211" s="228">
        <v>45.720391295803232</v>
      </c>
      <c r="G211" s="222">
        <v>36.61</v>
      </c>
      <c r="H211" s="222">
        <v>47</v>
      </c>
      <c r="I211" s="222">
        <v>60</v>
      </c>
      <c r="J211" s="222">
        <v>54</v>
      </c>
      <c r="K211" s="222">
        <v>43</v>
      </c>
      <c r="L211" s="222">
        <v>49.800433333333331</v>
      </c>
      <c r="M211" s="222">
        <v>46</v>
      </c>
      <c r="N211" s="222">
        <v>42</v>
      </c>
      <c r="O211" s="222">
        <v>45</v>
      </c>
      <c r="P211" s="222">
        <v>57.19117275870444</v>
      </c>
      <c r="Q211" s="222">
        <v>62</v>
      </c>
      <c r="R211" s="222">
        <v>50</v>
      </c>
      <c r="S211" s="222">
        <v>47</v>
      </c>
      <c r="T211" s="222">
        <v>45</v>
      </c>
      <c r="U211" s="222">
        <v>41</v>
      </c>
      <c r="V211" s="223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7">
        <v>85</v>
      </c>
    </row>
    <row r="212" spans="1:65">
      <c r="A212" s="30"/>
      <c r="B212" s="19">
        <v>1</v>
      </c>
      <c r="C212" s="9">
        <v>6</v>
      </c>
      <c r="D212" s="222">
        <v>53</v>
      </c>
      <c r="E212" s="222">
        <v>57.888000000000005</v>
      </c>
      <c r="F212" s="222">
        <v>50.207072792929068</v>
      </c>
      <c r="G212" s="222">
        <v>36.630000000000003</v>
      </c>
      <c r="H212" s="222">
        <v>37</v>
      </c>
      <c r="I212" s="222">
        <v>62</v>
      </c>
      <c r="J212" s="222">
        <v>53</v>
      </c>
      <c r="K212" s="222">
        <v>43</v>
      </c>
      <c r="L212" s="222">
        <v>50.331699999999991</v>
      </c>
      <c r="M212" s="222">
        <v>48</v>
      </c>
      <c r="N212" s="222">
        <v>42</v>
      </c>
      <c r="O212" s="222">
        <v>43</v>
      </c>
      <c r="P212" s="222">
        <v>58.478187065681375</v>
      </c>
      <c r="Q212" s="222">
        <v>65</v>
      </c>
      <c r="R212" s="222">
        <v>48</v>
      </c>
      <c r="S212" s="222">
        <v>50</v>
      </c>
      <c r="T212" s="222">
        <v>46</v>
      </c>
      <c r="U212" s="222">
        <v>42</v>
      </c>
      <c r="V212" s="223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/>
    </row>
    <row r="213" spans="1:65">
      <c r="A213" s="30"/>
      <c r="B213" s="20" t="s">
        <v>258</v>
      </c>
      <c r="C213" s="12"/>
      <c r="D213" s="229">
        <v>52.666666666666664</v>
      </c>
      <c r="E213" s="229">
        <v>57.263000000000012</v>
      </c>
      <c r="F213" s="229">
        <v>49.374356432111938</v>
      </c>
      <c r="G213" s="229">
        <v>37.116000000000007</v>
      </c>
      <c r="H213" s="229">
        <v>40.333333333333336</v>
      </c>
      <c r="I213" s="229">
        <v>61.166666666666664</v>
      </c>
      <c r="J213" s="229">
        <v>53.333333333333336</v>
      </c>
      <c r="K213" s="229">
        <v>43</v>
      </c>
      <c r="L213" s="229">
        <v>49.798511111111111</v>
      </c>
      <c r="M213" s="229">
        <v>46.666666666666664</v>
      </c>
      <c r="N213" s="229">
        <v>41.5</v>
      </c>
      <c r="O213" s="229">
        <v>44.833333333333336</v>
      </c>
      <c r="P213" s="229">
        <v>57.797840890548059</v>
      </c>
      <c r="Q213" s="229">
        <v>62.833333333333336</v>
      </c>
      <c r="R213" s="229">
        <v>49.333333333333336</v>
      </c>
      <c r="S213" s="229">
        <v>48.666666666666664</v>
      </c>
      <c r="T213" s="229">
        <v>44.833333333333336</v>
      </c>
      <c r="U213" s="229">
        <v>41.666666666666664</v>
      </c>
      <c r="V213" s="223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/>
    </row>
    <row r="214" spans="1:65">
      <c r="A214" s="30"/>
      <c r="B214" s="3" t="s">
        <v>259</v>
      </c>
      <c r="C214" s="29"/>
      <c r="D214" s="222">
        <v>53</v>
      </c>
      <c r="E214" s="222">
        <v>57.249600000000001</v>
      </c>
      <c r="F214" s="222">
        <v>49.916428311637929</v>
      </c>
      <c r="G214" s="222">
        <v>36.819500000000005</v>
      </c>
      <c r="H214" s="222">
        <v>40</v>
      </c>
      <c r="I214" s="222">
        <v>61</v>
      </c>
      <c r="J214" s="222">
        <v>53.5</v>
      </c>
      <c r="K214" s="222">
        <v>43</v>
      </c>
      <c r="L214" s="222">
        <v>49.823166666666665</v>
      </c>
      <c r="M214" s="222">
        <v>46.5</v>
      </c>
      <c r="N214" s="222">
        <v>42</v>
      </c>
      <c r="O214" s="222">
        <v>45</v>
      </c>
      <c r="P214" s="222">
        <v>57.834679912192911</v>
      </c>
      <c r="Q214" s="222">
        <v>63</v>
      </c>
      <c r="R214" s="222">
        <v>49.5</v>
      </c>
      <c r="S214" s="222">
        <v>49</v>
      </c>
      <c r="T214" s="222">
        <v>45</v>
      </c>
      <c r="U214" s="222">
        <v>42</v>
      </c>
      <c r="V214" s="223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5"/>
    </row>
    <row r="215" spans="1:65">
      <c r="A215" s="30"/>
      <c r="B215" s="3" t="s">
        <v>260</v>
      </c>
      <c r="C215" s="29"/>
      <c r="D215" s="222">
        <v>0.81649658092772603</v>
      </c>
      <c r="E215" s="222">
        <v>0.53231946798891516</v>
      </c>
      <c r="F215" s="222">
        <v>1.8456467536116659</v>
      </c>
      <c r="G215" s="222">
        <v>0.7733188217029261</v>
      </c>
      <c r="H215" s="222">
        <v>3.6696957185394359</v>
      </c>
      <c r="I215" s="222">
        <v>0.752772652709081</v>
      </c>
      <c r="J215" s="222">
        <v>1.7511900715418263</v>
      </c>
      <c r="K215" s="222">
        <v>1.0954451150103321</v>
      </c>
      <c r="L215" s="222">
        <v>0.40866920644488791</v>
      </c>
      <c r="M215" s="222">
        <v>1.2110601416389966</v>
      </c>
      <c r="N215" s="222">
        <v>1.3784048752090221</v>
      </c>
      <c r="O215" s="222">
        <v>1.602081978759722</v>
      </c>
      <c r="P215" s="222">
        <v>1.0805839958890588</v>
      </c>
      <c r="Q215" s="222">
        <v>1.3291601358251257</v>
      </c>
      <c r="R215" s="222">
        <v>1.2110601416389966</v>
      </c>
      <c r="S215" s="222">
        <v>1.3662601021279464</v>
      </c>
      <c r="T215" s="222">
        <v>0.752772652709081</v>
      </c>
      <c r="U215" s="222">
        <v>1.0327955589886444</v>
      </c>
      <c r="V215" s="223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24"/>
      <c r="BL215" s="224"/>
      <c r="BM215" s="225"/>
    </row>
    <row r="216" spans="1:65">
      <c r="A216" s="30"/>
      <c r="B216" s="3" t="s">
        <v>86</v>
      </c>
      <c r="C216" s="29"/>
      <c r="D216" s="13">
        <v>1.5503099637868216E-2</v>
      </c>
      <c r="E216" s="13">
        <v>9.2960457536090495E-3</v>
      </c>
      <c r="F216" s="13">
        <v>3.7380674645336745E-2</v>
      </c>
      <c r="G216" s="13">
        <v>2.0835187566088102E-2</v>
      </c>
      <c r="H216" s="13">
        <v>9.0984191368746345E-2</v>
      </c>
      <c r="I216" s="13">
        <v>1.2306909853554458E-2</v>
      </c>
      <c r="J216" s="13">
        <v>3.2834813841409238E-2</v>
      </c>
      <c r="K216" s="13">
        <v>2.5475467790937956E-2</v>
      </c>
      <c r="L216" s="13">
        <v>8.2064543161352692E-3</v>
      </c>
      <c r="M216" s="13">
        <v>2.5951288749407071E-2</v>
      </c>
      <c r="N216" s="13">
        <v>3.3214575306241494E-2</v>
      </c>
      <c r="O216" s="13">
        <v>3.5734170529956623E-2</v>
      </c>
      <c r="P216" s="13">
        <v>1.8695923225494945E-2</v>
      </c>
      <c r="Q216" s="13">
        <v>2.1153742214723485E-2</v>
      </c>
      <c r="R216" s="13">
        <v>2.4548516384574254E-2</v>
      </c>
      <c r="S216" s="13">
        <v>2.8073837714957802E-2</v>
      </c>
      <c r="T216" s="13">
        <v>1.6790468090165375E-2</v>
      </c>
      <c r="U216" s="13">
        <v>2.4787093415727466E-2</v>
      </c>
      <c r="V216" s="15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261</v>
      </c>
      <c r="C217" s="29"/>
      <c r="D217" s="13">
        <v>7.310975067610026E-2</v>
      </c>
      <c r="E217" s="13">
        <v>0.16676234784111799</v>
      </c>
      <c r="F217" s="13">
        <v>6.0272782403143488E-3</v>
      </c>
      <c r="G217" s="13">
        <v>-0.24374288279568079</v>
      </c>
      <c r="H217" s="13">
        <v>-0.17818810233032822</v>
      </c>
      <c r="I217" s="13">
        <v>0.2463015142345848</v>
      </c>
      <c r="J217" s="13">
        <v>8.6693418406177614E-2</v>
      </c>
      <c r="K217" s="13">
        <v>-0.12385343141001937</v>
      </c>
      <c r="L217" s="13">
        <v>1.4669642578837738E-2</v>
      </c>
      <c r="M217" s="13">
        <v>-4.9143258894594699E-2</v>
      </c>
      <c r="N217" s="13">
        <v>-0.15441668380269313</v>
      </c>
      <c r="O217" s="13">
        <v>-8.6498345152306921E-2</v>
      </c>
      <c r="P217" s="13">
        <v>0.17765999925961284</v>
      </c>
      <c r="Q217" s="13">
        <v>0.28026068355977807</v>
      </c>
      <c r="R217" s="13">
        <v>5.1914120257143814E-3</v>
      </c>
      <c r="S217" s="13">
        <v>-8.392255704363083E-3</v>
      </c>
      <c r="T217" s="13">
        <v>-8.6498345152306921E-2</v>
      </c>
      <c r="U217" s="13">
        <v>-0.15102076687017385</v>
      </c>
      <c r="V217" s="15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262</v>
      </c>
      <c r="C218" s="47"/>
      <c r="D218" s="45">
        <v>0.48</v>
      </c>
      <c r="E218" s="45">
        <v>1.08</v>
      </c>
      <c r="F218" s="45">
        <v>0.05</v>
      </c>
      <c r="G218" s="45">
        <v>1.55</v>
      </c>
      <c r="H218" s="45">
        <v>1.1299999999999999</v>
      </c>
      <c r="I218" s="45">
        <v>1.59</v>
      </c>
      <c r="J218" s="45">
        <v>0.56999999999999995</v>
      </c>
      <c r="K218" s="45">
        <v>0.78</v>
      </c>
      <c r="L218" s="45">
        <v>0.1</v>
      </c>
      <c r="M218" s="45">
        <v>0.3</v>
      </c>
      <c r="N218" s="45">
        <v>0.98</v>
      </c>
      <c r="O218" s="45">
        <v>0.54</v>
      </c>
      <c r="P218" s="45">
        <v>1.1499999999999999</v>
      </c>
      <c r="Q218" s="45">
        <v>1.81</v>
      </c>
      <c r="R218" s="45">
        <v>0.04</v>
      </c>
      <c r="S218" s="45">
        <v>0.04</v>
      </c>
      <c r="T218" s="45">
        <v>0.54</v>
      </c>
      <c r="U218" s="45">
        <v>0.96</v>
      </c>
      <c r="V218" s="15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BM219" s="55"/>
    </row>
    <row r="220" spans="1:65" ht="15">
      <c r="B220" s="8" t="s">
        <v>529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229</v>
      </c>
      <c r="E221" s="17" t="s">
        <v>229</v>
      </c>
      <c r="F221" s="17" t="s">
        <v>229</v>
      </c>
      <c r="G221" s="17" t="s">
        <v>229</v>
      </c>
      <c r="H221" s="17" t="s">
        <v>229</v>
      </c>
      <c r="I221" s="17" t="s">
        <v>229</v>
      </c>
      <c r="J221" s="17" t="s">
        <v>229</v>
      </c>
      <c r="K221" s="17" t="s">
        <v>229</v>
      </c>
      <c r="L221" s="17" t="s">
        <v>229</v>
      </c>
      <c r="M221" s="17" t="s">
        <v>229</v>
      </c>
      <c r="N221" s="17" t="s">
        <v>229</v>
      </c>
      <c r="O221" s="17" t="s">
        <v>229</v>
      </c>
      <c r="P221" s="17" t="s">
        <v>229</v>
      </c>
      <c r="Q221" s="15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230</v>
      </c>
      <c r="C222" s="9" t="s">
        <v>230</v>
      </c>
      <c r="D222" s="151" t="s">
        <v>232</v>
      </c>
      <c r="E222" s="152" t="s">
        <v>234</v>
      </c>
      <c r="F222" s="152" t="s">
        <v>238</v>
      </c>
      <c r="G222" s="152" t="s">
        <v>240</v>
      </c>
      <c r="H222" s="152" t="s">
        <v>241</v>
      </c>
      <c r="I222" s="152" t="s">
        <v>243</v>
      </c>
      <c r="J222" s="152" t="s">
        <v>246</v>
      </c>
      <c r="K222" s="152" t="s">
        <v>247</v>
      </c>
      <c r="L222" s="152" t="s">
        <v>248</v>
      </c>
      <c r="M222" s="152" t="s">
        <v>249</v>
      </c>
      <c r="N222" s="152" t="s">
        <v>250</v>
      </c>
      <c r="O222" s="152" t="s">
        <v>251</v>
      </c>
      <c r="P222" s="152" t="s">
        <v>252</v>
      </c>
      <c r="Q222" s="15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264</v>
      </c>
      <c r="E223" s="11" t="s">
        <v>264</v>
      </c>
      <c r="F223" s="11" t="s">
        <v>266</v>
      </c>
      <c r="G223" s="11" t="s">
        <v>266</v>
      </c>
      <c r="H223" s="11" t="s">
        <v>264</v>
      </c>
      <c r="I223" s="11" t="s">
        <v>264</v>
      </c>
      <c r="J223" s="11" t="s">
        <v>264</v>
      </c>
      <c r="K223" s="11" t="s">
        <v>266</v>
      </c>
      <c r="L223" s="11" t="s">
        <v>266</v>
      </c>
      <c r="M223" s="11" t="s">
        <v>264</v>
      </c>
      <c r="N223" s="11" t="s">
        <v>264</v>
      </c>
      <c r="O223" s="11" t="s">
        <v>264</v>
      </c>
      <c r="P223" s="11" t="s">
        <v>264</v>
      </c>
      <c r="Q223" s="15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116</v>
      </c>
      <c r="E224" s="26" t="s">
        <v>309</v>
      </c>
      <c r="F224" s="26" t="s">
        <v>310</v>
      </c>
      <c r="G224" s="26" t="s">
        <v>311</v>
      </c>
      <c r="H224" s="26" t="s">
        <v>309</v>
      </c>
      <c r="I224" s="26" t="s">
        <v>311</v>
      </c>
      <c r="J224" s="26" t="s">
        <v>311</v>
      </c>
      <c r="K224" s="26" t="s">
        <v>310</v>
      </c>
      <c r="L224" s="26" t="s">
        <v>309</v>
      </c>
      <c r="M224" s="26" t="s">
        <v>311</v>
      </c>
      <c r="N224" s="26" t="s">
        <v>311</v>
      </c>
      <c r="O224" s="26" t="s">
        <v>311</v>
      </c>
      <c r="P224" s="26" t="s">
        <v>312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8">
        <v>1</v>
      </c>
      <c r="C225" s="14">
        <v>1</v>
      </c>
      <c r="D225" s="22">
        <v>1.28</v>
      </c>
      <c r="E225" s="22">
        <v>1.2804142577234801</v>
      </c>
      <c r="F225" s="22">
        <v>1.52</v>
      </c>
      <c r="G225" s="22">
        <v>1.07</v>
      </c>
      <c r="H225" s="22">
        <v>1.27</v>
      </c>
      <c r="I225" s="22">
        <v>1.04</v>
      </c>
      <c r="J225" s="22">
        <v>0.9900000000000001</v>
      </c>
      <c r="K225" s="22">
        <v>1.2444431598334971</v>
      </c>
      <c r="L225" s="22">
        <v>1.56</v>
      </c>
      <c r="M225" s="22">
        <v>1.1499999999999999</v>
      </c>
      <c r="N225" s="22">
        <v>1.0900000000000001</v>
      </c>
      <c r="O225" s="22">
        <v>1</v>
      </c>
      <c r="P225" s="22">
        <v>1.26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1.28</v>
      </c>
      <c r="E226" s="11">
        <v>1.21249842285048</v>
      </c>
      <c r="F226" s="11">
        <v>1.47</v>
      </c>
      <c r="G226" s="11">
        <v>1.04</v>
      </c>
      <c r="H226" s="11">
        <v>1.23</v>
      </c>
      <c r="I226" s="11">
        <v>1.06</v>
      </c>
      <c r="J226" s="11">
        <v>1</v>
      </c>
      <c r="K226" s="11">
        <v>1.3314950105178096</v>
      </c>
      <c r="L226" s="11">
        <v>1.62</v>
      </c>
      <c r="M226" s="11">
        <v>1.05</v>
      </c>
      <c r="N226" s="149">
        <v>1.19</v>
      </c>
      <c r="O226" s="11">
        <v>0.97000000000000008</v>
      </c>
      <c r="P226" s="11">
        <v>1.3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27</v>
      </c>
    </row>
    <row r="227" spans="1:65">
      <c r="A227" s="30"/>
      <c r="B227" s="19">
        <v>1</v>
      </c>
      <c r="C227" s="9">
        <v>3</v>
      </c>
      <c r="D227" s="11">
        <v>1.28</v>
      </c>
      <c r="E227" s="11">
        <v>1.2689644399868001</v>
      </c>
      <c r="F227" s="11">
        <v>1.51</v>
      </c>
      <c r="G227" s="11">
        <v>1.02</v>
      </c>
      <c r="H227" s="11">
        <v>1.23</v>
      </c>
      <c r="I227" s="11">
        <v>1.1299999999999999</v>
      </c>
      <c r="J227" s="11">
        <v>0.97000000000000008</v>
      </c>
      <c r="K227" s="11">
        <v>1.2905479458611626</v>
      </c>
      <c r="L227" s="11">
        <v>1.61</v>
      </c>
      <c r="M227" s="11">
        <v>1.07</v>
      </c>
      <c r="N227" s="11">
        <v>1.1000000000000001</v>
      </c>
      <c r="O227" s="11">
        <v>0.96</v>
      </c>
      <c r="P227" s="11">
        <v>1.31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1.25</v>
      </c>
      <c r="E228" s="11">
        <v>1.2613824455644</v>
      </c>
      <c r="F228" s="11">
        <v>1.51</v>
      </c>
      <c r="G228" s="11">
        <v>1.1200000000000001</v>
      </c>
      <c r="H228" s="11">
        <v>1.22</v>
      </c>
      <c r="I228" s="11">
        <v>1.06</v>
      </c>
      <c r="J228" s="11">
        <v>0.9900000000000001</v>
      </c>
      <c r="K228" s="11">
        <v>1.2359458433337718</v>
      </c>
      <c r="L228" s="11">
        <v>1.6</v>
      </c>
      <c r="M228" s="11">
        <v>1.1599999999999999</v>
      </c>
      <c r="N228" s="11">
        <v>1.1000000000000001</v>
      </c>
      <c r="O228" s="11">
        <v>0.97000000000000008</v>
      </c>
      <c r="P228" s="11">
        <v>1.25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1.2149500739196197</v>
      </c>
    </row>
    <row r="229" spans="1:65">
      <c r="A229" s="30"/>
      <c r="B229" s="19">
        <v>1</v>
      </c>
      <c r="C229" s="9">
        <v>5</v>
      </c>
      <c r="D229" s="11">
        <v>1.3</v>
      </c>
      <c r="E229" s="149">
        <v>0.80413332649065705</v>
      </c>
      <c r="F229" s="11">
        <v>1.49</v>
      </c>
      <c r="G229" s="11">
        <v>1.19</v>
      </c>
      <c r="H229" s="11">
        <v>1.26</v>
      </c>
      <c r="I229" s="11">
        <v>1.1499999999999999</v>
      </c>
      <c r="J229" s="11">
        <v>0.98</v>
      </c>
      <c r="K229" s="11">
        <v>1.3029943969816911</v>
      </c>
      <c r="L229" s="11">
        <v>1.57</v>
      </c>
      <c r="M229" s="11">
        <v>1.24</v>
      </c>
      <c r="N229" s="11">
        <v>1.05</v>
      </c>
      <c r="O229" s="11">
        <v>0.96</v>
      </c>
      <c r="P229" s="11">
        <v>1.28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86</v>
      </c>
    </row>
    <row r="230" spans="1:65">
      <c r="A230" s="30"/>
      <c r="B230" s="19">
        <v>1</v>
      </c>
      <c r="C230" s="9">
        <v>6</v>
      </c>
      <c r="D230" s="11">
        <v>1.23</v>
      </c>
      <c r="E230" s="11">
        <v>1.3195658237099701</v>
      </c>
      <c r="F230" s="11">
        <v>1.51</v>
      </c>
      <c r="G230" s="11">
        <v>1.0900000000000001</v>
      </c>
      <c r="H230" s="11">
        <v>1.25</v>
      </c>
      <c r="I230" s="11">
        <v>1.06</v>
      </c>
      <c r="J230" s="11">
        <v>1</v>
      </c>
      <c r="K230" s="11">
        <v>1.2712889414002444</v>
      </c>
      <c r="L230" s="11">
        <v>1.66</v>
      </c>
      <c r="M230" s="11">
        <v>1.08</v>
      </c>
      <c r="N230" s="11">
        <v>1.1000000000000001</v>
      </c>
      <c r="O230" s="11">
        <v>1</v>
      </c>
      <c r="P230" s="11">
        <v>1.27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258</v>
      </c>
      <c r="C231" s="12"/>
      <c r="D231" s="23">
        <v>1.2699999999999998</v>
      </c>
      <c r="E231" s="23">
        <v>1.191159786054298</v>
      </c>
      <c r="F231" s="23">
        <v>1.5016666666666667</v>
      </c>
      <c r="G231" s="23">
        <v>1.0883333333333332</v>
      </c>
      <c r="H231" s="23">
        <v>1.2433333333333334</v>
      </c>
      <c r="I231" s="23">
        <v>1.0833333333333333</v>
      </c>
      <c r="J231" s="23">
        <v>0.9883333333333334</v>
      </c>
      <c r="K231" s="23">
        <v>1.279452549654696</v>
      </c>
      <c r="L231" s="23">
        <v>1.6033333333333335</v>
      </c>
      <c r="M231" s="23">
        <v>1.1250000000000002</v>
      </c>
      <c r="N231" s="23">
        <v>1.1050000000000002</v>
      </c>
      <c r="O231" s="23">
        <v>0.97666666666666668</v>
      </c>
      <c r="P231" s="23">
        <v>1.2783333333333333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259</v>
      </c>
      <c r="C232" s="29"/>
      <c r="D232" s="11">
        <v>1.28</v>
      </c>
      <c r="E232" s="11">
        <v>1.2651734427756001</v>
      </c>
      <c r="F232" s="11">
        <v>1.51</v>
      </c>
      <c r="G232" s="11">
        <v>1.08</v>
      </c>
      <c r="H232" s="11">
        <v>1.24</v>
      </c>
      <c r="I232" s="11">
        <v>1.06</v>
      </c>
      <c r="J232" s="11">
        <v>0.9900000000000001</v>
      </c>
      <c r="K232" s="11">
        <v>1.2809184436307035</v>
      </c>
      <c r="L232" s="11">
        <v>1.605</v>
      </c>
      <c r="M232" s="11">
        <v>1.115</v>
      </c>
      <c r="N232" s="11">
        <v>1.1000000000000001</v>
      </c>
      <c r="O232" s="11">
        <v>0.97000000000000008</v>
      </c>
      <c r="P232" s="11">
        <v>1.2749999999999999</v>
      </c>
      <c r="Q232" s="15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260</v>
      </c>
      <c r="C233" s="29"/>
      <c r="D233" s="24">
        <v>2.5298221281347056E-2</v>
      </c>
      <c r="E233" s="24">
        <v>0.19270914618890686</v>
      </c>
      <c r="F233" s="24">
        <v>1.8348478592697198E-2</v>
      </c>
      <c r="G233" s="24">
        <v>6.1128280416405167E-2</v>
      </c>
      <c r="H233" s="24">
        <v>1.9663841605003517E-2</v>
      </c>
      <c r="I233" s="24">
        <v>4.5018514709690947E-2</v>
      </c>
      <c r="J233" s="24">
        <v>1.1690451944500104E-2</v>
      </c>
      <c r="K233" s="24">
        <v>3.6251564091814563E-2</v>
      </c>
      <c r="L233" s="24">
        <v>3.6147844564602516E-2</v>
      </c>
      <c r="M233" s="24">
        <v>7.176350047203657E-2</v>
      </c>
      <c r="N233" s="24">
        <v>4.593473631142337E-2</v>
      </c>
      <c r="O233" s="24">
        <v>1.8618986725025256E-2</v>
      </c>
      <c r="P233" s="24">
        <v>2.3166067138525426E-2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86</v>
      </c>
      <c r="C234" s="29"/>
      <c r="D234" s="13">
        <v>1.9919859276651228E-2</v>
      </c>
      <c r="E234" s="13">
        <v>0.16178278384233699</v>
      </c>
      <c r="F234" s="13">
        <v>1.2218742681041419E-2</v>
      </c>
      <c r="G234" s="13">
        <v>5.6166873276941968E-2</v>
      </c>
      <c r="H234" s="13">
        <v>1.5815422202415698E-2</v>
      </c>
      <c r="I234" s="13">
        <v>4.155555203971472E-2</v>
      </c>
      <c r="J234" s="13">
        <v>1.1828450534064186E-2</v>
      </c>
      <c r="K234" s="13">
        <v>2.8333652624787285E-2</v>
      </c>
      <c r="L234" s="13">
        <v>2.2545433200375786E-2</v>
      </c>
      <c r="M234" s="13">
        <v>6.3789778197365823E-2</v>
      </c>
      <c r="N234" s="13">
        <v>4.1569897114410281E-2</v>
      </c>
      <c r="O234" s="13">
        <v>1.9063808933472957E-2</v>
      </c>
      <c r="P234" s="13">
        <v>1.8122086418663957E-2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261</v>
      </c>
      <c r="C235" s="29"/>
      <c r="D235" s="13">
        <v>4.5310443006748802E-2</v>
      </c>
      <c r="E235" s="13">
        <v>-1.9581288462801272E-2</v>
      </c>
      <c r="F235" s="13">
        <v>0.23599043195417413</v>
      </c>
      <c r="G235" s="13">
        <v>-0.10421559149159199</v>
      </c>
      <c r="H235" s="13">
        <v>2.3361667300570543E-2</v>
      </c>
      <c r="I235" s="13">
        <v>-0.10833098693650034</v>
      </c>
      <c r="J235" s="13">
        <v>-0.18652350038976095</v>
      </c>
      <c r="K235" s="13">
        <v>5.3090638965090253E-2</v>
      </c>
      <c r="L235" s="13">
        <v>0.31967013933397959</v>
      </c>
      <c r="M235" s="13">
        <v>-7.4036024895596242E-2</v>
      </c>
      <c r="N235" s="13">
        <v>-9.0497606675230102E-2</v>
      </c>
      <c r="O235" s="13">
        <v>-0.19612608976121415</v>
      </c>
      <c r="P235" s="13">
        <v>5.2169435414929577E-2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262</v>
      </c>
      <c r="C236" s="47"/>
      <c r="D236" s="45">
        <v>0.6</v>
      </c>
      <c r="E236" s="45">
        <v>0</v>
      </c>
      <c r="F236" s="45">
        <v>2.37</v>
      </c>
      <c r="G236" s="45">
        <v>0.79</v>
      </c>
      <c r="H236" s="45">
        <v>0.4</v>
      </c>
      <c r="I236" s="45">
        <v>0.82</v>
      </c>
      <c r="J236" s="45">
        <v>1.55</v>
      </c>
      <c r="K236" s="45">
        <v>0.67</v>
      </c>
      <c r="L236" s="45">
        <v>3.15</v>
      </c>
      <c r="M236" s="45">
        <v>0.51</v>
      </c>
      <c r="N236" s="45">
        <v>0.66</v>
      </c>
      <c r="O236" s="45">
        <v>1.64</v>
      </c>
      <c r="P236" s="45">
        <v>0.67</v>
      </c>
      <c r="Q236" s="15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5"/>
    </row>
    <row r="238" spans="1:65" ht="15">
      <c r="B238" s="8" t="s">
        <v>530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229</v>
      </c>
      <c r="E239" s="17" t="s">
        <v>229</v>
      </c>
      <c r="F239" s="17" t="s">
        <v>229</v>
      </c>
      <c r="G239" s="17" t="s">
        <v>229</v>
      </c>
      <c r="H239" s="17" t="s">
        <v>229</v>
      </c>
      <c r="I239" s="17" t="s">
        <v>229</v>
      </c>
      <c r="J239" s="17" t="s">
        <v>229</v>
      </c>
      <c r="K239" s="17" t="s">
        <v>229</v>
      </c>
      <c r="L239" s="17" t="s">
        <v>229</v>
      </c>
      <c r="M239" s="17" t="s">
        <v>229</v>
      </c>
      <c r="N239" s="17" t="s">
        <v>229</v>
      </c>
      <c r="O239" s="17" t="s">
        <v>229</v>
      </c>
      <c r="P239" s="17" t="s">
        <v>229</v>
      </c>
      <c r="Q239" s="17" t="s">
        <v>229</v>
      </c>
      <c r="R239" s="17" t="s">
        <v>229</v>
      </c>
      <c r="S239" s="17" t="s">
        <v>229</v>
      </c>
      <c r="T239" s="17" t="s">
        <v>229</v>
      </c>
      <c r="U239" s="17" t="s">
        <v>229</v>
      </c>
      <c r="V239" s="17" t="s">
        <v>229</v>
      </c>
      <c r="W239" s="15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230</v>
      </c>
      <c r="C240" s="9" t="s">
        <v>230</v>
      </c>
      <c r="D240" s="151" t="s">
        <v>232</v>
      </c>
      <c r="E240" s="152" t="s">
        <v>233</v>
      </c>
      <c r="F240" s="152" t="s">
        <v>234</v>
      </c>
      <c r="G240" s="152" t="s">
        <v>236</v>
      </c>
      <c r="H240" s="152" t="s">
        <v>237</v>
      </c>
      <c r="I240" s="152" t="s">
        <v>238</v>
      </c>
      <c r="J240" s="152" t="s">
        <v>240</v>
      </c>
      <c r="K240" s="152" t="s">
        <v>241</v>
      </c>
      <c r="L240" s="152" t="s">
        <v>242</v>
      </c>
      <c r="M240" s="152" t="s">
        <v>243</v>
      </c>
      <c r="N240" s="152" t="s">
        <v>244</v>
      </c>
      <c r="O240" s="152" t="s">
        <v>245</v>
      </c>
      <c r="P240" s="152" t="s">
        <v>246</v>
      </c>
      <c r="Q240" s="152" t="s">
        <v>247</v>
      </c>
      <c r="R240" s="152" t="s">
        <v>248</v>
      </c>
      <c r="S240" s="152" t="s">
        <v>249</v>
      </c>
      <c r="T240" s="152" t="s">
        <v>250</v>
      </c>
      <c r="U240" s="152" t="s">
        <v>251</v>
      </c>
      <c r="V240" s="152" t="s">
        <v>252</v>
      </c>
      <c r="W240" s="15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3</v>
      </c>
    </row>
    <row r="241" spans="1:65">
      <c r="A241" s="30"/>
      <c r="B241" s="19"/>
      <c r="C241" s="9"/>
      <c r="D241" s="10" t="s">
        <v>264</v>
      </c>
      <c r="E241" s="11" t="s">
        <v>308</v>
      </c>
      <c r="F241" s="11" t="s">
        <v>264</v>
      </c>
      <c r="G241" s="11" t="s">
        <v>308</v>
      </c>
      <c r="H241" s="11" t="s">
        <v>308</v>
      </c>
      <c r="I241" s="11" t="s">
        <v>266</v>
      </c>
      <c r="J241" s="11" t="s">
        <v>266</v>
      </c>
      <c r="K241" s="11" t="s">
        <v>264</v>
      </c>
      <c r="L241" s="11" t="s">
        <v>308</v>
      </c>
      <c r="M241" s="11" t="s">
        <v>264</v>
      </c>
      <c r="N241" s="11" t="s">
        <v>264</v>
      </c>
      <c r="O241" s="11" t="s">
        <v>266</v>
      </c>
      <c r="P241" s="11" t="s">
        <v>264</v>
      </c>
      <c r="Q241" s="11" t="s">
        <v>266</v>
      </c>
      <c r="R241" s="11" t="s">
        <v>266</v>
      </c>
      <c r="S241" s="11" t="s">
        <v>264</v>
      </c>
      <c r="T241" s="11" t="s">
        <v>264</v>
      </c>
      <c r="U241" s="11" t="s">
        <v>264</v>
      </c>
      <c r="V241" s="11" t="s">
        <v>308</v>
      </c>
      <c r="W241" s="15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/>
      <c r="C242" s="9"/>
      <c r="D242" s="26" t="s">
        <v>116</v>
      </c>
      <c r="E242" s="26" t="s">
        <v>311</v>
      </c>
      <c r="F242" s="26" t="s">
        <v>309</v>
      </c>
      <c r="G242" s="26" t="s">
        <v>309</v>
      </c>
      <c r="H242" s="26" t="s">
        <v>311</v>
      </c>
      <c r="I242" s="26" t="s">
        <v>310</v>
      </c>
      <c r="J242" s="26" t="s">
        <v>311</v>
      </c>
      <c r="K242" s="26" t="s">
        <v>309</v>
      </c>
      <c r="L242" s="26" t="s">
        <v>311</v>
      </c>
      <c r="M242" s="26" t="s">
        <v>311</v>
      </c>
      <c r="N242" s="26" t="s">
        <v>311</v>
      </c>
      <c r="O242" s="26" t="s">
        <v>311</v>
      </c>
      <c r="P242" s="26" t="s">
        <v>311</v>
      </c>
      <c r="Q242" s="26" t="s">
        <v>310</v>
      </c>
      <c r="R242" s="26" t="s">
        <v>309</v>
      </c>
      <c r="S242" s="26" t="s">
        <v>311</v>
      </c>
      <c r="T242" s="26" t="s">
        <v>311</v>
      </c>
      <c r="U242" s="26" t="s">
        <v>311</v>
      </c>
      <c r="V242" s="26" t="s">
        <v>312</v>
      </c>
      <c r="W242" s="15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8">
        <v>1</v>
      </c>
      <c r="C243" s="14">
        <v>1</v>
      </c>
      <c r="D243" s="226">
        <v>27.3</v>
      </c>
      <c r="E243" s="226">
        <v>23.220000000000002</v>
      </c>
      <c r="F243" s="226">
        <v>27.39659169301823</v>
      </c>
      <c r="G243" s="226">
        <v>23.213000000000001</v>
      </c>
      <c r="H243" s="226">
        <v>27</v>
      </c>
      <c r="I243" s="226">
        <v>30</v>
      </c>
      <c r="J243" s="226">
        <v>29</v>
      </c>
      <c r="K243" s="226">
        <v>30.1</v>
      </c>
      <c r="L243" s="226">
        <v>28.95</v>
      </c>
      <c r="M243" s="226">
        <v>24.8</v>
      </c>
      <c r="N243" s="226">
        <v>29</v>
      </c>
      <c r="O243" s="226">
        <v>22.832823100000002</v>
      </c>
      <c r="P243" s="226">
        <v>25.1</v>
      </c>
      <c r="Q243" s="226">
        <v>24.7936949891068</v>
      </c>
      <c r="R243" s="226">
        <v>29.6</v>
      </c>
      <c r="S243" s="226">
        <v>28.9</v>
      </c>
      <c r="T243" s="226">
        <v>28.5</v>
      </c>
      <c r="U243" s="226">
        <v>26.9</v>
      </c>
      <c r="V243" s="226">
        <v>21.1</v>
      </c>
      <c r="W243" s="223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7">
        <v>1</v>
      </c>
    </row>
    <row r="244" spans="1:65">
      <c r="A244" s="30"/>
      <c r="B244" s="19">
        <v>1</v>
      </c>
      <c r="C244" s="9">
        <v>2</v>
      </c>
      <c r="D244" s="222">
        <v>27.3</v>
      </c>
      <c r="E244" s="222">
        <v>23.425200000000004</v>
      </c>
      <c r="F244" s="222">
        <v>27.337336016563974</v>
      </c>
      <c r="G244" s="222">
        <v>22.760999999999999</v>
      </c>
      <c r="H244" s="222">
        <v>31</v>
      </c>
      <c r="I244" s="222">
        <v>30</v>
      </c>
      <c r="J244" s="222">
        <v>29.4</v>
      </c>
      <c r="K244" s="222">
        <v>28.4</v>
      </c>
      <c r="L244" s="222">
        <v>29.306666666666668</v>
      </c>
      <c r="M244" s="222">
        <v>24.8</v>
      </c>
      <c r="N244" s="222">
        <v>28.6</v>
      </c>
      <c r="O244" s="222">
        <v>23.023037900000006</v>
      </c>
      <c r="P244" s="222">
        <v>25.3</v>
      </c>
      <c r="Q244" s="222">
        <v>24.9208529528266</v>
      </c>
      <c r="R244" s="222">
        <v>30.9</v>
      </c>
      <c r="S244" s="222">
        <v>28.1</v>
      </c>
      <c r="T244" s="222">
        <v>29.7</v>
      </c>
      <c r="U244" s="222">
        <v>26.6</v>
      </c>
      <c r="V244" s="222">
        <v>21.7</v>
      </c>
      <c r="W244" s="223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7">
        <v>28</v>
      </c>
    </row>
    <row r="245" spans="1:65">
      <c r="A245" s="30"/>
      <c r="B245" s="19">
        <v>1</v>
      </c>
      <c r="C245" s="9">
        <v>3</v>
      </c>
      <c r="D245" s="222">
        <v>27.3</v>
      </c>
      <c r="E245" s="222">
        <v>23.975999999999999</v>
      </c>
      <c r="F245" s="222">
        <v>27.388239831308002</v>
      </c>
      <c r="G245" s="222">
        <v>23.559000000000001</v>
      </c>
      <c r="H245" s="222">
        <v>27</v>
      </c>
      <c r="I245" s="222">
        <v>30</v>
      </c>
      <c r="J245" s="222">
        <v>28.9</v>
      </c>
      <c r="K245" s="222">
        <v>28.2</v>
      </c>
      <c r="L245" s="222">
        <v>28.533333333333331</v>
      </c>
      <c r="M245" s="222">
        <v>25.8</v>
      </c>
      <c r="N245" s="222">
        <v>29.4</v>
      </c>
      <c r="O245" s="222">
        <v>22.823456100000005</v>
      </c>
      <c r="P245" s="222">
        <v>24</v>
      </c>
      <c r="Q245" s="222">
        <v>25.044027509680902</v>
      </c>
      <c r="R245" s="222">
        <v>30.7</v>
      </c>
      <c r="S245" s="222">
        <v>28.5</v>
      </c>
      <c r="T245" s="222">
        <v>28.7</v>
      </c>
      <c r="U245" s="222">
        <v>24.7</v>
      </c>
      <c r="V245" s="222">
        <v>21.5</v>
      </c>
      <c r="W245" s="223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7">
        <v>16</v>
      </c>
    </row>
    <row r="246" spans="1:65">
      <c r="A246" s="30"/>
      <c r="B246" s="19">
        <v>1</v>
      </c>
      <c r="C246" s="9">
        <v>4</v>
      </c>
      <c r="D246" s="222">
        <v>27.6</v>
      </c>
      <c r="E246" s="222">
        <v>21.0276</v>
      </c>
      <c r="F246" s="222">
        <v>27.089252845180301</v>
      </c>
      <c r="G246" s="222">
        <v>22.023</v>
      </c>
      <c r="H246" s="222">
        <v>31</v>
      </c>
      <c r="I246" s="222">
        <v>30</v>
      </c>
      <c r="J246" s="222">
        <v>28.7</v>
      </c>
      <c r="K246" s="222">
        <v>28.7</v>
      </c>
      <c r="L246" s="222">
        <v>28.696666666666669</v>
      </c>
      <c r="M246" s="222">
        <v>24.3</v>
      </c>
      <c r="N246" s="228">
        <v>27</v>
      </c>
      <c r="O246" s="222">
        <v>22.429972799999998</v>
      </c>
      <c r="P246" s="222">
        <v>25</v>
      </c>
      <c r="Q246" s="222">
        <v>24.652119976334784</v>
      </c>
      <c r="R246" s="222">
        <v>30.4</v>
      </c>
      <c r="S246" s="222">
        <v>28.3</v>
      </c>
      <c r="T246" s="222">
        <v>29.2</v>
      </c>
      <c r="U246" s="222">
        <v>25</v>
      </c>
      <c r="V246" s="222">
        <v>20.100000000000001</v>
      </c>
      <c r="W246" s="223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7">
        <v>26.702515938418301</v>
      </c>
    </row>
    <row r="247" spans="1:65">
      <c r="A247" s="30"/>
      <c r="B247" s="19">
        <v>1</v>
      </c>
      <c r="C247" s="9">
        <v>5</v>
      </c>
      <c r="D247" s="222">
        <v>27.4</v>
      </c>
      <c r="E247" s="222">
        <v>21.2544</v>
      </c>
      <c r="F247" s="228">
        <v>24.77694334754657</v>
      </c>
      <c r="G247" s="222">
        <v>22.475000000000001</v>
      </c>
      <c r="H247" s="222">
        <v>30</v>
      </c>
      <c r="I247" s="222">
        <v>30</v>
      </c>
      <c r="J247" s="222">
        <v>29.5</v>
      </c>
      <c r="K247" s="222">
        <v>29.9</v>
      </c>
      <c r="L247" s="222">
        <v>28.736666666666668</v>
      </c>
      <c r="M247" s="222">
        <v>25.4</v>
      </c>
      <c r="N247" s="222">
        <v>29.8</v>
      </c>
      <c r="O247" s="222">
        <v>23.2235494</v>
      </c>
      <c r="P247" s="222">
        <v>23.6</v>
      </c>
      <c r="Q247" s="222">
        <v>25.111089528477599</v>
      </c>
      <c r="R247" s="222">
        <v>30</v>
      </c>
      <c r="S247" s="228">
        <v>30.3</v>
      </c>
      <c r="T247" s="222">
        <v>26.9</v>
      </c>
      <c r="U247" s="222">
        <v>26.1</v>
      </c>
      <c r="V247" s="222">
        <v>20.8</v>
      </c>
      <c r="W247" s="223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7">
        <v>87</v>
      </c>
    </row>
    <row r="248" spans="1:65">
      <c r="A248" s="30"/>
      <c r="B248" s="19">
        <v>1</v>
      </c>
      <c r="C248" s="9">
        <v>6</v>
      </c>
      <c r="D248" s="222">
        <v>27</v>
      </c>
      <c r="E248" s="222">
        <v>22.075200000000002</v>
      </c>
      <c r="F248" s="222">
        <v>27.062817303728686</v>
      </c>
      <c r="G248" s="222">
        <v>22.295000000000002</v>
      </c>
      <c r="H248" s="222">
        <v>31</v>
      </c>
      <c r="I248" s="222">
        <v>31</v>
      </c>
      <c r="J248" s="222">
        <v>29.6</v>
      </c>
      <c r="K248" s="222">
        <v>29.1</v>
      </c>
      <c r="L248" s="222">
        <v>28.766666666666666</v>
      </c>
      <c r="M248" s="222">
        <v>24.6</v>
      </c>
      <c r="N248" s="222">
        <v>29.7</v>
      </c>
      <c r="O248" s="222">
        <v>22.705691800000004</v>
      </c>
      <c r="P248" s="222">
        <v>23.7</v>
      </c>
      <c r="Q248" s="222">
        <v>24.763015695500801</v>
      </c>
      <c r="R248" s="222">
        <v>31.5</v>
      </c>
      <c r="S248" s="222">
        <v>27.9</v>
      </c>
      <c r="T248" s="222">
        <v>27.3</v>
      </c>
      <c r="U248" s="222">
        <v>26.9</v>
      </c>
      <c r="V248" s="222">
        <v>21.5</v>
      </c>
      <c r="W248" s="223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/>
    </row>
    <row r="249" spans="1:65">
      <c r="A249" s="30"/>
      <c r="B249" s="20" t="s">
        <v>258</v>
      </c>
      <c r="C249" s="12"/>
      <c r="D249" s="229">
        <v>27.316666666666666</v>
      </c>
      <c r="E249" s="229">
        <v>22.496399999999998</v>
      </c>
      <c r="F249" s="229">
        <v>26.841863506224289</v>
      </c>
      <c r="G249" s="229">
        <v>22.721000000000004</v>
      </c>
      <c r="H249" s="229">
        <v>29.5</v>
      </c>
      <c r="I249" s="229">
        <v>30.166666666666668</v>
      </c>
      <c r="J249" s="229">
        <v>29.183333333333334</v>
      </c>
      <c r="K249" s="229">
        <v>29.066666666666666</v>
      </c>
      <c r="L249" s="229">
        <v>28.831666666666667</v>
      </c>
      <c r="M249" s="229">
        <v>24.95</v>
      </c>
      <c r="N249" s="229">
        <v>28.916666666666668</v>
      </c>
      <c r="O249" s="229">
        <v>22.839755183333335</v>
      </c>
      <c r="P249" s="229">
        <v>24.45</v>
      </c>
      <c r="Q249" s="229">
        <v>24.880800108654583</v>
      </c>
      <c r="R249" s="229">
        <v>30.516666666666666</v>
      </c>
      <c r="S249" s="229">
        <v>28.666666666666668</v>
      </c>
      <c r="T249" s="229">
        <v>28.383333333333336</v>
      </c>
      <c r="U249" s="229">
        <v>26.033333333333335</v>
      </c>
      <c r="V249" s="229">
        <v>21.116666666666667</v>
      </c>
      <c r="W249" s="223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/>
    </row>
    <row r="250" spans="1:65">
      <c r="A250" s="30"/>
      <c r="B250" s="3" t="s">
        <v>259</v>
      </c>
      <c r="C250" s="29"/>
      <c r="D250" s="222">
        <v>27.3</v>
      </c>
      <c r="E250" s="222">
        <v>22.647600000000004</v>
      </c>
      <c r="F250" s="222">
        <v>27.213294430872139</v>
      </c>
      <c r="G250" s="222">
        <v>22.618000000000002</v>
      </c>
      <c r="H250" s="222">
        <v>30.5</v>
      </c>
      <c r="I250" s="222">
        <v>30</v>
      </c>
      <c r="J250" s="222">
        <v>29.2</v>
      </c>
      <c r="K250" s="222">
        <v>28.9</v>
      </c>
      <c r="L250" s="222">
        <v>28.751666666666665</v>
      </c>
      <c r="M250" s="222">
        <v>24.8</v>
      </c>
      <c r="N250" s="222">
        <v>29.2</v>
      </c>
      <c r="O250" s="222">
        <v>22.828139600000004</v>
      </c>
      <c r="P250" s="222">
        <v>24.5</v>
      </c>
      <c r="Q250" s="222">
        <v>24.857273970966702</v>
      </c>
      <c r="R250" s="222">
        <v>30.549999999999997</v>
      </c>
      <c r="S250" s="222">
        <v>28.4</v>
      </c>
      <c r="T250" s="222">
        <v>28.6</v>
      </c>
      <c r="U250" s="222">
        <v>26.35</v>
      </c>
      <c r="V250" s="222">
        <v>21.3</v>
      </c>
      <c r="W250" s="223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5"/>
    </row>
    <row r="251" spans="1:65">
      <c r="A251" s="30"/>
      <c r="B251" s="3" t="s">
        <v>260</v>
      </c>
      <c r="C251" s="29"/>
      <c r="D251" s="222">
        <v>0.19407902170679542</v>
      </c>
      <c r="E251" s="222">
        <v>1.2208873363255108</v>
      </c>
      <c r="F251" s="222">
        <v>1.0223170531407866</v>
      </c>
      <c r="G251" s="222">
        <v>0.57880981332385872</v>
      </c>
      <c r="H251" s="222">
        <v>1.9748417658131499</v>
      </c>
      <c r="I251" s="222">
        <v>0.40824829046386302</v>
      </c>
      <c r="J251" s="222">
        <v>0.3656045222185676</v>
      </c>
      <c r="K251" s="222">
        <v>0.78655366420014061</v>
      </c>
      <c r="L251" s="222">
        <v>0.26836749264974602</v>
      </c>
      <c r="M251" s="222">
        <v>0.550454357780915</v>
      </c>
      <c r="N251" s="222">
        <v>1.0400320507881795</v>
      </c>
      <c r="O251" s="222">
        <v>0.27096083160245521</v>
      </c>
      <c r="P251" s="222">
        <v>0.76615925237511839</v>
      </c>
      <c r="Q251" s="222">
        <v>0.17608844618867578</v>
      </c>
      <c r="R251" s="222">
        <v>0.6735478206234996</v>
      </c>
      <c r="S251" s="222">
        <v>0.871014733897577</v>
      </c>
      <c r="T251" s="222">
        <v>1.0852035139395129</v>
      </c>
      <c r="U251" s="222">
        <v>0.96678160236253274</v>
      </c>
      <c r="V251" s="222">
        <v>0.59469880331699498</v>
      </c>
      <c r="W251" s="223"/>
      <c r="X251" s="224"/>
      <c r="Y251" s="224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5"/>
    </row>
    <row r="252" spans="1:65">
      <c r="A252" s="30"/>
      <c r="B252" s="3" t="s">
        <v>86</v>
      </c>
      <c r="C252" s="29"/>
      <c r="D252" s="13">
        <v>7.104784199150534E-3</v>
      </c>
      <c r="E252" s="13">
        <v>5.4270342647068461E-2</v>
      </c>
      <c r="F252" s="13">
        <v>3.8086664620126845E-2</v>
      </c>
      <c r="G252" s="13">
        <v>2.5474662793180697E-2</v>
      </c>
      <c r="H252" s="13">
        <v>6.6943788671632198E-2</v>
      </c>
      <c r="I252" s="13">
        <v>1.3533092501564519E-2</v>
      </c>
      <c r="J252" s="13">
        <v>1.2527853416969763E-2</v>
      </c>
      <c r="K252" s="13">
        <v>2.7060332483949793E-2</v>
      </c>
      <c r="L252" s="13">
        <v>9.3080811370511371E-3</v>
      </c>
      <c r="M252" s="13">
        <v>2.2062298909054711E-2</v>
      </c>
      <c r="N252" s="13">
        <v>3.596652625204079E-2</v>
      </c>
      <c r="O252" s="13">
        <v>1.1863561120838161E-2</v>
      </c>
      <c r="P252" s="13">
        <v>3.1335756743358624E-2</v>
      </c>
      <c r="Q252" s="13">
        <v>7.0772822987884886E-3</v>
      </c>
      <c r="R252" s="13">
        <v>2.2071474187553237E-2</v>
      </c>
      <c r="S252" s="13">
        <v>3.0384234903403848E-2</v>
      </c>
      <c r="T252" s="13">
        <v>3.8233829028990467E-2</v>
      </c>
      <c r="U252" s="13">
        <v>3.7136297145807913E-2</v>
      </c>
      <c r="V252" s="13">
        <v>2.8162532122351775E-2</v>
      </c>
      <c r="W252" s="15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261</v>
      </c>
      <c r="C253" s="29"/>
      <c r="D253" s="13">
        <v>2.299973267180988E-2</v>
      </c>
      <c r="E253" s="13">
        <v>-0.15751758928329096</v>
      </c>
      <c r="F253" s="13">
        <v>5.2185182897128701E-3</v>
      </c>
      <c r="G253" s="13">
        <v>-0.14910639685041371</v>
      </c>
      <c r="H253" s="13">
        <v>0.1047648119762683</v>
      </c>
      <c r="I253" s="13">
        <v>0.12973124840511052</v>
      </c>
      <c r="J253" s="13">
        <v>9.290575467256823E-2</v>
      </c>
      <c r="K253" s="13">
        <v>8.8536628297520847E-2</v>
      </c>
      <c r="L253" s="13">
        <v>7.9735959456353811E-2</v>
      </c>
      <c r="M253" s="13">
        <v>-6.5631116650579968E-2</v>
      </c>
      <c r="N253" s="13">
        <v>8.2919180101031387E-2</v>
      </c>
      <c r="O253" s="13">
        <v>-0.1446590562474831</v>
      </c>
      <c r="P253" s="13">
        <v>-8.4355943972211578E-2</v>
      </c>
      <c r="Q253" s="13">
        <v>-6.8222628682817144E-2</v>
      </c>
      <c r="R253" s="13">
        <v>0.14283862753025267</v>
      </c>
      <c r="S253" s="13">
        <v>7.3556766440215471E-2</v>
      </c>
      <c r="T253" s="13">
        <v>6.2946030957957699E-2</v>
      </c>
      <c r="U253" s="13">
        <v>-2.5060657453711221E-2</v>
      </c>
      <c r="V253" s="13">
        <v>-0.20918812611642268</v>
      </c>
      <c r="W253" s="15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262</v>
      </c>
      <c r="C254" s="47"/>
      <c r="D254" s="45">
        <v>0</v>
      </c>
      <c r="E254" s="45">
        <v>1.49</v>
      </c>
      <c r="F254" s="45">
        <v>0.15</v>
      </c>
      <c r="G254" s="45">
        <v>1.42</v>
      </c>
      <c r="H254" s="45">
        <v>0.67</v>
      </c>
      <c r="I254" s="45">
        <v>0.88</v>
      </c>
      <c r="J254" s="45">
        <v>0.57999999999999996</v>
      </c>
      <c r="K254" s="45">
        <v>0.54</v>
      </c>
      <c r="L254" s="45">
        <v>0.47</v>
      </c>
      <c r="M254" s="45">
        <v>0.73</v>
      </c>
      <c r="N254" s="45">
        <v>0.49</v>
      </c>
      <c r="O254" s="45">
        <v>1.38</v>
      </c>
      <c r="P254" s="45">
        <v>0.89</v>
      </c>
      <c r="Q254" s="45">
        <v>0.75</v>
      </c>
      <c r="R254" s="45">
        <v>0.99</v>
      </c>
      <c r="S254" s="45">
        <v>0.42</v>
      </c>
      <c r="T254" s="45">
        <v>0.33</v>
      </c>
      <c r="U254" s="45">
        <v>0.4</v>
      </c>
      <c r="V254" s="45">
        <v>1.91</v>
      </c>
      <c r="W254" s="15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BM255" s="55"/>
    </row>
    <row r="256" spans="1:65" ht="15">
      <c r="B256" s="8" t="s">
        <v>531</v>
      </c>
      <c r="BM256" s="28" t="s">
        <v>307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229</v>
      </c>
      <c r="E257" s="17" t="s">
        <v>229</v>
      </c>
      <c r="F257" s="17" t="s">
        <v>229</v>
      </c>
      <c r="G257" s="15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230</v>
      </c>
      <c r="C258" s="9" t="s">
        <v>230</v>
      </c>
      <c r="D258" s="151" t="s">
        <v>232</v>
      </c>
      <c r="E258" s="152" t="s">
        <v>234</v>
      </c>
      <c r="F258" s="152" t="s">
        <v>240</v>
      </c>
      <c r="G258" s="15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264</v>
      </c>
      <c r="E259" s="11" t="s">
        <v>264</v>
      </c>
      <c r="F259" s="11" t="s">
        <v>266</v>
      </c>
      <c r="G259" s="15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 t="s">
        <v>116</v>
      </c>
      <c r="E260" s="26" t="s">
        <v>309</v>
      </c>
      <c r="F260" s="26" t="s">
        <v>311</v>
      </c>
      <c r="G260" s="15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2.4790000000000001</v>
      </c>
      <c r="E261" s="22">
        <v>2.3417071436652201</v>
      </c>
      <c r="F261" s="22">
        <v>2.6</v>
      </c>
      <c r="G261" s="15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2.5099999999999998</v>
      </c>
      <c r="E262" s="11">
        <v>2.2637746148214775</v>
      </c>
      <c r="F262" s="11">
        <v>2.2999999999999998</v>
      </c>
      <c r="G262" s="15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9">
        <v>1</v>
      </c>
      <c r="C263" s="9">
        <v>3</v>
      </c>
      <c r="D263" s="11">
        <v>2.5009999999999999</v>
      </c>
      <c r="E263" s="11">
        <v>2.4761087818529277</v>
      </c>
      <c r="F263" s="11">
        <v>2.5</v>
      </c>
      <c r="G263" s="15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2.5390000000000001</v>
      </c>
      <c r="E264" s="11">
        <v>2.4538476258756536</v>
      </c>
      <c r="F264" s="11">
        <v>2.4</v>
      </c>
      <c r="G264" s="15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2.4469251207250999</v>
      </c>
    </row>
    <row r="265" spans="1:65">
      <c r="A265" s="30"/>
      <c r="B265" s="19">
        <v>1</v>
      </c>
      <c r="C265" s="9">
        <v>5</v>
      </c>
      <c r="D265" s="11">
        <v>2.4860000000000002</v>
      </c>
      <c r="E265" s="149">
        <v>1.4614198623692141</v>
      </c>
      <c r="F265" s="11">
        <v>2.6</v>
      </c>
      <c r="G265" s="15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9</v>
      </c>
    </row>
    <row r="266" spans="1:65">
      <c r="A266" s="30"/>
      <c r="B266" s="19">
        <v>1</v>
      </c>
      <c r="C266" s="9">
        <v>6</v>
      </c>
      <c r="D266" s="11">
        <v>2.4180000000000001</v>
      </c>
      <c r="E266" s="11">
        <v>2.4742719779945315</v>
      </c>
      <c r="F266" s="11">
        <v>2.2999999999999998</v>
      </c>
      <c r="G266" s="15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258</v>
      </c>
      <c r="C267" s="12"/>
      <c r="D267" s="23">
        <v>2.4888333333333335</v>
      </c>
      <c r="E267" s="23">
        <v>2.2451883344298373</v>
      </c>
      <c r="F267" s="23">
        <v>2.4499999999999997</v>
      </c>
      <c r="G267" s="15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259</v>
      </c>
      <c r="C268" s="29"/>
      <c r="D268" s="11">
        <v>2.4935</v>
      </c>
      <c r="E268" s="11">
        <v>2.3977773847704369</v>
      </c>
      <c r="F268" s="11">
        <v>2.4500000000000002</v>
      </c>
      <c r="G268" s="15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260</v>
      </c>
      <c r="C269" s="29"/>
      <c r="D269" s="24">
        <v>4.0582837094844199E-2</v>
      </c>
      <c r="E269" s="24">
        <v>0.39326749594770344</v>
      </c>
      <c r="F269" s="24">
        <v>0.13784048752090236</v>
      </c>
      <c r="G269" s="15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86</v>
      </c>
      <c r="C270" s="29"/>
      <c r="D270" s="13">
        <v>1.6305968162396382E-2</v>
      </c>
      <c r="E270" s="13">
        <v>0.17516013686556642</v>
      </c>
      <c r="F270" s="13">
        <v>5.6261423477919334E-2</v>
      </c>
      <c r="G270" s="15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261</v>
      </c>
      <c r="C271" s="29"/>
      <c r="D271" s="13">
        <v>1.7126888049526778E-2</v>
      </c>
      <c r="E271" s="13">
        <v>-8.2445018274805992E-2</v>
      </c>
      <c r="F271" s="13">
        <v>1.2566299020988492E-3</v>
      </c>
      <c r="G271" s="15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262</v>
      </c>
      <c r="C272" s="47"/>
      <c r="D272" s="45">
        <v>0.67</v>
      </c>
      <c r="E272" s="45">
        <v>3.56</v>
      </c>
      <c r="F272" s="45">
        <v>0</v>
      </c>
      <c r="G272" s="15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BM273" s="55"/>
    </row>
    <row r="274" spans="1:65" ht="15">
      <c r="B274" s="8" t="s">
        <v>532</v>
      </c>
      <c r="BM274" s="28" t="s">
        <v>307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229</v>
      </c>
      <c r="E275" s="17" t="s">
        <v>229</v>
      </c>
      <c r="F275" s="17" t="s">
        <v>229</v>
      </c>
      <c r="G275" s="15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230</v>
      </c>
      <c r="C276" s="9" t="s">
        <v>230</v>
      </c>
      <c r="D276" s="151" t="s">
        <v>232</v>
      </c>
      <c r="E276" s="152" t="s">
        <v>234</v>
      </c>
      <c r="F276" s="152" t="s">
        <v>240</v>
      </c>
      <c r="G276" s="15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264</v>
      </c>
      <c r="E277" s="11" t="s">
        <v>264</v>
      </c>
      <c r="F277" s="11" t="s">
        <v>266</v>
      </c>
      <c r="G277" s="15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 t="s">
        <v>116</v>
      </c>
      <c r="E278" s="26" t="s">
        <v>309</v>
      </c>
      <c r="F278" s="26" t="s">
        <v>311</v>
      </c>
      <c r="G278" s="15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8">
        <v>1</v>
      </c>
      <c r="C279" s="14">
        <v>1</v>
      </c>
      <c r="D279" s="22">
        <v>1.0269999999999999</v>
      </c>
      <c r="E279" s="22">
        <v>0.90047855648183861</v>
      </c>
      <c r="F279" s="22">
        <v>1</v>
      </c>
      <c r="G279" s="15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1.012</v>
      </c>
      <c r="E280" s="11">
        <v>0.86347343596385462</v>
      </c>
      <c r="F280" s="11">
        <v>0.8</v>
      </c>
      <c r="G280" s="15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4</v>
      </c>
    </row>
    <row r="281" spans="1:65">
      <c r="A281" s="30"/>
      <c r="B281" s="19">
        <v>1</v>
      </c>
      <c r="C281" s="9">
        <v>3</v>
      </c>
      <c r="D281" s="11">
        <v>1.034</v>
      </c>
      <c r="E281" s="11">
        <v>0.96778660348196222</v>
      </c>
      <c r="F281" s="11">
        <v>0.9</v>
      </c>
      <c r="G281" s="15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1.0249999999999999</v>
      </c>
      <c r="E282" s="11">
        <v>0.94604476592343378</v>
      </c>
      <c r="F282" s="11">
        <v>1</v>
      </c>
      <c r="G282" s="15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0.95057508702720905</v>
      </c>
    </row>
    <row r="283" spans="1:65">
      <c r="A283" s="30"/>
      <c r="B283" s="19">
        <v>1</v>
      </c>
      <c r="C283" s="9">
        <v>5</v>
      </c>
      <c r="D283" s="11">
        <v>1.024</v>
      </c>
      <c r="E283" s="149">
        <v>0.5661208395628321</v>
      </c>
      <c r="F283" s="11">
        <v>0.9</v>
      </c>
      <c r="G283" s="15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10</v>
      </c>
    </row>
    <row r="284" spans="1:65">
      <c r="A284" s="30"/>
      <c r="B284" s="19">
        <v>1</v>
      </c>
      <c r="C284" s="9">
        <v>6</v>
      </c>
      <c r="D284" s="11">
        <v>1.0109999999999999</v>
      </c>
      <c r="E284" s="11">
        <v>0.97000961022371701</v>
      </c>
      <c r="F284" s="11">
        <v>0.8</v>
      </c>
      <c r="G284" s="15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258</v>
      </c>
      <c r="C285" s="12"/>
      <c r="D285" s="23">
        <v>1.0221666666666664</v>
      </c>
      <c r="E285" s="23">
        <v>0.86898563527293982</v>
      </c>
      <c r="F285" s="23">
        <v>0.9</v>
      </c>
      <c r="G285" s="15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259</v>
      </c>
      <c r="C286" s="29"/>
      <c r="D286" s="11">
        <v>1.0245</v>
      </c>
      <c r="E286" s="11">
        <v>0.9232616612026362</v>
      </c>
      <c r="F286" s="11">
        <v>0.9</v>
      </c>
      <c r="G286" s="15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260</v>
      </c>
      <c r="C287" s="29"/>
      <c r="D287" s="24">
        <v>8.9758936416752932E-3</v>
      </c>
      <c r="E287" s="24">
        <v>0.15404860100534706</v>
      </c>
      <c r="F287" s="24">
        <v>8.9442719099991574E-2</v>
      </c>
      <c r="G287" s="15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86</v>
      </c>
      <c r="C288" s="29"/>
      <c r="D288" s="13">
        <v>8.7812427604845537E-3</v>
      </c>
      <c r="E288" s="13">
        <v>0.17727404775449701</v>
      </c>
      <c r="F288" s="13">
        <v>9.9380798999990638E-2</v>
      </c>
      <c r="G288" s="15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261</v>
      </c>
      <c r="C289" s="29"/>
      <c r="D289" s="13">
        <v>7.5313965847085385E-2</v>
      </c>
      <c r="E289" s="13">
        <v>-8.5831674812169578E-2</v>
      </c>
      <c r="F289" s="13">
        <v>-5.3204725978434286E-2</v>
      </c>
      <c r="G289" s="15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262</v>
      </c>
      <c r="C290" s="47"/>
      <c r="D290" s="45">
        <v>2.66</v>
      </c>
      <c r="E290" s="45">
        <v>0.67</v>
      </c>
      <c r="F290" s="45">
        <v>0</v>
      </c>
      <c r="G290" s="15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BM291" s="55"/>
    </row>
    <row r="292" spans="1:65" ht="15">
      <c r="B292" s="8" t="s">
        <v>533</v>
      </c>
      <c r="BM292" s="28" t="s">
        <v>307</v>
      </c>
    </row>
    <row r="293" spans="1:65" ht="15">
      <c r="A293" s="25" t="s">
        <v>39</v>
      </c>
      <c r="B293" s="18" t="s">
        <v>110</v>
      </c>
      <c r="C293" s="15" t="s">
        <v>111</v>
      </c>
      <c r="D293" s="16" t="s">
        <v>229</v>
      </c>
      <c r="E293" s="17" t="s">
        <v>229</v>
      </c>
      <c r="F293" s="17" t="s">
        <v>229</v>
      </c>
      <c r="G293" s="15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230</v>
      </c>
      <c r="C294" s="9" t="s">
        <v>230</v>
      </c>
      <c r="D294" s="151" t="s">
        <v>232</v>
      </c>
      <c r="E294" s="152" t="s">
        <v>234</v>
      </c>
      <c r="F294" s="152" t="s">
        <v>240</v>
      </c>
      <c r="G294" s="15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264</v>
      </c>
      <c r="E295" s="11" t="s">
        <v>264</v>
      </c>
      <c r="F295" s="11" t="s">
        <v>266</v>
      </c>
      <c r="G295" s="15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 t="s">
        <v>116</v>
      </c>
      <c r="E296" s="26" t="s">
        <v>309</v>
      </c>
      <c r="F296" s="26" t="s">
        <v>311</v>
      </c>
      <c r="G296" s="15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8">
        <v>1</v>
      </c>
      <c r="C297" s="14">
        <v>1</v>
      </c>
      <c r="D297" s="22">
        <v>1.105</v>
      </c>
      <c r="E297" s="22">
        <v>0.96967625196038687</v>
      </c>
      <c r="F297" s="22">
        <v>1</v>
      </c>
      <c r="G297" s="15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1.1240000000000001</v>
      </c>
      <c r="E298" s="11">
        <v>0.92016062634137452</v>
      </c>
      <c r="F298" s="11">
        <v>0.9</v>
      </c>
      <c r="G298" s="15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5</v>
      </c>
    </row>
    <row r="299" spans="1:65">
      <c r="A299" s="30"/>
      <c r="B299" s="19">
        <v>1</v>
      </c>
      <c r="C299" s="9">
        <v>3</v>
      </c>
      <c r="D299" s="11">
        <v>1.115</v>
      </c>
      <c r="E299" s="11">
        <v>0.95331244531229231</v>
      </c>
      <c r="F299" s="11">
        <v>1</v>
      </c>
      <c r="G299" s="15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1.1279999999999999</v>
      </c>
      <c r="E300" s="11">
        <v>0.9759739435495377</v>
      </c>
      <c r="F300" s="11">
        <v>1</v>
      </c>
      <c r="G300" s="15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1.0157195195720401</v>
      </c>
    </row>
    <row r="301" spans="1:65">
      <c r="A301" s="30"/>
      <c r="B301" s="19">
        <v>1</v>
      </c>
      <c r="C301" s="9">
        <v>5</v>
      </c>
      <c r="D301" s="11">
        <v>1.0960000000000001</v>
      </c>
      <c r="E301" s="149">
        <v>0.58066593927074617</v>
      </c>
      <c r="F301" s="11">
        <v>1</v>
      </c>
      <c r="G301" s="15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11</v>
      </c>
    </row>
    <row r="302" spans="1:65">
      <c r="A302" s="30"/>
      <c r="B302" s="19">
        <v>1</v>
      </c>
      <c r="C302" s="9">
        <v>6</v>
      </c>
      <c r="D302" s="11">
        <v>1.0760000000000001</v>
      </c>
      <c r="E302" s="11">
        <v>0.96333619308372631</v>
      </c>
      <c r="F302" s="11">
        <v>1</v>
      </c>
      <c r="G302" s="15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258</v>
      </c>
      <c r="C303" s="12"/>
      <c r="D303" s="23">
        <v>1.1073333333333333</v>
      </c>
      <c r="E303" s="23">
        <v>0.8938542332530105</v>
      </c>
      <c r="F303" s="23">
        <v>0.98333333333333339</v>
      </c>
      <c r="G303" s="15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259</v>
      </c>
      <c r="C304" s="29"/>
      <c r="D304" s="11">
        <v>1.1099999999999999</v>
      </c>
      <c r="E304" s="11">
        <v>0.95832431919800931</v>
      </c>
      <c r="F304" s="11">
        <v>1</v>
      </c>
      <c r="G304" s="15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260</v>
      </c>
      <c r="C305" s="29"/>
      <c r="D305" s="24">
        <v>1.9387281053996851E-2</v>
      </c>
      <c r="E305" s="24">
        <v>0.15468327696819248</v>
      </c>
      <c r="F305" s="24">
        <v>4.0824829046386298E-2</v>
      </c>
      <c r="G305" s="15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86</v>
      </c>
      <c r="C306" s="29"/>
      <c r="D306" s="13">
        <v>1.7508080422032075E-2</v>
      </c>
      <c r="E306" s="13">
        <v>0.17305201588099264</v>
      </c>
      <c r="F306" s="13">
        <v>4.1516775301409792E-2</v>
      </c>
      <c r="G306" s="15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261</v>
      </c>
      <c r="C307" s="29"/>
      <c r="D307" s="13">
        <v>9.0195976345806006E-2</v>
      </c>
      <c r="E307" s="13">
        <v>-0.11997926983856322</v>
      </c>
      <c r="F307" s="13">
        <v>-3.1884969831388332E-2</v>
      </c>
      <c r="G307" s="15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262</v>
      </c>
      <c r="C308" s="47"/>
      <c r="D308" s="45">
        <v>0.93</v>
      </c>
      <c r="E308" s="45">
        <v>0.67</v>
      </c>
      <c r="F308" s="45">
        <v>0</v>
      </c>
      <c r="G308" s="15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/>
      <c r="C309" s="20"/>
      <c r="D309" s="20"/>
      <c r="E309" s="20"/>
      <c r="F309" s="20"/>
      <c r="BM309" s="55"/>
    </row>
    <row r="310" spans="1:65" ht="15">
      <c r="B310" s="8" t="s">
        <v>534</v>
      </c>
      <c r="BM310" s="28" t="s">
        <v>66</v>
      </c>
    </row>
    <row r="311" spans="1:65" ht="15">
      <c r="A311" s="25" t="s">
        <v>52</v>
      </c>
      <c r="B311" s="18" t="s">
        <v>110</v>
      </c>
      <c r="C311" s="15" t="s">
        <v>111</v>
      </c>
      <c r="D311" s="16" t="s">
        <v>229</v>
      </c>
      <c r="E311" s="17" t="s">
        <v>229</v>
      </c>
      <c r="F311" s="17" t="s">
        <v>229</v>
      </c>
      <c r="G311" s="17" t="s">
        <v>229</v>
      </c>
      <c r="H311" s="17" t="s">
        <v>229</v>
      </c>
      <c r="I311" s="17" t="s">
        <v>229</v>
      </c>
      <c r="J311" s="17" t="s">
        <v>229</v>
      </c>
      <c r="K311" s="17" t="s">
        <v>229</v>
      </c>
      <c r="L311" s="17" t="s">
        <v>229</v>
      </c>
      <c r="M311" s="17" t="s">
        <v>229</v>
      </c>
      <c r="N311" s="17" t="s">
        <v>229</v>
      </c>
      <c r="O311" s="17" t="s">
        <v>229</v>
      </c>
      <c r="P311" s="17" t="s">
        <v>229</v>
      </c>
      <c r="Q311" s="17" t="s">
        <v>229</v>
      </c>
      <c r="R311" s="17" t="s">
        <v>229</v>
      </c>
      <c r="S311" s="17" t="s">
        <v>229</v>
      </c>
      <c r="T311" s="17" t="s">
        <v>229</v>
      </c>
      <c r="U311" s="17" t="s">
        <v>229</v>
      </c>
      <c r="V311" s="17" t="s">
        <v>229</v>
      </c>
      <c r="W311" s="15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9" t="s">
        <v>230</v>
      </c>
      <c r="C312" s="9" t="s">
        <v>230</v>
      </c>
      <c r="D312" s="151" t="s">
        <v>232</v>
      </c>
      <c r="E312" s="152" t="s">
        <v>233</v>
      </c>
      <c r="F312" s="152" t="s">
        <v>234</v>
      </c>
      <c r="G312" s="152" t="s">
        <v>236</v>
      </c>
      <c r="H312" s="152" t="s">
        <v>237</v>
      </c>
      <c r="I312" s="152" t="s">
        <v>238</v>
      </c>
      <c r="J312" s="152" t="s">
        <v>240</v>
      </c>
      <c r="K312" s="152" t="s">
        <v>241</v>
      </c>
      <c r="L312" s="152" t="s">
        <v>242</v>
      </c>
      <c r="M312" s="152" t="s">
        <v>243</v>
      </c>
      <c r="N312" s="152" t="s">
        <v>244</v>
      </c>
      <c r="O312" s="152" t="s">
        <v>245</v>
      </c>
      <c r="P312" s="152" t="s">
        <v>246</v>
      </c>
      <c r="Q312" s="152" t="s">
        <v>247</v>
      </c>
      <c r="R312" s="152" t="s">
        <v>248</v>
      </c>
      <c r="S312" s="152" t="s">
        <v>249</v>
      </c>
      <c r="T312" s="152" t="s">
        <v>250</v>
      </c>
      <c r="U312" s="152" t="s">
        <v>251</v>
      </c>
      <c r="V312" s="152" t="s">
        <v>252</v>
      </c>
      <c r="W312" s="15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 t="s">
        <v>1</v>
      </c>
    </row>
    <row r="313" spans="1:65">
      <c r="A313" s="30"/>
      <c r="B313" s="19"/>
      <c r="C313" s="9"/>
      <c r="D313" s="10" t="s">
        <v>308</v>
      </c>
      <c r="E313" s="11" t="s">
        <v>308</v>
      </c>
      <c r="F313" s="11" t="s">
        <v>264</v>
      </c>
      <c r="G313" s="11" t="s">
        <v>308</v>
      </c>
      <c r="H313" s="11" t="s">
        <v>308</v>
      </c>
      <c r="I313" s="11" t="s">
        <v>266</v>
      </c>
      <c r="J313" s="11" t="s">
        <v>266</v>
      </c>
      <c r="K313" s="11" t="s">
        <v>264</v>
      </c>
      <c r="L313" s="11" t="s">
        <v>308</v>
      </c>
      <c r="M313" s="11" t="s">
        <v>264</v>
      </c>
      <c r="N313" s="11" t="s">
        <v>264</v>
      </c>
      <c r="O313" s="11" t="s">
        <v>266</v>
      </c>
      <c r="P313" s="11" t="s">
        <v>264</v>
      </c>
      <c r="Q313" s="11" t="s">
        <v>266</v>
      </c>
      <c r="R313" s="11" t="s">
        <v>266</v>
      </c>
      <c r="S313" s="11" t="s">
        <v>264</v>
      </c>
      <c r="T313" s="11" t="s">
        <v>264</v>
      </c>
      <c r="U313" s="11" t="s">
        <v>264</v>
      </c>
      <c r="V313" s="11" t="s">
        <v>308</v>
      </c>
      <c r="W313" s="15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2</v>
      </c>
    </row>
    <row r="314" spans="1:65">
      <c r="A314" s="30"/>
      <c r="B314" s="19"/>
      <c r="C314" s="9"/>
      <c r="D314" s="26" t="s">
        <v>116</v>
      </c>
      <c r="E314" s="26" t="s">
        <v>311</v>
      </c>
      <c r="F314" s="26" t="s">
        <v>309</v>
      </c>
      <c r="G314" s="26" t="s">
        <v>309</v>
      </c>
      <c r="H314" s="26" t="s">
        <v>311</v>
      </c>
      <c r="I314" s="26" t="s">
        <v>310</v>
      </c>
      <c r="J314" s="26" t="s">
        <v>311</v>
      </c>
      <c r="K314" s="26" t="s">
        <v>309</v>
      </c>
      <c r="L314" s="26" t="s">
        <v>311</v>
      </c>
      <c r="M314" s="26" t="s">
        <v>311</v>
      </c>
      <c r="N314" s="26" t="s">
        <v>311</v>
      </c>
      <c r="O314" s="26" t="s">
        <v>311</v>
      </c>
      <c r="P314" s="26" t="s">
        <v>311</v>
      </c>
      <c r="Q314" s="26" t="s">
        <v>310</v>
      </c>
      <c r="R314" s="26" t="s">
        <v>309</v>
      </c>
      <c r="S314" s="26" t="s">
        <v>311</v>
      </c>
      <c r="T314" s="26" t="s">
        <v>311</v>
      </c>
      <c r="U314" s="26" t="s">
        <v>311</v>
      </c>
      <c r="V314" s="26" t="s">
        <v>312</v>
      </c>
      <c r="W314" s="15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3</v>
      </c>
    </row>
    <row r="315" spans="1:65">
      <c r="A315" s="30"/>
      <c r="B315" s="18">
        <v>1</v>
      </c>
      <c r="C315" s="14">
        <v>1</v>
      </c>
      <c r="D315" s="22">
        <v>3.71</v>
      </c>
      <c r="E315" s="22">
        <v>3.9603760000000001</v>
      </c>
      <c r="F315" s="22">
        <v>3.6613761267349658</v>
      </c>
      <c r="G315" s="22">
        <v>3.2272747999999996</v>
      </c>
      <c r="H315" s="22">
        <v>3.42</v>
      </c>
      <c r="I315" s="22">
        <v>4.08</v>
      </c>
      <c r="J315" s="22">
        <v>4.17</v>
      </c>
      <c r="K315" s="22">
        <v>3.01</v>
      </c>
      <c r="L315" s="22">
        <v>3.64</v>
      </c>
      <c r="M315" s="22">
        <v>3.5699999999999994</v>
      </c>
      <c r="N315" s="22">
        <v>3.53</v>
      </c>
      <c r="O315" s="22">
        <v>3.2134023577759998</v>
      </c>
      <c r="P315" s="22">
        <v>3.4799999999999995</v>
      </c>
      <c r="Q315" s="22">
        <v>4.1495941815597144</v>
      </c>
      <c r="R315" s="22">
        <v>4.1100000000000003</v>
      </c>
      <c r="S315" s="22">
        <v>3.7699999999999996</v>
      </c>
      <c r="T315" s="22">
        <v>3.45</v>
      </c>
      <c r="U315" s="22">
        <v>3.45</v>
      </c>
      <c r="V315" s="22">
        <v>3.1</v>
      </c>
      <c r="W315" s="15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>
        <v>1</v>
      </c>
      <c r="C316" s="9">
        <v>2</v>
      </c>
      <c r="D316" s="11">
        <v>3.73</v>
      </c>
      <c r="E316" s="11">
        <v>3.9618720000000005</v>
      </c>
      <c r="F316" s="11">
        <v>3.6680190904019376</v>
      </c>
      <c r="G316" s="11">
        <v>3.2061107999999998</v>
      </c>
      <c r="H316" s="11">
        <v>3.64</v>
      </c>
      <c r="I316" s="11">
        <v>4.08</v>
      </c>
      <c r="J316" s="11">
        <v>4.22</v>
      </c>
      <c r="K316" s="11">
        <v>2.96</v>
      </c>
      <c r="L316" s="11">
        <v>3.53</v>
      </c>
      <c r="M316" s="11">
        <v>3.54</v>
      </c>
      <c r="N316" s="11">
        <v>3.46</v>
      </c>
      <c r="O316" s="11">
        <v>3.2246007116090007</v>
      </c>
      <c r="P316" s="11">
        <v>3.55</v>
      </c>
      <c r="Q316" s="11">
        <v>4.1583193962992846</v>
      </c>
      <c r="R316" s="11">
        <v>4.07</v>
      </c>
      <c r="S316" s="11">
        <v>3.63</v>
      </c>
      <c r="T316" s="11">
        <v>3.54</v>
      </c>
      <c r="U316" s="11">
        <v>3.46</v>
      </c>
      <c r="V316" s="11">
        <v>3.17</v>
      </c>
      <c r="W316" s="15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e">
        <v>#N/A</v>
      </c>
    </row>
    <row r="317" spans="1:65">
      <c r="A317" s="30"/>
      <c r="B317" s="19">
        <v>1</v>
      </c>
      <c r="C317" s="9">
        <v>3</v>
      </c>
      <c r="D317" s="11">
        <v>3.71</v>
      </c>
      <c r="E317" s="11">
        <v>3.962844</v>
      </c>
      <c r="F317" s="11">
        <v>3.7167959287090699</v>
      </c>
      <c r="G317" s="11">
        <v>3.1773997999999999</v>
      </c>
      <c r="H317" s="11">
        <v>3.66</v>
      </c>
      <c r="I317" s="11">
        <v>4.07</v>
      </c>
      <c r="J317" s="11">
        <v>4.12</v>
      </c>
      <c r="K317" s="11">
        <v>2.97</v>
      </c>
      <c r="L317" s="11">
        <v>3.58</v>
      </c>
      <c r="M317" s="11">
        <v>3.54</v>
      </c>
      <c r="N317" s="11">
        <v>3.55</v>
      </c>
      <c r="O317" s="11">
        <v>3.2845034934869997</v>
      </c>
      <c r="P317" s="11">
        <v>3.36</v>
      </c>
      <c r="Q317" s="11">
        <v>4.1740197072049066</v>
      </c>
      <c r="R317" s="11">
        <v>4.12</v>
      </c>
      <c r="S317" s="11">
        <v>3.66</v>
      </c>
      <c r="T317" s="11">
        <v>3.35</v>
      </c>
      <c r="U317" s="11">
        <v>3.38</v>
      </c>
      <c r="V317" s="11">
        <v>3.2</v>
      </c>
      <c r="W317" s="15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16</v>
      </c>
    </row>
    <row r="318" spans="1:65">
      <c r="A318" s="30"/>
      <c r="B318" s="19">
        <v>1</v>
      </c>
      <c r="C318" s="9">
        <v>4</v>
      </c>
      <c r="D318" s="11">
        <v>3.74</v>
      </c>
      <c r="E318" s="11">
        <v>4.0707360000000001</v>
      </c>
      <c r="F318" s="11">
        <v>3.6561096111888229</v>
      </c>
      <c r="G318" s="11">
        <v>3.1750519999999995</v>
      </c>
      <c r="H318" s="11">
        <v>3.55</v>
      </c>
      <c r="I318" s="11">
        <v>4.1000000000000005</v>
      </c>
      <c r="J318" s="11">
        <v>4.13</v>
      </c>
      <c r="K318" s="11">
        <v>3.01</v>
      </c>
      <c r="L318" s="11">
        <v>3.61</v>
      </c>
      <c r="M318" s="11">
        <v>3.55</v>
      </c>
      <c r="N318" s="149">
        <v>3.29</v>
      </c>
      <c r="O318" s="11">
        <v>3.2741041919960003</v>
      </c>
      <c r="P318" s="11">
        <v>3.44</v>
      </c>
      <c r="Q318" s="11">
        <v>4.1156752451441179</v>
      </c>
      <c r="R318" s="11">
        <v>4.1100000000000003</v>
      </c>
      <c r="S318" s="11">
        <v>3.7000000000000006</v>
      </c>
      <c r="T318" s="11">
        <v>3.47</v>
      </c>
      <c r="U318" s="11">
        <v>3.37</v>
      </c>
      <c r="V318" s="11">
        <v>2.94</v>
      </c>
      <c r="W318" s="15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3.6152981005240306</v>
      </c>
    </row>
    <row r="319" spans="1:65">
      <c r="A319" s="30"/>
      <c r="B319" s="19">
        <v>1</v>
      </c>
      <c r="C319" s="9">
        <v>5</v>
      </c>
      <c r="D319" s="149">
        <v>3.5900000000000003</v>
      </c>
      <c r="E319" s="11">
        <v>4.0577760000000005</v>
      </c>
      <c r="F319" s="11">
        <v>3.6554212389755301</v>
      </c>
      <c r="G319" s="11">
        <v>3.1112420999999997</v>
      </c>
      <c r="H319" s="11">
        <v>3.85</v>
      </c>
      <c r="I319" s="11">
        <v>4.07</v>
      </c>
      <c r="J319" s="11">
        <v>4.2</v>
      </c>
      <c r="K319" s="11">
        <v>3.04</v>
      </c>
      <c r="L319" s="11">
        <v>3.63</v>
      </c>
      <c r="M319" s="11">
        <v>3.5699999999999994</v>
      </c>
      <c r="N319" s="11">
        <v>3.58</v>
      </c>
      <c r="O319" s="11">
        <v>3.2763957267579995</v>
      </c>
      <c r="P319" s="11">
        <v>3.4300000000000006</v>
      </c>
      <c r="Q319" s="11">
        <v>4.1873019635866759</v>
      </c>
      <c r="R319" s="11">
        <v>4.16</v>
      </c>
      <c r="S319" s="11">
        <v>3.72</v>
      </c>
      <c r="T319" s="11">
        <v>3.27</v>
      </c>
      <c r="U319" s="11">
        <v>3.4799999999999995</v>
      </c>
      <c r="V319" s="11">
        <v>2.9</v>
      </c>
      <c r="W319" s="15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88</v>
      </c>
    </row>
    <row r="320" spans="1:65">
      <c r="A320" s="30"/>
      <c r="B320" s="19">
        <v>1</v>
      </c>
      <c r="C320" s="9">
        <v>6</v>
      </c>
      <c r="D320" s="11">
        <v>3.7599999999999993</v>
      </c>
      <c r="E320" s="11">
        <v>4.0420160000000003</v>
      </c>
      <c r="F320" s="11">
        <v>3.6657633655917241</v>
      </c>
      <c r="G320" s="11">
        <v>3.1519486999999997</v>
      </c>
      <c r="H320" s="11">
        <v>3.38</v>
      </c>
      <c r="I320" s="11">
        <v>4.09</v>
      </c>
      <c r="J320" s="11">
        <v>4.22</v>
      </c>
      <c r="K320" s="11">
        <v>2.99</v>
      </c>
      <c r="L320" s="11">
        <v>3.64</v>
      </c>
      <c r="M320" s="11">
        <v>3.5699999999999994</v>
      </c>
      <c r="N320" s="11">
        <v>3.56</v>
      </c>
      <c r="O320" s="11">
        <v>3.2163019650940003</v>
      </c>
      <c r="P320" s="11">
        <v>3.36</v>
      </c>
      <c r="Q320" s="11">
        <v>4.1056309576227106</v>
      </c>
      <c r="R320" s="11">
        <v>4.13</v>
      </c>
      <c r="S320" s="11">
        <v>3.65</v>
      </c>
      <c r="T320" s="11">
        <v>3.32</v>
      </c>
      <c r="U320" s="11">
        <v>3.47</v>
      </c>
      <c r="V320" s="11">
        <v>3.27</v>
      </c>
      <c r="W320" s="15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20" t="s">
        <v>258</v>
      </c>
      <c r="C321" s="12"/>
      <c r="D321" s="23">
        <v>3.7066666666666666</v>
      </c>
      <c r="E321" s="23">
        <v>4.0092699999999999</v>
      </c>
      <c r="F321" s="23">
        <v>3.6705808936003415</v>
      </c>
      <c r="G321" s="23">
        <v>3.1748380333333333</v>
      </c>
      <c r="H321" s="23">
        <v>3.5833333333333335</v>
      </c>
      <c r="I321" s="23">
        <v>4.081666666666667</v>
      </c>
      <c r="J321" s="23">
        <v>4.1766666666666667</v>
      </c>
      <c r="K321" s="23">
        <v>2.9966666666666661</v>
      </c>
      <c r="L321" s="23">
        <v>3.605</v>
      </c>
      <c r="M321" s="23">
        <v>3.5566666666666666</v>
      </c>
      <c r="N321" s="23">
        <v>3.4949999999999992</v>
      </c>
      <c r="O321" s="23">
        <v>3.2482180744533338</v>
      </c>
      <c r="P321" s="23">
        <v>3.4366666666666661</v>
      </c>
      <c r="Q321" s="23">
        <v>4.1484235752362357</v>
      </c>
      <c r="R321" s="23">
        <v>4.1166666666666663</v>
      </c>
      <c r="S321" s="23">
        <v>3.688333333333333</v>
      </c>
      <c r="T321" s="23">
        <v>3.4000000000000004</v>
      </c>
      <c r="U321" s="23">
        <v>3.4350000000000001</v>
      </c>
      <c r="V321" s="23">
        <v>3.0966666666666662</v>
      </c>
      <c r="W321" s="15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259</v>
      </c>
      <c r="C322" s="29"/>
      <c r="D322" s="11">
        <v>3.7199999999999998</v>
      </c>
      <c r="E322" s="11">
        <v>4.0024300000000004</v>
      </c>
      <c r="F322" s="11">
        <v>3.6635697461633452</v>
      </c>
      <c r="G322" s="11">
        <v>3.1762258999999995</v>
      </c>
      <c r="H322" s="11">
        <v>3.5949999999999998</v>
      </c>
      <c r="I322" s="11">
        <v>4.08</v>
      </c>
      <c r="J322" s="11">
        <v>4.1850000000000005</v>
      </c>
      <c r="K322" s="11">
        <v>3</v>
      </c>
      <c r="L322" s="11">
        <v>3.62</v>
      </c>
      <c r="M322" s="11">
        <v>3.5599999999999996</v>
      </c>
      <c r="N322" s="11">
        <v>3.54</v>
      </c>
      <c r="O322" s="11">
        <v>3.2493524518025003</v>
      </c>
      <c r="P322" s="11">
        <v>3.4350000000000005</v>
      </c>
      <c r="Q322" s="11">
        <v>4.1539567889294995</v>
      </c>
      <c r="R322" s="11">
        <v>4.1150000000000002</v>
      </c>
      <c r="S322" s="11">
        <v>3.6800000000000006</v>
      </c>
      <c r="T322" s="11">
        <v>3.4000000000000004</v>
      </c>
      <c r="U322" s="11">
        <v>3.4550000000000001</v>
      </c>
      <c r="V322" s="11">
        <v>3.1349999999999998</v>
      </c>
      <c r="W322" s="15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260</v>
      </c>
      <c r="C323" s="29"/>
      <c r="D323" s="24">
        <v>6.0221812216726268E-2</v>
      </c>
      <c r="E323" s="24">
        <v>5.2907029446000876E-2</v>
      </c>
      <c r="F323" s="24">
        <v>2.3192937536524256E-2</v>
      </c>
      <c r="G323" s="24">
        <v>4.0749412708929504E-2</v>
      </c>
      <c r="H323" s="24">
        <v>0.17281975195754304</v>
      </c>
      <c r="I323" s="24">
        <v>1.1690451944500151E-2</v>
      </c>
      <c r="J323" s="24">
        <v>4.4121045620731381E-2</v>
      </c>
      <c r="K323" s="24">
        <v>2.9439202887759426E-2</v>
      </c>
      <c r="L323" s="24">
        <v>4.3243496620879389E-2</v>
      </c>
      <c r="M323" s="24">
        <v>1.5055453054181298E-2</v>
      </c>
      <c r="N323" s="24">
        <v>0.10858176642512313</v>
      </c>
      <c r="O323" s="24">
        <v>3.3374405754704635E-2</v>
      </c>
      <c r="P323" s="24">
        <v>7.2846871358121179E-2</v>
      </c>
      <c r="Q323" s="24">
        <v>3.2154781579732131E-2</v>
      </c>
      <c r="R323" s="24">
        <v>2.9439202887759405E-2</v>
      </c>
      <c r="S323" s="24">
        <v>5.1929439306299667E-2</v>
      </c>
      <c r="T323" s="24">
        <v>0.10276186062932111</v>
      </c>
      <c r="U323" s="24">
        <v>4.7644516998286333E-2</v>
      </c>
      <c r="V323" s="24">
        <v>0.14787382008545896</v>
      </c>
      <c r="W323" s="203"/>
      <c r="X323" s="204"/>
      <c r="Y323" s="204"/>
      <c r="Z323" s="204"/>
      <c r="AA323" s="204"/>
      <c r="AB323" s="204"/>
      <c r="AC323" s="204"/>
      <c r="AD323" s="204"/>
      <c r="AE323" s="204"/>
      <c r="AF323" s="204"/>
      <c r="AG323" s="204"/>
      <c r="AH323" s="204"/>
      <c r="AI323" s="204"/>
      <c r="AJ323" s="204"/>
      <c r="AK323" s="204"/>
      <c r="AL323" s="204"/>
      <c r="AM323" s="204"/>
      <c r="AN323" s="204"/>
      <c r="AO323" s="204"/>
      <c r="AP323" s="204"/>
      <c r="AQ323" s="204"/>
      <c r="AR323" s="204"/>
      <c r="AS323" s="204"/>
      <c r="AT323" s="204"/>
      <c r="AU323" s="204"/>
      <c r="AV323" s="204"/>
      <c r="AW323" s="204"/>
      <c r="AX323" s="204"/>
      <c r="AY323" s="204"/>
      <c r="AZ323" s="204"/>
      <c r="BA323" s="204"/>
      <c r="BB323" s="204"/>
      <c r="BC323" s="204"/>
      <c r="BD323" s="204"/>
      <c r="BE323" s="204"/>
      <c r="BF323" s="204"/>
      <c r="BG323" s="204"/>
      <c r="BH323" s="204"/>
      <c r="BI323" s="204"/>
      <c r="BJ323" s="204"/>
      <c r="BK323" s="204"/>
      <c r="BL323" s="204"/>
      <c r="BM323" s="56"/>
    </row>
    <row r="324" spans="1:65">
      <c r="A324" s="30"/>
      <c r="B324" s="3" t="s">
        <v>86</v>
      </c>
      <c r="C324" s="29"/>
      <c r="D324" s="13">
        <v>1.6246891785088022E-2</v>
      </c>
      <c r="E324" s="13">
        <v>1.3196175225415319E-2</v>
      </c>
      <c r="F324" s="13">
        <v>6.3186013900309746E-3</v>
      </c>
      <c r="G324" s="13">
        <v>1.2835115455053871E-2</v>
      </c>
      <c r="H324" s="13">
        <v>4.8228767988151545E-2</v>
      </c>
      <c r="I324" s="13">
        <v>2.8641368585953816E-3</v>
      </c>
      <c r="J324" s="13">
        <v>1.0563698073598894E-2</v>
      </c>
      <c r="K324" s="13">
        <v>9.8239831661043713E-3</v>
      </c>
      <c r="L324" s="13">
        <v>1.1995422086235615E-2</v>
      </c>
      <c r="M324" s="13">
        <v>4.2330233516910867E-3</v>
      </c>
      <c r="N324" s="13">
        <v>3.1067744327646109E-2</v>
      </c>
      <c r="O324" s="13">
        <v>1.0274681375979184E-2</v>
      </c>
      <c r="P324" s="13">
        <v>2.1196955778308785E-2</v>
      </c>
      <c r="Q324" s="13">
        <v>7.7510844774092407E-3</v>
      </c>
      <c r="R324" s="13">
        <v>7.1512233735447957E-3</v>
      </c>
      <c r="S324" s="13">
        <v>1.4079378031531769E-2</v>
      </c>
      <c r="T324" s="13">
        <v>3.0224076655682674E-2</v>
      </c>
      <c r="U324" s="13">
        <v>1.3870310625410867E-2</v>
      </c>
      <c r="V324" s="13">
        <v>4.7752579144927552E-2</v>
      </c>
      <c r="W324" s="15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261</v>
      </c>
      <c r="C325" s="29"/>
      <c r="D325" s="13">
        <v>2.5272761360783047E-2</v>
      </c>
      <c r="E325" s="13">
        <v>0.10897355861716185</v>
      </c>
      <c r="F325" s="13">
        <v>1.5291351235544814E-2</v>
      </c>
      <c r="G325" s="13">
        <v>-0.12183229569004372</v>
      </c>
      <c r="H325" s="13">
        <v>-8.841530159314881E-3</v>
      </c>
      <c r="I325" s="13">
        <v>0.12899864773945957</v>
      </c>
      <c r="J325" s="13">
        <v>0.15527587228872419</v>
      </c>
      <c r="K325" s="13">
        <v>-0.17111491684951097</v>
      </c>
      <c r="L325" s="13">
        <v>-2.8484789463247839E-3</v>
      </c>
      <c r="M325" s="13">
        <v>-1.6217593190687496E-2</v>
      </c>
      <c r="N325" s="13">
        <v>-3.3274738950736737E-2</v>
      </c>
      <c r="O325" s="13">
        <v>-0.10153520286957507</v>
      </c>
      <c r="P325" s="13">
        <v>-4.9409876831864041E-2</v>
      </c>
      <c r="Q325" s="13">
        <v>0.14746376644153614</v>
      </c>
      <c r="R325" s="13">
        <v>0.13867973046813575</v>
      </c>
      <c r="S325" s="13">
        <v>2.0201718026714444E-2</v>
      </c>
      <c r="T325" s="13">
        <v>-5.9551963500001026E-2</v>
      </c>
      <c r="U325" s="13">
        <v>-4.9870880771324622E-2</v>
      </c>
      <c r="V325" s="13">
        <v>-0.14345468048186394</v>
      </c>
      <c r="W325" s="15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46" t="s">
        <v>262</v>
      </c>
      <c r="C326" s="47"/>
      <c r="D326" s="45">
        <v>0.45</v>
      </c>
      <c r="E326" s="45">
        <v>1.57</v>
      </c>
      <c r="F326" s="45">
        <v>0.32</v>
      </c>
      <c r="G326" s="45">
        <v>1.5</v>
      </c>
      <c r="H326" s="45">
        <v>0</v>
      </c>
      <c r="I326" s="45">
        <v>1.83</v>
      </c>
      <c r="J326" s="45">
        <v>2.1800000000000002</v>
      </c>
      <c r="K326" s="45">
        <v>2.16</v>
      </c>
      <c r="L326" s="45">
        <v>0.08</v>
      </c>
      <c r="M326" s="45">
        <v>0.1</v>
      </c>
      <c r="N326" s="45">
        <v>0.32</v>
      </c>
      <c r="O326" s="45">
        <v>1.23</v>
      </c>
      <c r="P326" s="45">
        <v>0.54</v>
      </c>
      <c r="Q326" s="45">
        <v>2.08</v>
      </c>
      <c r="R326" s="45">
        <v>1.96</v>
      </c>
      <c r="S326" s="45">
        <v>0.39</v>
      </c>
      <c r="T326" s="45">
        <v>0.67</v>
      </c>
      <c r="U326" s="45">
        <v>0.55000000000000004</v>
      </c>
      <c r="V326" s="45">
        <v>1.79</v>
      </c>
      <c r="W326" s="15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BM327" s="55"/>
    </row>
    <row r="328" spans="1:65" ht="15">
      <c r="B328" s="8" t="s">
        <v>535</v>
      </c>
      <c r="BM328" s="28" t="s">
        <v>66</v>
      </c>
    </row>
    <row r="329" spans="1:65" ht="15">
      <c r="A329" s="25" t="s">
        <v>42</v>
      </c>
      <c r="B329" s="18" t="s">
        <v>110</v>
      </c>
      <c r="C329" s="15" t="s">
        <v>111</v>
      </c>
      <c r="D329" s="16" t="s">
        <v>229</v>
      </c>
      <c r="E329" s="17" t="s">
        <v>229</v>
      </c>
      <c r="F329" s="17" t="s">
        <v>229</v>
      </c>
      <c r="G329" s="17" t="s">
        <v>229</v>
      </c>
      <c r="H329" s="17" t="s">
        <v>229</v>
      </c>
      <c r="I329" s="17" t="s">
        <v>229</v>
      </c>
      <c r="J329" s="17" t="s">
        <v>229</v>
      </c>
      <c r="K329" s="17" t="s">
        <v>229</v>
      </c>
      <c r="L329" s="17" t="s">
        <v>229</v>
      </c>
      <c r="M329" s="17" t="s">
        <v>229</v>
      </c>
      <c r="N329" s="17" t="s">
        <v>229</v>
      </c>
      <c r="O329" s="17" t="s">
        <v>229</v>
      </c>
      <c r="P329" s="17" t="s">
        <v>229</v>
      </c>
      <c r="Q329" s="17" t="s">
        <v>229</v>
      </c>
      <c r="R329" s="15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</v>
      </c>
    </row>
    <row r="330" spans="1:65">
      <c r="A330" s="30"/>
      <c r="B330" s="19" t="s">
        <v>230</v>
      </c>
      <c r="C330" s="9" t="s">
        <v>230</v>
      </c>
      <c r="D330" s="151" t="s">
        <v>232</v>
      </c>
      <c r="E330" s="152" t="s">
        <v>234</v>
      </c>
      <c r="F330" s="152" t="s">
        <v>238</v>
      </c>
      <c r="G330" s="152" t="s">
        <v>240</v>
      </c>
      <c r="H330" s="152" t="s">
        <v>241</v>
      </c>
      <c r="I330" s="152" t="s">
        <v>242</v>
      </c>
      <c r="J330" s="152" t="s">
        <v>243</v>
      </c>
      <c r="K330" s="152" t="s">
        <v>244</v>
      </c>
      <c r="L330" s="152" t="s">
        <v>246</v>
      </c>
      <c r="M330" s="152" t="s">
        <v>247</v>
      </c>
      <c r="N330" s="152" t="s">
        <v>248</v>
      </c>
      <c r="O330" s="152" t="s">
        <v>249</v>
      </c>
      <c r="P330" s="152" t="s">
        <v>250</v>
      </c>
      <c r="Q330" s="152" t="s">
        <v>251</v>
      </c>
      <c r="R330" s="15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 t="s">
        <v>3</v>
      </c>
    </row>
    <row r="331" spans="1:65">
      <c r="A331" s="30"/>
      <c r="B331" s="19"/>
      <c r="C331" s="9"/>
      <c r="D331" s="10" t="s">
        <v>264</v>
      </c>
      <c r="E331" s="11" t="s">
        <v>264</v>
      </c>
      <c r="F331" s="11" t="s">
        <v>266</v>
      </c>
      <c r="G331" s="11" t="s">
        <v>266</v>
      </c>
      <c r="H331" s="11" t="s">
        <v>264</v>
      </c>
      <c r="I331" s="11" t="s">
        <v>308</v>
      </c>
      <c r="J331" s="11" t="s">
        <v>264</v>
      </c>
      <c r="K331" s="11" t="s">
        <v>264</v>
      </c>
      <c r="L331" s="11" t="s">
        <v>264</v>
      </c>
      <c r="M331" s="11" t="s">
        <v>266</v>
      </c>
      <c r="N331" s="11" t="s">
        <v>266</v>
      </c>
      <c r="O331" s="11" t="s">
        <v>264</v>
      </c>
      <c r="P331" s="11" t="s">
        <v>264</v>
      </c>
      <c r="Q331" s="11" t="s">
        <v>264</v>
      </c>
      <c r="R331" s="15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9"/>
      <c r="C332" s="9"/>
      <c r="D332" s="26" t="s">
        <v>116</v>
      </c>
      <c r="E332" s="26" t="s">
        <v>309</v>
      </c>
      <c r="F332" s="26" t="s">
        <v>310</v>
      </c>
      <c r="G332" s="26" t="s">
        <v>311</v>
      </c>
      <c r="H332" s="26" t="s">
        <v>309</v>
      </c>
      <c r="I332" s="26" t="s">
        <v>311</v>
      </c>
      <c r="J332" s="26" t="s">
        <v>311</v>
      </c>
      <c r="K332" s="26" t="s">
        <v>311</v>
      </c>
      <c r="L332" s="26" t="s">
        <v>311</v>
      </c>
      <c r="M332" s="26" t="s">
        <v>310</v>
      </c>
      <c r="N332" s="26" t="s">
        <v>309</v>
      </c>
      <c r="O332" s="26" t="s">
        <v>311</v>
      </c>
      <c r="P332" s="26" t="s">
        <v>311</v>
      </c>
      <c r="Q332" s="26" t="s">
        <v>311</v>
      </c>
      <c r="R332" s="15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</v>
      </c>
    </row>
    <row r="333" spans="1:65">
      <c r="A333" s="30"/>
      <c r="B333" s="18">
        <v>1</v>
      </c>
      <c r="C333" s="14">
        <v>1</v>
      </c>
      <c r="D333" s="22">
        <v>5.85</v>
      </c>
      <c r="E333" s="22">
        <v>5.6413890579172641</v>
      </c>
      <c r="F333" s="22">
        <v>6.8</v>
      </c>
      <c r="G333" s="22">
        <v>6.76</v>
      </c>
      <c r="H333" s="22">
        <v>5.82</v>
      </c>
      <c r="I333" s="22">
        <v>6.3351333333333324</v>
      </c>
      <c r="J333" s="22">
        <v>5.52</v>
      </c>
      <c r="K333" s="147">
        <v>5</v>
      </c>
      <c r="L333" s="22">
        <v>5.12</v>
      </c>
      <c r="M333" s="22">
        <v>5.9681091484447819</v>
      </c>
      <c r="N333" s="147">
        <v>7.21</v>
      </c>
      <c r="O333" s="22">
        <v>5.87</v>
      </c>
      <c r="P333" s="22">
        <v>6.19</v>
      </c>
      <c r="Q333" s="22">
        <v>4.93</v>
      </c>
      <c r="R333" s="15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>
        <v>1</v>
      </c>
      <c r="C334" s="9">
        <v>2</v>
      </c>
      <c r="D334" s="11">
        <v>5.98</v>
      </c>
      <c r="E334" s="11">
        <v>5.4481522289580742</v>
      </c>
      <c r="F334" s="11">
        <v>6.8</v>
      </c>
      <c r="G334" s="11">
        <v>6.24</v>
      </c>
      <c r="H334" s="11">
        <v>5.41</v>
      </c>
      <c r="I334" s="11">
        <v>6.1205333333333334</v>
      </c>
      <c r="J334" s="11">
        <v>5.59</v>
      </c>
      <c r="K334" s="148">
        <v>5</v>
      </c>
      <c r="L334" s="149">
        <v>5.4</v>
      </c>
      <c r="M334" s="11">
        <v>6.3493834181835691</v>
      </c>
      <c r="N334" s="148">
        <v>7.27</v>
      </c>
      <c r="O334" s="11">
        <v>5.56</v>
      </c>
      <c r="P334" s="11">
        <v>6.29</v>
      </c>
      <c r="Q334" s="11">
        <v>4.8600000000000003</v>
      </c>
      <c r="R334" s="15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32</v>
      </c>
    </row>
    <row r="335" spans="1:65">
      <c r="A335" s="30"/>
      <c r="B335" s="19">
        <v>1</v>
      </c>
      <c r="C335" s="9">
        <v>3</v>
      </c>
      <c r="D335" s="11">
        <v>5.85</v>
      </c>
      <c r="E335" s="11">
        <v>5.6997785423036227</v>
      </c>
      <c r="F335" s="11">
        <v>6.7</v>
      </c>
      <c r="G335" s="11">
        <v>6.32</v>
      </c>
      <c r="H335" s="11">
        <v>5.56</v>
      </c>
      <c r="I335" s="11">
        <v>6.1525333333333334</v>
      </c>
      <c r="J335" s="11">
        <v>5.79</v>
      </c>
      <c r="K335" s="148">
        <v>6</v>
      </c>
      <c r="L335" s="11">
        <v>5.03</v>
      </c>
      <c r="M335" s="11">
        <v>6.2595573471446384</v>
      </c>
      <c r="N335" s="148">
        <v>7.17</v>
      </c>
      <c r="O335" s="11">
        <v>5.65</v>
      </c>
      <c r="P335" s="11">
        <v>5.36</v>
      </c>
      <c r="Q335" s="11">
        <v>4.8099999999999996</v>
      </c>
      <c r="R335" s="15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16</v>
      </c>
    </row>
    <row r="336" spans="1:65">
      <c r="A336" s="30"/>
      <c r="B336" s="19">
        <v>1</v>
      </c>
      <c r="C336" s="9">
        <v>4</v>
      </c>
      <c r="D336" s="11">
        <v>6.07</v>
      </c>
      <c r="E336" s="11">
        <v>5.7001816238472918</v>
      </c>
      <c r="F336" s="11">
        <v>7</v>
      </c>
      <c r="G336" s="11">
        <v>6.31</v>
      </c>
      <c r="H336" s="11">
        <v>5.62</v>
      </c>
      <c r="I336" s="11">
        <v>6.2407333333333339</v>
      </c>
      <c r="J336" s="11">
        <v>5.36</v>
      </c>
      <c r="K336" s="148">
        <v>5</v>
      </c>
      <c r="L336" s="11">
        <v>5.13</v>
      </c>
      <c r="M336" s="11">
        <v>5.9691790138375476</v>
      </c>
      <c r="N336" s="148">
        <v>7.57</v>
      </c>
      <c r="O336" s="11">
        <v>5.76</v>
      </c>
      <c r="P336" s="11">
        <v>6.38</v>
      </c>
      <c r="Q336" s="11">
        <v>4.88</v>
      </c>
      <c r="R336" s="15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5.8247896186962222</v>
      </c>
    </row>
    <row r="337" spans="1:65">
      <c r="A337" s="30"/>
      <c r="B337" s="19">
        <v>1</v>
      </c>
      <c r="C337" s="9">
        <v>5</v>
      </c>
      <c r="D337" s="11">
        <v>5.82</v>
      </c>
      <c r="E337" s="149">
        <v>5.1375349897906029</v>
      </c>
      <c r="F337" s="149">
        <v>7.2</v>
      </c>
      <c r="G337" s="11">
        <v>6.51</v>
      </c>
      <c r="H337" s="11">
        <v>5.68</v>
      </c>
      <c r="I337" s="11">
        <v>6.3067666666666673</v>
      </c>
      <c r="J337" s="11">
        <v>5.58</v>
      </c>
      <c r="K337" s="148">
        <v>5</v>
      </c>
      <c r="L337" s="11">
        <v>5.0199999999999996</v>
      </c>
      <c r="M337" s="11">
        <v>6.1767777510751323</v>
      </c>
      <c r="N337" s="148">
        <v>6.84</v>
      </c>
      <c r="O337" s="11">
        <v>6.13</v>
      </c>
      <c r="P337" s="11">
        <v>5.24</v>
      </c>
      <c r="Q337" s="11">
        <v>4.9800000000000004</v>
      </c>
      <c r="R337" s="15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89</v>
      </c>
    </row>
    <row r="338" spans="1:65">
      <c r="A338" s="30"/>
      <c r="B338" s="19">
        <v>1</v>
      </c>
      <c r="C338" s="9">
        <v>6</v>
      </c>
      <c r="D338" s="11">
        <v>5.71</v>
      </c>
      <c r="E338" s="11">
        <v>5.7268758552061669</v>
      </c>
      <c r="F338" s="11">
        <v>6.8</v>
      </c>
      <c r="G338" s="11">
        <v>6.1</v>
      </c>
      <c r="H338" s="11">
        <v>5.62</v>
      </c>
      <c r="I338" s="11">
        <v>6.2784666666666666</v>
      </c>
      <c r="J338" s="11">
        <v>5.6</v>
      </c>
      <c r="K338" s="148">
        <v>5</v>
      </c>
      <c r="L338" s="11">
        <v>5.01</v>
      </c>
      <c r="M338" s="11">
        <v>6.3960264308966783</v>
      </c>
      <c r="N338" s="148">
        <v>7.7600000000000007</v>
      </c>
      <c r="O338" s="11">
        <v>5.57</v>
      </c>
      <c r="P338" s="11">
        <v>5.49</v>
      </c>
      <c r="Q338" s="11">
        <v>5.0599999999999996</v>
      </c>
      <c r="R338" s="15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20" t="s">
        <v>258</v>
      </c>
      <c r="C339" s="12"/>
      <c r="D339" s="23">
        <v>5.88</v>
      </c>
      <c r="E339" s="23">
        <v>5.5589853830038365</v>
      </c>
      <c r="F339" s="23">
        <v>6.8833333333333329</v>
      </c>
      <c r="G339" s="23">
        <v>6.373333333333334</v>
      </c>
      <c r="H339" s="23">
        <v>5.6183333333333332</v>
      </c>
      <c r="I339" s="23">
        <v>6.2390277777777783</v>
      </c>
      <c r="J339" s="23">
        <v>5.5733333333333333</v>
      </c>
      <c r="K339" s="23">
        <v>5.166666666666667</v>
      </c>
      <c r="L339" s="23">
        <v>5.1183333333333332</v>
      </c>
      <c r="M339" s="23">
        <v>6.1865055182637247</v>
      </c>
      <c r="N339" s="23">
        <v>7.3033333333333337</v>
      </c>
      <c r="O339" s="23">
        <v>5.756666666666665</v>
      </c>
      <c r="P339" s="23">
        <v>5.8250000000000002</v>
      </c>
      <c r="Q339" s="23">
        <v>4.919999999999999</v>
      </c>
      <c r="R339" s="15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259</v>
      </c>
      <c r="C340" s="29"/>
      <c r="D340" s="11">
        <v>5.85</v>
      </c>
      <c r="E340" s="11">
        <v>5.6705838001104434</v>
      </c>
      <c r="F340" s="11">
        <v>6.8</v>
      </c>
      <c r="G340" s="11">
        <v>6.3149999999999995</v>
      </c>
      <c r="H340" s="11">
        <v>5.62</v>
      </c>
      <c r="I340" s="11">
        <v>6.2596000000000007</v>
      </c>
      <c r="J340" s="11">
        <v>5.585</v>
      </c>
      <c r="K340" s="11">
        <v>5</v>
      </c>
      <c r="L340" s="11">
        <v>5.0750000000000002</v>
      </c>
      <c r="M340" s="11">
        <v>6.2181675491098858</v>
      </c>
      <c r="N340" s="11">
        <v>7.24</v>
      </c>
      <c r="O340" s="11">
        <v>5.7050000000000001</v>
      </c>
      <c r="P340" s="11">
        <v>5.84</v>
      </c>
      <c r="Q340" s="11">
        <v>4.9049999999999994</v>
      </c>
      <c r="R340" s="15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260</v>
      </c>
      <c r="C341" s="29"/>
      <c r="D341" s="24">
        <v>0.12680693987317904</v>
      </c>
      <c r="E341" s="24">
        <v>0.23006133547591967</v>
      </c>
      <c r="F341" s="24">
        <v>0.18348478592697187</v>
      </c>
      <c r="G341" s="24">
        <v>0.23131508093219227</v>
      </c>
      <c r="H341" s="24">
        <v>0.13511723304844087</v>
      </c>
      <c r="I341" s="24">
        <v>8.5913202753752499E-2</v>
      </c>
      <c r="J341" s="24">
        <v>0.13880441875771335</v>
      </c>
      <c r="K341" s="24">
        <v>0.40824829046386302</v>
      </c>
      <c r="L341" s="24">
        <v>0.14743360087397556</v>
      </c>
      <c r="M341" s="24">
        <v>0.18481731853176531</v>
      </c>
      <c r="N341" s="24">
        <v>0.32308925495390101</v>
      </c>
      <c r="O341" s="24">
        <v>0.2177766439879783</v>
      </c>
      <c r="P341" s="24">
        <v>0.5153930538918815</v>
      </c>
      <c r="Q341" s="24">
        <v>9.0111042608550476E-2</v>
      </c>
      <c r="R341" s="203"/>
      <c r="S341" s="204"/>
      <c r="T341" s="204"/>
      <c r="U341" s="204"/>
      <c r="V341" s="204"/>
      <c r="W341" s="204"/>
      <c r="X341" s="204"/>
      <c r="Y341" s="204"/>
      <c r="Z341" s="204"/>
      <c r="AA341" s="204"/>
      <c r="AB341" s="204"/>
      <c r="AC341" s="204"/>
      <c r="AD341" s="204"/>
      <c r="AE341" s="204"/>
      <c r="AF341" s="204"/>
      <c r="AG341" s="204"/>
      <c r="AH341" s="204"/>
      <c r="AI341" s="204"/>
      <c r="AJ341" s="204"/>
      <c r="AK341" s="204"/>
      <c r="AL341" s="204"/>
      <c r="AM341" s="204"/>
      <c r="AN341" s="204"/>
      <c r="AO341" s="204"/>
      <c r="AP341" s="204"/>
      <c r="AQ341" s="204"/>
      <c r="AR341" s="204"/>
      <c r="AS341" s="204"/>
      <c r="AT341" s="204"/>
      <c r="AU341" s="204"/>
      <c r="AV341" s="204"/>
      <c r="AW341" s="204"/>
      <c r="AX341" s="204"/>
      <c r="AY341" s="204"/>
      <c r="AZ341" s="204"/>
      <c r="BA341" s="204"/>
      <c r="BB341" s="204"/>
      <c r="BC341" s="204"/>
      <c r="BD341" s="204"/>
      <c r="BE341" s="204"/>
      <c r="BF341" s="204"/>
      <c r="BG341" s="204"/>
      <c r="BH341" s="204"/>
      <c r="BI341" s="204"/>
      <c r="BJ341" s="204"/>
      <c r="BK341" s="204"/>
      <c r="BL341" s="204"/>
      <c r="BM341" s="56"/>
    </row>
    <row r="342" spans="1:65">
      <c r="A342" s="30"/>
      <c r="B342" s="3" t="s">
        <v>86</v>
      </c>
      <c r="C342" s="29"/>
      <c r="D342" s="13">
        <v>2.156580610088079E-2</v>
      </c>
      <c r="E342" s="13">
        <v>4.1385490269377975E-2</v>
      </c>
      <c r="F342" s="13">
        <v>2.6656385364693252E-2</v>
      </c>
      <c r="G342" s="13">
        <v>3.6294207259235184E-2</v>
      </c>
      <c r="H342" s="13">
        <v>2.4049344357479834E-2</v>
      </c>
      <c r="I342" s="13">
        <v>1.3770286944347142E-2</v>
      </c>
      <c r="J342" s="13">
        <v>2.490509905939833E-2</v>
      </c>
      <c r="K342" s="13">
        <v>7.901579815429606E-2</v>
      </c>
      <c r="L342" s="13">
        <v>2.8805001798888095E-2</v>
      </c>
      <c r="M342" s="13">
        <v>2.9874267142597694E-2</v>
      </c>
      <c r="N342" s="13">
        <v>4.4238601773697081E-2</v>
      </c>
      <c r="O342" s="13">
        <v>3.7830337693337296E-2</v>
      </c>
      <c r="P342" s="13">
        <v>8.8479494230365927E-2</v>
      </c>
      <c r="Q342" s="13">
        <v>1.8315252562713515E-2</v>
      </c>
      <c r="R342" s="15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261</v>
      </c>
      <c r="C343" s="29"/>
      <c r="D343" s="13">
        <v>9.478519383183448E-3</v>
      </c>
      <c r="E343" s="13">
        <v>-4.5633276580361981E-2</v>
      </c>
      <c r="F343" s="13">
        <v>0.18173080642079009</v>
      </c>
      <c r="G343" s="13">
        <v>9.4173996066126309E-2</v>
      </c>
      <c r="H343" s="13">
        <v>-3.5444419262836924E-2</v>
      </c>
      <c r="I343" s="13">
        <v>7.1116415561507607E-2</v>
      </c>
      <c r="J343" s="13">
        <v>-4.3170020176483748E-2</v>
      </c>
      <c r="K343" s="13">
        <v>-0.11298656176647714</v>
      </c>
      <c r="L343" s="13">
        <v>-0.12128442941446815</v>
      </c>
      <c r="M343" s="13">
        <v>6.2099392981761703E-2</v>
      </c>
      <c r="N343" s="13">
        <v>0.25383641494816045</v>
      </c>
      <c r="O343" s="13">
        <v>-1.16953497875526E-2</v>
      </c>
      <c r="P343" s="13">
        <v>3.6118266504070462E-5</v>
      </c>
      <c r="Q343" s="13">
        <v>-0.15533430010794869</v>
      </c>
      <c r="R343" s="15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46" t="s">
        <v>262</v>
      </c>
      <c r="C344" s="47"/>
      <c r="D344" s="45">
        <v>0.1</v>
      </c>
      <c r="E344" s="45">
        <v>0.5</v>
      </c>
      <c r="F344" s="45">
        <v>1.97</v>
      </c>
      <c r="G344" s="45">
        <v>1.02</v>
      </c>
      <c r="H344" s="45">
        <v>0.39</v>
      </c>
      <c r="I344" s="45">
        <v>0.77</v>
      </c>
      <c r="J344" s="45">
        <v>0.47</v>
      </c>
      <c r="K344" s="45" t="s">
        <v>263</v>
      </c>
      <c r="L344" s="45">
        <v>1.32</v>
      </c>
      <c r="M344" s="45">
        <v>0.67</v>
      </c>
      <c r="N344" s="45">
        <v>2.76</v>
      </c>
      <c r="O344" s="45">
        <v>0.13</v>
      </c>
      <c r="P344" s="45">
        <v>0</v>
      </c>
      <c r="Q344" s="45">
        <v>1.69</v>
      </c>
      <c r="R344" s="15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1" t="s">
        <v>290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BM345" s="55"/>
    </row>
    <row r="346" spans="1:65">
      <c r="BM346" s="55"/>
    </row>
    <row r="347" spans="1:65" ht="15">
      <c r="B347" s="8" t="s">
        <v>536</v>
      </c>
      <c r="BM347" s="28" t="s">
        <v>307</v>
      </c>
    </row>
    <row r="348" spans="1:65" ht="15">
      <c r="A348" s="25" t="s">
        <v>5</v>
      </c>
      <c r="B348" s="18" t="s">
        <v>110</v>
      </c>
      <c r="C348" s="15" t="s">
        <v>111</v>
      </c>
      <c r="D348" s="16" t="s">
        <v>229</v>
      </c>
      <c r="E348" s="17" t="s">
        <v>229</v>
      </c>
      <c r="F348" s="17" t="s">
        <v>229</v>
      </c>
      <c r="G348" s="15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230</v>
      </c>
      <c r="C349" s="9" t="s">
        <v>230</v>
      </c>
      <c r="D349" s="151" t="s">
        <v>232</v>
      </c>
      <c r="E349" s="152" t="s">
        <v>234</v>
      </c>
      <c r="F349" s="152" t="s">
        <v>240</v>
      </c>
      <c r="G349" s="15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264</v>
      </c>
      <c r="E350" s="11" t="s">
        <v>264</v>
      </c>
      <c r="F350" s="11" t="s">
        <v>266</v>
      </c>
      <c r="G350" s="15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 t="s">
        <v>116</v>
      </c>
      <c r="E351" s="26" t="s">
        <v>309</v>
      </c>
      <c r="F351" s="26" t="s">
        <v>311</v>
      </c>
      <c r="G351" s="15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8">
        <v>1</v>
      </c>
      <c r="C352" s="14">
        <v>1</v>
      </c>
      <c r="D352" s="22">
        <v>3.839</v>
      </c>
      <c r="E352" s="22">
        <v>3.7519382000538783</v>
      </c>
      <c r="F352" s="22">
        <v>4.0999999999999996</v>
      </c>
      <c r="G352" s="15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3.746</v>
      </c>
      <c r="E353" s="11">
        <v>3.6126430259632607</v>
      </c>
      <c r="F353" s="11">
        <v>3.5</v>
      </c>
      <c r="G353" s="15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6</v>
      </c>
    </row>
    <row r="354" spans="1:65">
      <c r="A354" s="30"/>
      <c r="B354" s="19">
        <v>1</v>
      </c>
      <c r="C354" s="9">
        <v>3</v>
      </c>
      <c r="D354" s="11">
        <v>3.726</v>
      </c>
      <c r="E354" s="11">
        <v>3.9099600643696331</v>
      </c>
      <c r="F354" s="11">
        <v>3.6</v>
      </c>
      <c r="G354" s="15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3.7989999999999999</v>
      </c>
      <c r="E355" s="11">
        <v>3.9131404405294719</v>
      </c>
      <c r="F355" s="11">
        <v>3.8</v>
      </c>
      <c r="G355" s="15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3.7648790362509099</v>
      </c>
    </row>
    <row r="356" spans="1:65">
      <c r="A356" s="30"/>
      <c r="B356" s="19">
        <v>1</v>
      </c>
      <c r="C356" s="9">
        <v>5</v>
      </c>
      <c r="D356" s="11">
        <v>3.6640000000000001</v>
      </c>
      <c r="E356" s="149">
        <v>2.3445037570117657</v>
      </c>
      <c r="F356" s="11">
        <v>3.9</v>
      </c>
      <c r="G356" s="15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12</v>
      </c>
    </row>
    <row r="357" spans="1:65">
      <c r="A357" s="30"/>
      <c r="B357" s="19">
        <v>1</v>
      </c>
      <c r="C357" s="9">
        <v>6</v>
      </c>
      <c r="D357" s="11">
        <v>3.73</v>
      </c>
      <c r="E357" s="11">
        <v>3.8655038128474475</v>
      </c>
      <c r="F357" s="11">
        <v>3.5</v>
      </c>
      <c r="G357" s="15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258</v>
      </c>
      <c r="C358" s="12"/>
      <c r="D358" s="23">
        <v>3.750666666666667</v>
      </c>
      <c r="E358" s="23">
        <v>3.5662815501292422</v>
      </c>
      <c r="F358" s="23">
        <v>3.7333333333333329</v>
      </c>
      <c r="G358" s="15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259</v>
      </c>
      <c r="C359" s="29"/>
      <c r="D359" s="11">
        <v>3.738</v>
      </c>
      <c r="E359" s="11">
        <v>3.8087210064506629</v>
      </c>
      <c r="F359" s="11">
        <v>3.7</v>
      </c>
      <c r="G359" s="15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260</v>
      </c>
      <c r="C360" s="29"/>
      <c r="D360" s="24">
        <v>6.1167529512533521E-2</v>
      </c>
      <c r="E360" s="24">
        <v>0.60947825676789247</v>
      </c>
      <c r="F360" s="24">
        <v>0.2422120283277992</v>
      </c>
      <c r="G360" s="15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86</v>
      </c>
      <c r="C361" s="29"/>
      <c r="D361" s="13">
        <v>1.6308441924777865E-2</v>
      </c>
      <c r="E361" s="13">
        <v>0.17090020745720566</v>
      </c>
      <c r="F361" s="13">
        <v>6.4878221873517647E-2</v>
      </c>
      <c r="G361" s="15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-3.7749870440447753E-3</v>
      </c>
      <c r="E362" s="13">
        <v>-5.2750031065920355E-2</v>
      </c>
      <c r="F362" s="13">
        <v>-8.3789419563903289E-3</v>
      </c>
      <c r="G362" s="15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>
        <v>0.67</v>
      </c>
      <c r="E363" s="45">
        <v>6.5</v>
      </c>
      <c r="F363" s="45">
        <v>0</v>
      </c>
      <c r="G363" s="15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BM364" s="55"/>
    </row>
    <row r="365" spans="1:65" ht="15">
      <c r="B365" s="8" t="s">
        <v>537</v>
      </c>
      <c r="BM365" s="28" t="s">
        <v>66</v>
      </c>
    </row>
    <row r="366" spans="1:65" ht="15">
      <c r="A366" s="25" t="s">
        <v>81</v>
      </c>
      <c r="B366" s="18" t="s">
        <v>110</v>
      </c>
      <c r="C366" s="15" t="s">
        <v>111</v>
      </c>
      <c r="D366" s="16" t="s">
        <v>229</v>
      </c>
      <c r="E366" s="17" t="s">
        <v>229</v>
      </c>
      <c r="F366" s="17" t="s">
        <v>229</v>
      </c>
      <c r="G366" s="17" t="s">
        <v>229</v>
      </c>
      <c r="H366" s="17" t="s">
        <v>229</v>
      </c>
      <c r="I366" s="17" t="s">
        <v>229</v>
      </c>
      <c r="J366" s="17" t="s">
        <v>229</v>
      </c>
      <c r="K366" s="17" t="s">
        <v>229</v>
      </c>
      <c r="L366" s="15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51" t="s">
        <v>234</v>
      </c>
      <c r="E367" s="152" t="s">
        <v>240</v>
      </c>
      <c r="F367" s="152" t="s">
        <v>241</v>
      </c>
      <c r="G367" s="152" t="s">
        <v>243</v>
      </c>
      <c r="H367" s="152" t="s">
        <v>246</v>
      </c>
      <c r="I367" s="152" t="s">
        <v>249</v>
      </c>
      <c r="J367" s="152" t="s">
        <v>250</v>
      </c>
      <c r="K367" s="152" t="s">
        <v>251</v>
      </c>
      <c r="L367" s="15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264</v>
      </c>
      <c r="E368" s="11" t="s">
        <v>266</v>
      </c>
      <c r="F368" s="11" t="s">
        <v>264</v>
      </c>
      <c r="G368" s="11" t="s">
        <v>264</v>
      </c>
      <c r="H368" s="11" t="s">
        <v>264</v>
      </c>
      <c r="I368" s="11" t="s">
        <v>264</v>
      </c>
      <c r="J368" s="11" t="s">
        <v>264</v>
      </c>
      <c r="K368" s="11" t="s">
        <v>264</v>
      </c>
      <c r="L368" s="15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 t="s">
        <v>309</v>
      </c>
      <c r="E369" s="26" t="s">
        <v>311</v>
      </c>
      <c r="F369" s="26" t="s">
        <v>309</v>
      </c>
      <c r="G369" s="26" t="s">
        <v>311</v>
      </c>
      <c r="H369" s="26" t="s">
        <v>311</v>
      </c>
      <c r="I369" s="26" t="s">
        <v>311</v>
      </c>
      <c r="J369" s="26" t="s">
        <v>311</v>
      </c>
      <c r="K369" s="26" t="s">
        <v>311</v>
      </c>
      <c r="L369" s="15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147" t="s">
        <v>97</v>
      </c>
      <c r="E370" s="147" t="s">
        <v>105</v>
      </c>
      <c r="F370" s="147">
        <v>0.16</v>
      </c>
      <c r="G370" s="22">
        <v>0.15</v>
      </c>
      <c r="H370" s="22">
        <v>0.1</v>
      </c>
      <c r="I370" s="22">
        <v>0.11</v>
      </c>
      <c r="J370" s="22">
        <v>0.1</v>
      </c>
      <c r="K370" s="22">
        <v>0.1</v>
      </c>
      <c r="L370" s="15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48" t="s">
        <v>97</v>
      </c>
      <c r="E371" s="148" t="s">
        <v>105</v>
      </c>
      <c r="F371" s="148">
        <v>0.16</v>
      </c>
      <c r="G371" s="11">
        <v>0.15</v>
      </c>
      <c r="H371" s="11">
        <v>0.1</v>
      </c>
      <c r="I371" s="11">
        <v>0.1</v>
      </c>
      <c r="J371" s="11">
        <v>0.15</v>
      </c>
      <c r="K371" s="11">
        <v>0.09</v>
      </c>
      <c r="L371" s="15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3</v>
      </c>
      <c r="D372" s="148" t="s">
        <v>97</v>
      </c>
      <c r="E372" s="148" t="s">
        <v>105</v>
      </c>
      <c r="F372" s="148">
        <v>0.16</v>
      </c>
      <c r="G372" s="11">
        <v>0.14000000000000001</v>
      </c>
      <c r="H372" s="11">
        <v>0.11</v>
      </c>
      <c r="I372" s="11">
        <v>0.11</v>
      </c>
      <c r="J372" s="11">
        <v>0.1</v>
      </c>
      <c r="K372" s="11">
        <v>0.09</v>
      </c>
      <c r="L372" s="15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19">
        <v>1</v>
      </c>
      <c r="C373" s="9">
        <v>4</v>
      </c>
      <c r="D373" s="148" t="s">
        <v>97</v>
      </c>
      <c r="E373" s="148" t="s">
        <v>105</v>
      </c>
      <c r="F373" s="148">
        <v>0.15</v>
      </c>
      <c r="G373" s="11">
        <v>0.11</v>
      </c>
      <c r="H373" s="11">
        <v>0.1</v>
      </c>
      <c r="I373" s="11">
        <v>0.11</v>
      </c>
      <c r="J373" s="11">
        <v>0.11</v>
      </c>
      <c r="K373" s="11">
        <v>0.09</v>
      </c>
      <c r="L373" s="15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0.10866666666666666</v>
      </c>
    </row>
    <row r="374" spans="1:65">
      <c r="A374" s="30"/>
      <c r="B374" s="19">
        <v>1</v>
      </c>
      <c r="C374" s="9">
        <v>5</v>
      </c>
      <c r="D374" s="148" t="s">
        <v>97</v>
      </c>
      <c r="E374" s="148" t="s">
        <v>105</v>
      </c>
      <c r="F374" s="148">
        <v>0.17</v>
      </c>
      <c r="G374" s="11">
        <v>0.12</v>
      </c>
      <c r="H374" s="11">
        <v>0.1</v>
      </c>
      <c r="I374" s="11">
        <v>0.12</v>
      </c>
      <c r="J374" s="11">
        <v>0.11</v>
      </c>
      <c r="K374" s="11">
        <v>7.0000000000000007E-2</v>
      </c>
      <c r="L374" s="15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90</v>
      </c>
    </row>
    <row r="375" spans="1:65">
      <c r="A375" s="30"/>
      <c r="B375" s="19">
        <v>1</v>
      </c>
      <c r="C375" s="9">
        <v>6</v>
      </c>
      <c r="D375" s="148" t="s">
        <v>97</v>
      </c>
      <c r="E375" s="148" t="s">
        <v>105</v>
      </c>
      <c r="F375" s="148">
        <v>0.15</v>
      </c>
      <c r="G375" s="11">
        <v>0.14000000000000001</v>
      </c>
      <c r="H375" s="11">
        <v>0.1</v>
      </c>
      <c r="I375" s="11">
        <v>0.11</v>
      </c>
      <c r="J375" s="11">
        <v>0.08</v>
      </c>
      <c r="K375" s="11">
        <v>0.09</v>
      </c>
      <c r="L375" s="15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20" t="s">
        <v>258</v>
      </c>
      <c r="C376" s="12"/>
      <c r="D376" s="23" t="s">
        <v>646</v>
      </c>
      <c r="E376" s="23" t="s">
        <v>646</v>
      </c>
      <c r="F376" s="23">
        <v>0.15833333333333335</v>
      </c>
      <c r="G376" s="23">
        <v>0.13500000000000001</v>
      </c>
      <c r="H376" s="23">
        <v>0.10166666666666667</v>
      </c>
      <c r="I376" s="23">
        <v>0.11</v>
      </c>
      <c r="J376" s="23">
        <v>0.10833333333333332</v>
      </c>
      <c r="K376" s="23">
        <v>8.8333333333333333E-2</v>
      </c>
      <c r="L376" s="15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259</v>
      </c>
      <c r="C377" s="29"/>
      <c r="D377" s="11" t="s">
        <v>646</v>
      </c>
      <c r="E377" s="11" t="s">
        <v>646</v>
      </c>
      <c r="F377" s="11">
        <v>0.16</v>
      </c>
      <c r="G377" s="11">
        <v>0.14000000000000001</v>
      </c>
      <c r="H377" s="11">
        <v>0.1</v>
      </c>
      <c r="I377" s="11">
        <v>0.11</v>
      </c>
      <c r="J377" s="11">
        <v>0.10500000000000001</v>
      </c>
      <c r="K377" s="11">
        <v>0.09</v>
      </c>
      <c r="L377" s="15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260</v>
      </c>
      <c r="C378" s="29"/>
      <c r="D378" s="24" t="s">
        <v>646</v>
      </c>
      <c r="E378" s="24" t="s">
        <v>646</v>
      </c>
      <c r="F378" s="24">
        <v>7.5277265270908165E-3</v>
      </c>
      <c r="G378" s="24">
        <v>1.6431676725154921E-2</v>
      </c>
      <c r="H378" s="24">
        <v>4.082482904638628E-3</v>
      </c>
      <c r="I378" s="24">
        <v>6.3245553203367553E-3</v>
      </c>
      <c r="J378" s="24">
        <v>2.3166067138525568E-2</v>
      </c>
      <c r="K378" s="24">
        <v>9.8319208025016321E-3</v>
      </c>
      <c r="L378" s="15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86</v>
      </c>
      <c r="C379" s="29"/>
      <c r="D379" s="13" t="s">
        <v>646</v>
      </c>
      <c r="E379" s="13" t="s">
        <v>646</v>
      </c>
      <c r="F379" s="13">
        <v>4.754353596057357E-2</v>
      </c>
      <c r="G379" s="13">
        <v>0.12171612389003644</v>
      </c>
      <c r="H379" s="13">
        <v>4.0155569553822573E-2</v>
      </c>
      <c r="I379" s="13">
        <v>5.7495957457606869E-2</v>
      </c>
      <c r="J379" s="13">
        <v>0.21384061974023602</v>
      </c>
      <c r="K379" s="13">
        <v>0.11130476380190527</v>
      </c>
      <c r="L379" s="15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261</v>
      </c>
      <c r="C380" s="29"/>
      <c r="D380" s="13" t="s">
        <v>646</v>
      </c>
      <c r="E380" s="13" t="s">
        <v>646</v>
      </c>
      <c r="F380" s="13">
        <v>0.45705521472392663</v>
      </c>
      <c r="G380" s="13">
        <v>0.24233128834355844</v>
      </c>
      <c r="H380" s="13">
        <v>-6.4417177914110391E-2</v>
      </c>
      <c r="I380" s="13">
        <v>1.22699386503069E-2</v>
      </c>
      <c r="J380" s="13">
        <v>-3.0674846625767804E-3</v>
      </c>
      <c r="K380" s="13">
        <v>-0.18711656441717783</v>
      </c>
      <c r="L380" s="15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262</v>
      </c>
      <c r="C381" s="47"/>
      <c r="D381" s="45">
        <v>0.31</v>
      </c>
      <c r="E381" s="45">
        <v>3.42</v>
      </c>
      <c r="F381" s="45">
        <v>3.32</v>
      </c>
      <c r="G381" s="45">
        <v>1.87</v>
      </c>
      <c r="H381" s="45">
        <v>0.21</v>
      </c>
      <c r="I381" s="45">
        <v>0.31</v>
      </c>
      <c r="J381" s="45">
        <v>0.21</v>
      </c>
      <c r="K381" s="45">
        <v>1.04</v>
      </c>
      <c r="L381" s="15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/>
      <c r="C382" s="20"/>
      <c r="D382" s="20"/>
      <c r="E382" s="20"/>
      <c r="F382" s="20"/>
      <c r="G382" s="20"/>
      <c r="H382" s="20"/>
      <c r="I382" s="20"/>
      <c r="J382" s="20"/>
      <c r="K382" s="20"/>
      <c r="BM382" s="55"/>
    </row>
    <row r="383" spans="1:65" ht="15">
      <c r="B383" s="8" t="s">
        <v>538</v>
      </c>
      <c r="BM383" s="28" t="s">
        <v>307</v>
      </c>
    </row>
    <row r="384" spans="1:65" ht="15">
      <c r="A384" s="25" t="s">
        <v>8</v>
      </c>
      <c r="B384" s="18" t="s">
        <v>110</v>
      </c>
      <c r="C384" s="15" t="s">
        <v>111</v>
      </c>
      <c r="D384" s="16" t="s">
        <v>229</v>
      </c>
      <c r="E384" s="17" t="s">
        <v>229</v>
      </c>
      <c r="F384" s="17" t="s">
        <v>229</v>
      </c>
      <c r="G384" s="17" t="s">
        <v>229</v>
      </c>
      <c r="H384" s="17" t="s">
        <v>229</v>
      </c>
      <c r="I384" s="17" t="s">
        <v>229</v>
      </c>
      <c r="J384" s="17" t="s">
        <v>229</v>
      </c>
      <c r="K384" s="17" t="s">
        <v>229</v>
      </c>
      <c r="L384" s="17" t="s">
        <v>229</v>
      </c>
      <c r="M384" s="17" t="s">
        <v>229</v>
      </c>
      <c r="N384" s="17" t="s">
        <v>229</v>
      </c>
      <c r="O384" s="17" t="s">
        <v>229</v>
      </c>
      <c r="P384" s="17" t="s">
        <v>229</v>
      </c>
      <c r="Q384" s="15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 t="s">
        <v>230</v>
      </c>
      <c r="C385" s="9" t="s">
        <v>230</v>
      </c>
      <c r="D385" s="151" t="s">
        <v>232</v>
      </c>
      <c r="E385" s="152" t="s">
        <v>234</v>
      </c>
      <c r="F385" s="152" t="s">
        <v>238</v>
      </c>
      <c r="G385" s="152" t="s">
        <v>240</v>
      </c>
      <c r="H385" s="152" t="s">
        <v>241</v>
      </c>
      <c r="I385" s="152" t="s">
        <v>243</v>
      </c>
      <c r="J385" s="152" t="s">
        <v>246</v>
      </c>
      <c r="K385" s="152" t="s">
        <v>247</v>
      </c>
      <c r="L385" s="152" t="s">
        <v>248</v>
      </c>
      <c r="M385" s="152" t="s">
        <v>249</v>
      </c>
      <c r="N385" s="152" t="s">
        <v>250</v>
      </c>
      <c r="O385" s="152" t="s">
        <v>251</v>
      </c>
      <c r="P385" s="152" t="s">
        <v>252</v>
      </c>
      <c r="Q385" s="15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 t="s">
        <v>3</v>
      </c>
    </row>
    <row r="386" spans="1:65">
      <c r="A386" s="30"/>
      <c r="B386" s="19"/>
      <c r="C386" s="9"/>
      <c r="D386" s="10" t="s">
        <v>264</v>
      </c>
      <c r="E386" s="11" t="s">
        <v>264</v>
      </c>
      <c r="F386" s="11" t="s">
        <v>266</v>
      </c>
      <c r="G386" s="11" t="s">
        <v>266</v>
      </c>
      <c r="H386" s="11" t="s">
        <v>264</v>
      </c>
      <c r="I386" s="11" t="s">
        <v>264</v>
      </c>
      <c r="J386" s="11" t="s">
        <v>264</v>
      </c>
      <c r="K386" s="11" t="s">
        <v>266</v>
      </c>
      <c r="L386" s="11" t="s">
        <v>266</v>
      </c>
      <c r="M386" s="11" t="s">
        <v>264</v>
      </c>
      <c r="N386" s="11" t="s">
        <v>264</v>
      </c>
      <c r="O386" s="11" t="s">
        <v>264</v>
      </c>
      <c r="P386" s="11" t="s">
        <v>264</v>
      </c>
      <c r="Q386" s="15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9"/>
      <c r="C387" s="9"/>
      <c r="D387" s="26" t="s">
        <v>116</v>
      </c>
      <c r="E387" s="26" t="s">
        <v>309</v>
      </c>
      <c r="F387" s="26" t="s">
        <v>310</v>
      </c>
      <c r="G387" s="26" t="s">
        <v>311</v>
      </c>
      <c r="H387" s="26" t="s">
        <v>309</v>
      </c>
      <c r="I387" s="26" t="s">
        <v>311</v>
      </c>
      <c r="J387" s="26" t="s">
        <v>311</v>
      </c>
      <c r="K387" s="26" t="s">
        <v>310</v>
      </c>
      <c r="L387" s="26" t="s">
        <v>309</v>
      </c>
      <c r="M387" s="26" t="s">
        <v>311</v>
      </c>
      <c r="N387" s="26" t="s">
        <v>311</v>
      </c>
      <c r="O387" s="26" t="s">
        <v>311</v>
      </c>
      <c r="P387" s="26" t="s">
        <v>312</v>
      </c>
      <c r="Q387" s="15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8">
        <v>1</v>
      </c>
      <c r="C388" s="14">
        <v>1</v>
      </c>
      <c r="D388" s="22">
        <v>0.12</v>
      </c>
      <c r="E388" s="22">
        <v>0.82544940221976171</v>
      </c>
      <c r="F388" s="22">
        <v>1.21</v>
      </c>
      <c r="G388" s="147" t="s">
        <v>105</v>
      </c>
      <c r="H388" s="22">
        <v>0.75</v>
      </c>
      <c r="I388" s="22">
        <v>0.45</v>
      </c>
      <c r="J388" s="22">
        <v>0.5</v>
      </c>
      <c r="K388" s="22">
        <v>1.027347411455638</v>
      </c>
      <c r="L388" s="22">
        <v>0.89</v>
      </c>
      <c r="M388" s="22">
        <v>0.37</v>
      </c>
      <c r="N388" s="22">
        <v>0.37</v>
      </c>
      <c r="O388" s="22">
        <v>0.31</v>
      </c>
      <c r="P388" s="22">
        <v>1.03</v>
      </c>
      <c r="Q388" s="15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>
        <v>1</v>
      </c>
      <c r="C389" s="9">
        <v>2</v>
      </c>
      <c r="D389" s="11">
        <v>0.15</v>
      </c>
      <c r="E389" s="11">
        <v>0.76269978095435098</v>
      </c>
      <c r="F389" s="11">
        <v>1.17</v>
      </c>
      <c r="G389" s="148" t="s">
        <v>105</v>
      </c>
      <c r="H389" s="11">
        <v>0.76</v>
      </c>
      <c r="I389" s="11">
        <v>0.49</v>
      </c>
      <c r="J389" s="11">
        <v>0.3</v>
      </c>
      <c r="K389" s="11">
        <v>1.0251936730246931</v>
      </c>
      <c r="L389" s="11">
        <v>0.85</v>
      </c>
      <c r="M389" s="11">
        <v>0.34</v>
      </c>
      <c r="N389" s="11">
        <v>0.57999999999999996</v>
      </c>
      <c r="O389" s="11">
        <v>0.31</v>
      </c>
      <c r="P389" s="11">
        <v>1.07</v>
      </c>
      <c r="Q389" s="15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7</v>
      </c>
    </row>
    <row r="390" spans="1:65">
      <c r="A390" s="30"/>
      <c r="B390" s="19">
        <v>1</v>
      </c>
      <c r="C390" s="9">
        <v>3</v>
      </c>
      <c r="D390" s="11">
        <v>0.13</v>
      </c>
      <c r="E390" s="11">
        <v>0.76885380473635789</v>
      </c>
      <c r="F390" s="11">
        <v>1.18</v>
      </c>
      <c r="G390" s="148" t="s">
        <v>105</v>
      </c>
      <c r="H390" s="11">
        <v>0.76</v>
      </c>
      <c r="I390" s="11">
        <v>0.7</v>
      </c>
      <c r="J390" s="11">
        <v>0.35</v>
      </c>
      <c r="K390" s="11">
        <v>1.0547677916313909</v>
      </c>
      <c r="L390" s="11">
        <v>0.87</v>
      </c>
      <c r="M390" s="11">
        <v>0.3</v>
      </c>
      <c r="N390" s="11">
        <v>0.7</v>
      </c>
      <c r="O390" s="11">
        <v>0.28999999999999998</v>
      </c>
      <c r="P390" s="11">
        <v>1.07</v>
      </c>
      <c r="Q390" s="15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4</v>
      </c>
      <c r="D391" s="11">
        <v>0.19</v>
      </c>
      <c r="E391" s="11">
        <v>0.82843966097902944</v>
      </c>
      <c r="F391" s="11">
        <v>1.21</v>
      </c>
      <c r="G391" s="148" t="s">
        <v>105</v>
      </c>
      <c r="H391" s="11">
        <v>0.78</v>
      </c>
      <c r="I391" s="11">
        <v>0.75</v>
      </c>
      <c r="J391" s="11">
        <v>0.54</v>
      </c>
      <c r="K391" s="11">
        <v>0.98012263246945075</v>
      </c>
      <c r="L391" s="11">
        <v>0.94</v>
      </c>
      <c r="M391" s="11">
        <v>0.39</v>
      </c>
      <c r="N391" s="11">
        <v>0.34</v>
      </c>
      <c r="O391" s="11">
        <v>0.28999999999999998</v>
      </c>
      <c r="P391" s="11">
        <v>1.01</v>
      </c>
      <c r="Q391" s="15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0.67947719112847205</v>
      </c>
    </row>
    <row r="392" spans="1:65">
      <c r="A392" s="30"/>
      <c r="B392" s="19">
        <v>1</v>
      </c>
      <c r="C392" s="9">
        <v>5</v>
      </c>
      <c r="D392" s="11">
        <v>0.15</v>
      </c>
      <c r="E392" s="149">
        <v>0.48586298056476857</v>
      </c>
      <c r="F392" s="11">
        <v>1.1399999999999999</v>
      </c>
      <c r="G392" s="148" t="s">
        <v>105</v>
      </c>
      <c r="H392" s="11">
        <v>0.73</v>
      </c>
      <c r="I392" s="11">
        <v>0.94</v>
      </c>
      <c r="J392" s="11">
        <v>0.54</v>
      </c>
      <c r="K392" s="11">
        <v>1.069622518702966</v>
      </c>
      <c r="L392" s="11">
        <v>0.89</v>
      </c>
      <c r="M392" s="11">
        <v>0.43</v>
      </c>
      <c r="N392" s="11">
        <v>0.61</v>
      </c>
      <c r="O392" s="11">
        <v>0.4</v>
      </c>
      <c r="P392" s="11">
        <v>1.02</v>
      </c>
      <c r="Q392" s="15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13</v>
      </c>
    </row>
    <row r="393" spans="1:65">
      <c r="A393" s="30"/>
      <c r="B393" s="19">
        <v>1</v>
      </c>
      <c r="C393" s="9">
        <v>6</v>
      </c>
      <c r="D393" s="11">
        <v>0.13</v>
      </c>
      <c r="E393" s="11">
        <v>0.87476708050544993</v>
      </c>
      <c r="F393" s="11">
        <v>1.1000000000000001</v>
      </c>
      <c r="G393" s="148" t="s">
        <v>105</v>
      </c>
      <c r="H393" s="11">
        <v>0.72</v>
      </c>
      <c r="I393" s="11">
        <v>0.52</v>
      </c>
      <c r="J393" s="11">
        <v>0.49</v>
      </c>
      <c r="K393" s="11">
        <v>0.98305205869193879</v>
      </c>
      <c r="L393" s="11">
        <v>0.94</v>
      </c>
      <c r="M393" s="11">
        <v>0.44</v>
      </c>
      <c r="N393" s="11">
        <v>0.62</v>
      </c>
      <c r="O393" s="11">
        <v>0.21</v>
      </c>
      <c r="P393" s="11">
        <v>1.08</v>
      </c>
      <c r="Q393" s="15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20" t="s">
        <v>258</v>
      </c>
      <c r="C394" s="12"/>
      <c r="D394" s="23">
        <v>0.14500000000000002</v>
      </c>
      <c r="E394" s="23">
        <v>0.75767878499328656</v>
      </c>
      <c r="F394" s="23">
        <v>1.1683333333333332</v>
      </c>
      <c r="G394" s="23" t="s">
        <v>646</v>
      </c>
      <c r="H394" s="23">
        <v>0.75</v>
      </c>
      <c r="I394" s="23">
        <v>0.64166666666666661</v>
      </c>
      <c r="J394" s="23">
        <v>0.45333333333333331</v>
      </c>
      <c r="K394" s="23">
        <v>1.0233510143293463</v>
      </c>
      <c r="L394" s="23">
        <v>0.8966666666666665</v>
      </c>
      <c r="M394" s="23">
        <v>0.37833333333333335</v>
      </c>
      <c r="N394" s="23">
        <v>0.53666666666666674</v>
      </c>
      <c r="O394" s="23">
        <v>0.30166666666666669</v>
      </c>
      <c r="P394" s="23">
        <v>1.0466666666666666</v>
      </c>
      <c r="Q394" s="15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259</v>
      </c>
      <c r="C395" s="29"/>
      <c r="D395" s="11">
        <v>0.14000000000000001</v>
      </c>
      <c r="E395" s="11">
        <v>0.7971516034780598</v>
      </c>
      <c r="F395" s="11">
        <v>1.1749999999999998</v>
      </c>
      <c r="G395" s="11" t="s">
        <v>646</v>
      </c>
      <c r="H395" s="11">
        <v>0.755</v>
      </c>
      <c r="I395" s="11">
        <v>0.61</v>
      </c>
      <c r="J395" s="11">
        <v>0.495</v>
      </c>
      <c r="K395" s="11">
        <v>1.0262705422401655</v>
      </c>
      <c r="L395" s="11">
        <v>0.89</v>
      </c>
      <c r="M395" s="11">
        <v>0.38</v>
      </c>
      <c r="N395" s="11">
        <v>0.59499999999999997</v>
      </c>
      <c r="O395" s="11">
        <v>0.3</v>
      </c>
      <c r="P395" s="11">
        <v>1.05</v>
      </c>
      <c r="Q395" s="15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260</v>
      </c>
      <c r="C396" s="29"/>
      <c r="D396" s="24">
        <v>2.5099800796022101E-2</v>
      </c>
      <c r="E396" s="24">
        <v>0.13953031934263707</v>
      </c>
      <c r="F396" s="24">
        <v>4.2622372841814707E-2</v>
      </c>
      <c r="G396" s="24" t="s">
        <v>646</v>
      </c>
      <c r="H396" s="24">
        <v>2.1908902300206663E-2</v>
      </c>
      <c r="I396" s="24">
        <v>0.189041441664696</v>
      </c>
      <c r="J396" s="24">
        <v>0.10269696522617747</v>
      </c>
      <c r="K396" s="24">
        <v>3.6442094939213979E-2</v>
      </c>
      <c r="L396" s="24">
        <v>3.6696957185394334E-2</v>
      </c>
      <c r="M396" s="24">
        <v>5.3447793842839417E-2</v>
      </c>
      <c r="N396" s="24">
        <v>0.14651507317223908</v>
      </c>
      <c r="O396" s="24">
        <v>6.0800219297850067E-2</v>
      </c>
      <c r="P396" s="24">
        <v>3.0110906108363266E-2</v>
      </c>
      <c r="Q396" s="15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86</v>
      </c>
      <c r="C397" s="29"/>
      <c r="D397" s="13">
        <v>0.1731020744553248</v>
      </c>
      <c r="E397" s="13">
        <v>0.18415497715680845</v>
      </c>
      <c r="F397" s="13">
        <v>3.6481346226945544E-2</v>
      </c>
      <c r="G397" s="13" t="s">
        <v>646</v>
      </c>
      <c r="H397" s="13">
        <v>2.9211869733608883E-2</v>
      </c>
      <c r="I397" s="13">
        <v>0.29461003895796783</v>
      </c>
      <c r="J397" s="13">
        <v>0.22653742329303855</v>
      </c>
      <c r="K397" s="13">
        <v>3.5610552419392802E-2</v>
      </c>
      <c r="L397" s="13">
        <v>4.0925974556201866E-2</v>
      </c>
      <c r="M397" s="13">
        <v>0.14127170178724074</v>
      </c>
      <c r="N397" s="13">
        <v>0.27300945311597341</v>
      </c>
      <c r="O397" s="13">
        <v>0.20154768828016595</v>
      </c>
      <c r="P397" s="13">
        <v>2.8768381632194206E-2</v>
      </c>
      <c r="Q397" s="15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261</v>
      </c>
      <c r="C398" s="29"/>
      <c r="D398" s="13">
        <v>-0.78660063664655944</v>
      </c>
      <c r="E398" s="13">
        <v>0.11509082995845343</v>
      </c>
      <c r="F398" s="13">
        <v>0.71945923805473377</v>
      </c>
      <c r="G398" s="13" t="s">
        <v>646</v>
      </c>
      <c r="H398" s="13">
        <v>0.10378981044883062</v>
      </c>
      <c r="I398" s="13">
        <v>-5.5646495504889426E-2</v>
      </c>
      <c r="J398" s="13">
        <v>-0.33282038123981794</v>
      </c>
      <c r="K398" s="13">
        <v>0.50608589617227695</v>
      </c>
      <c r="L398" s="13">
        <v>0.31964204004771268</v>
      </c>
      <c r="M398" s="13">
        <v>-0.44319936228470103</v>
      </c>
      <c r="N398" s="13">
        <v>-0.21017706896772559</v>
      </c>
      <c r="O398" s="13">
        <v>-0.55603120957502594</v>
      </c>
      <c r="P398" s="13">
        <v>0.54040000213747907</v>
      </c>
      <c r="Q398" s="15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46" t="s">
        <v>262</v>
      </c>
      <c r="C399" s="47"/>
      <c r="D399" s="45">
        <v>1.27</v>
      </c>
      <c r="E399" s="45">
        <v>0.3</v>
      </c>
      <c r="F399" s="45">
        <v>1.35</v>
      </c>
      <c r="G399" s="45">
        <v>1.52</v>
      </c>
      <c r="H399" s="45">
        <v>0.28000000000000003</v>
      </c>
      <c r="I399" s="45">
        <v>0</v>
      </c>
      <c r="J399" s="45">
        <v>0.48</v>
      </c>
      <c r="K399" s="45">
        <v>0.98</v>
      </c>
      <c r="L399" s="45">
        <v>0.65</v>
      </c>
      <c r="M399" s="45">
        <v>0.67</v>
      </c>
      <c r="N399" s="45">
        <v>0.27</v>
      </c>
      <c r="O399" s="45">
        <v>0.87</v>
      </c>
      <c r="P399" s="45">
        <v>1.04</v>
      </c>
      <c r="Q399" s="15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1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BM400" s="55"/>
    </row>
    <row r="401" spans="1:65" ht="15">
      <c r="B401" s="8" t="s">
        <v>539</v>
      </c>
      <c r="BM401" s="28" t="s">
        <v>66</v>
      </c>
    </row>
    <row r="402" spans="1:65" ht="15">
      <c r="A402" s="25" t="s">
        <v>53</v>
      </c>
      <c r="B402" s="18" t="s">
        <v>110</v>
      </c>
      <c r="C402" s="15" t="s">
        <v>111</v>
      </c>
      <c r="D402" s="16" t="s">
        <v>229</v>
      </c>
      <c r="E402" s="17" t="s">
        <v>229</v>
      </c>
      <c r="F402" s="17" t="s">
        <v>229</v>
      </c>
      <c r="G402" s="17" t="s">
        <v>229</v>
      </c>
      <c r="H402" s="17" t="s">
        <v>229</v>
      </c>
      <c r="I402" s="17" t="s">
        <v>229</v>
      </c>
      <c r="J402" s="17" t="s">
        <v>229</v>
      </c>
      <c r="K402" s="17" t="s">
        <v>229</v>
      </c>
      <c r="L402" s="17" t="s">
        <v>229</v>
      </c>
      <c r="M402" s="17" t="s">
        <v>229</v>
      </c>
      <c r="N402" s="17" t="s">
        <v>229</v>
      </c>
      <c r="O402" s="17" t="s">
        <v>229</v>
      </c>
      <c r="P402" s="17" t="s">
        <v>229</v>
      </c>
      <c r="Q402" s="17" t="s">
        <v>229</v>
      </c>
      <c r="R402" s="15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 t="s">
        <v>230</v>
      </c>
      <c r="C403" s="9" t="s">
        <v>230</v>
      </c>
      <c r="D403" s="151" t="s">
        <v>232</v>
      </c>
      <c r="E403" s="152" t="s">
        <v>234</v>
      </c>
      <c r="F403" s="152" t="s">
        <v>240</v>
      </c>
      <c r="G403" s="152" t="s">
        <v>241</v>
      </c>
      <c r="H403" s="152" t="s">
        <v>243</v>
      </c>
      <c r="I403" s="152" t="s">
        <v>244</v>
      </c>
      <c r="J403" s="152" t="s">
        <v>245</v>
      </c>
      <c r="K403" s="152" t="s">
        <v>246</v>
      </c>
      <c r="L403" s="152" t="s">
        <v>247</v>
      </c>
      <c r="M403" s="152" t="s">
        <v>248</v>
      </c>
      <c r="N403" s="152" t="s">
        <v>249</v>
      </c>
      <c r="O403" s="152" t="s">
        <v>250</v>
      </c>
      <c r="P403" s="152" t="s">
        <v>251</v>
      </c>
      <c r="Q403" s="152" t="s">
        <v>252</v>
      </c>
      <c r="R403" s="15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 t="s">
        <v>3</v>
      </c>
    </row>
    <row r="404" spans="1:65">
      <c r="A404" s="30"/>
      <c r="B404" s="19"/>
      <c r="C404" s="9"/>
      <c r="D404" s="10" t="s">
        <v>264</v>
      </c>
      <c r="E404" s="11" t="s">
        <v>264</v>
      </c>
      <c r="F404" s="11" t="s">
        <v>266</v>
      </c>
      <c r="G404" s="11" t="s">
        <v>266</v>
      </c>
      <c r="H404" s="11" t="s">
        <v>264</v>
      </c>
      <c r="I404" s="11" t="s">
        <v>264</v>
      </c>
      <c r="J404" s="11" t="s">
        <v>266</v>
      </c>
      <c r="K404" s="11" t="s">
        <v>264</v>
      </c>
      <c r="L404" s="11" t="s">
        <v>266</v>
      </c>
      <c r="M404" s="11" t="s">
        <v>266</v>
      </c>
      <c r="N404" s="11" t="s">
        <v>264</v>
      </c>
      <c r="O404" s="11" t="s">
        <v>264</v>
      </c>
      <c r="P404" s="11" t="s">
        <v>264</v>
      </c>
      <c r="Q404" s="11" t="s">
        <v>264</v>
      </c>
      <c r="R404" s="15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3</v>
      </c>
    </row>
    <row r="405" spans="1:65">
      <c r="A405" s="30"/>
      <c r="B405" s="19"/>
      <c r="C405" s="9"/>
      <c r="D405" s="26" t="s">
        <v>116</v>
      </c>
      <c r="E405" s="26" t="s">
        <v>309</v>
      </c>
      <c r="F405" s="26" t="s">
        <v>311</v>
      </c>
      <c r="G405" s="26" t="s">
        <v>309</v>
      </c>
      <c r="H405" s="26" t="s">
        <v>311</v>
      </c>
      <c r="I405" s="26" t="s">
        <v>311</v>
      </c>
      <c r="J405" s="26" t="s">
        <v>311</v>
      </c>
      <c r="K405" s="26" t="s">
        <v>311</v>
      </c>
      <c r="L405" s="26" t="s">
        <v>310</v>
      </c>
      <c r="M405" s="26" t="s">
        <v>309</v>
      </c>
      <c r="N405" s="26" t="s">
        <v>311</v>
      </c>
      <c r="O405" s="26" t="s">
        <v>311</v>
      </c>
      <c r="P405" s="26" t="s">
        <v>311</v>
      </c>
      <c r="Q405" s="26" t="s">
        <v>312</v>
      </c>
      <c r="R405" s="15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8">
        <v>1</v>
      </c>
      <c r="C406" s="14">
        <v>1</v>
      </c>
      <c r="D406" s="216" t="s">
        <v>105</v>
      </c>
      <c r="E406" s="216" t="s">
        <v>102</v>
      </c>
      <c r="F406" s="215">
        <v>0.04</v>
      </c>
      <c r="G406" s="216" t="s">
        <v>103</v>
      </c>
      <c r="H406" s="215">
        <v>0.04</v>
      </c>
      <c r="I406" s="215">
        <v>0.03</v>
      </c>
      <c r="J406" s="216">
        <v>0.16</v>
      </c>
      <c r="K406" s="215">
        <v>0.05</v>
      </c>
      <c r="L406" s="216" t="s">
        <v>297</v>
      </c>
      <c r="M406" s="216">
        <v>1</v>
      </c>
      <c r="N406" s="215">
        <v>0.05</v>
      </c>
      <c r="O406" s="215">
        <v>0.02</v>
      </c>
      <c r="P406" s="215">
        <v>0.04</v>
      </c>
      <c r="Q406" s="216">
        <v>0.38</v>
      </c>
      <c r="R406" s="203"/>
      <c r="S406" s="204"/>
      <c r="T406" s="204"/>
      <c r="U406" s="204"/>
      <c r="V406" s="204"/>
      <c r="W406" s="204"/>
      <c r="X406" s="204"/>
      <c r="Y406" s="204"/>
      <c r="Z406" s="204"/>
      <c r="AA406" s="204"/>
      <c r="AB406" s="204"/>
      <c r="AC406" s="204"/>
      <c r="AD406" s="204"/>
      <c r="AE406" s="204"/>
      <c r="AF406" s="204"/>
      <c r="AG406" s="204"/>
      <c r="AH406" s="204"/>
      <c r="AI406" s="204"/>
      <c r="AJ406" s="204"/>
      <c r="AK406" s="204"/>
      <c r="AL406" s="204"/>
      <c r="AM406" s="204"/>
      <c r="AN406" s="204"/>
      <c r="AO406" s="204"/>
      <c r="AP406" s="204"/>
      <c r="AQ406" s="204"/>
      <c r="AR406" s="204"/>
      <c r="AS406" s="204"/>
      <c r="AT406" s="204"/>
      <c r="AU406" s="204"/>
      <c r="AV406" s="204"/>
      <c r="AW406" s="204"/>
      <c r="AX406" s="204"/>
      <c r="AY406" s="204"/>
      <c r="AZ406" s="204"/>
      <c r="BA406" s="204"/>
      <c r="BB406" s="204"/>
      <c r="BC406" s="204"/>
      <c r="BD406" s="204"/>
      <c r="BE406" s="204"/>
      <c r="BF406" s="204"/>
      <c r="BG406" s="204"/>
      <c r="BH406" s="204"/>
      <c r="BI406" s="204"/>
      <c r="BJ406" s="204"/>
      <c r="BK406" s="204"/>
      <c r="BL406" s="204"/>
      <c r="BM406" s="217">
        <v>1</v>
      </c>
    </row>
    <row r="407" spans="1:65">
      <c r="A407" s="30"/>
      <c r="B407" s="19">
        <v>1</v>
      </c>
      <c r="C407" s="9">
        <v>2</v>
      </c>
      <c r="D407" s="218" t="s">
        <v>105</v>
      </c>
      <c r="E407" s="218" t="s">
        <v>102</v>
      </c>
      <c r="F407" s="24">
        <v>4.9999999999999996E-2</v>
      </c>
      <c r="G407" s="218" t="s">
        <v>103</v>
      </c>
      <c r="H407" s="24">
        <v>0.06</v>
      </c>
      <c r="I407" s="24">
        <v>0.05</v>
      </c>
      <c r="J407" s="218">
        <v>0.16</v>
      </c>
      <c r="K407" s="24">
        <v>0.03</v>
      </c>
      <c r="L407" s="218" t="s">
        <v>297</v>
      </c>
      <c r="M407" s="218">
        <v>1</v>
      </c>
      <c r="N407" s="24">
        <v>0.04</v>
      </c>
      <c r="O407" s="24">
        <v>0.03</v>
      </c>
      <c r="P407" s="24">
        <v>0.04</v>
      </c>
      <c r="Q407" s="218">
        <v>0.38</v>
      </c>
      <c r="R407" s="203"/>
      <c r="S407" s="204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/>
      <c r="AX407" s="204"/>
      <c r="AY407" s="204"/>
      <c r="AZ407" s="204"/>
      <c r="BA407" s="204"/>
      <c r="BB407" s="204"/>
      <c r="BC407" s="204"/>
      <c r="BD407" s="204"/>
      <c r="BE407" s="204"/>
      <c r="BF407" s="204"/>
      <c r="BG407" s="204"/>
      <c r="BH407" s="204"/>
      <c r="BI407" s="204"/>
      <c r="BJ407" s="204"/>
      <c r="BK407" s="204"/>
      <c r="BL407" s="204"/>
      <c r="BM407" s="217">
        <v>1</v>
      </c>
    </row>
    <row r="408" spans="1:65">
      <c r="A408" s="30"/>
      <c r="B408" s="19">
        <v>1</v>
      </c>
      <c r="C408" s="9">
        <v>3</v>
      </c>
      <c r="D408" s="218" t="s">
        <v>105</v>
      </c>
      <c r="E408" s="218" t="s">
        <v>102</v>
      </c>
      <c r="F408" s="24">
        <v>0.02</v>
      </c>
      <c r="G408" s="218" t="s">
        <v>103</v>
      </c>
      <c r="H408" s="24">
        <v>0.05</v>
      </c>
      <c r="I408" s="24">
        <v>0.03</v>
      </c>
      <c r="J408" s="218">
        <v>0.159</v>
      </c>
      <c r="K408" s="24">
        <v>0.04</v>
      </c>
      <c r="L408" s="218" t="s">
        <v>297</v>
      </c>
      <c r="M408" s="218">
        <v>1</v>
      </c>
      <c r="N408" s="24">
        <v>0.05</v>
      </c>
      <c r="O408" s="24">
        <v>0.03</v>
      </c>
      <c r="P408" s="24">
        <v>0.04</v>
      </c>
      <c r="Q408" s="218">
        <v>0.38</v>
      </c>
      <c r="R408" s="203"/>
      <c r="S408" s="204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17">
        <v>16</v>
      </c>
    </row>
    <row r="409" spans="1:65">
      <c r="A409" s="30"/>
      <c r="B409" s="19">
        <v>1</v>
      </c>
      <c r="C409" s="9">
        <v>4</v>
      </c>
      <c r="D409" s="218" t="s">
        <v>105</v>
      </c>
      <c r="E409" s="218" t="s">
        <v>102</v>
      </c>
      <c r="F409" s="24">
        <v>0.04</v>
      </c>
      <c r="G409" s="218" t="s">
        <v>103</v>
      </c>
      <c r="H409" s="24">
        <v>0.04</v>
      </c>
      <c r="I409" s="24">
        <v>0.03</v>
      </c>
      <c r="J409" s="218">
        <v>0.153</v>
      </c>
      <c r="K409" s="24">
        <v>0.03</v>
      </c>
      <c r="L409" s="218" t="s">
        <v>297</v>
      </c>
      <c r="M409" s="218">
        <v>1</v>
      </c>
      <c r="N409" s="24">
        <v>0.06</v>
      </c>
      <c r="O409" s="24">
        <v>0.05</v>
      </c>
      <c r="P409" s="24">
        <v>0.05</v>
      </c>
      <c r="Q409" s="218">
        <v>0.36</v>
      </c>
      <c r="R409" s="203"/>
      <c r="S409" s="204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17">
        <v>3.9142857142857139E-2</v>
      </c>
    </row>
    <row r="410" spans="1:65">
      <c r="A410" s="30"/>
      <c r="B410" s="19">
        <v>1</v>
      </c>
      <c r="C410" s="9">
        <v>5</v>
      </c>
      <c r="D410" s="218" t="s">
        <v>105</v>
      </c>
      <c r="E410" s="218" t="s">
        <v>102</v>
      </c>
      <c r="F410" s="24">
        <v>0.04</v>
      </c>
      <c r="G410" s="218" t="s">
        <v>103</v>
      </c>
      <c r="H410" s="24">
        <v>0.05</v>
      </c>
      <c r="I410" s="219">
        <v>7.0000000000000007E-2</v>
      </c>
      <c r="J410" s="218">
        <v>0.158</v>
      </c>
      <c r="K410" s="24">
        <v>0.03</v>
      </c>
      <c r="L410" s="218" t="s">
        <v>297</v>
      </c>
      <c r="M410" s="218">
        <v>1</v>
      </c>
      <c r="N410" s="24">
        <v>0.05</v>
      </c>
      <c r="O410" s="24">
        <v>0.02</v>
      </c>
      <c r="P410" s="219">
        <v>7.0000000000000007E-2</v>
      </c>
      <c r="Q410" s="218">
        <v>0.4</v>
      </c>
      <c r="R410" s="203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17">
        <v>91</v>
      </c>
    </row>
    <row r="411" spans="1:65">
      <c r="A411" s="30"/>
      <c r="B411" s="19">
        <v>1</v>
      </c>
      <c r="C411" s="9">
        <v>6</v>
      </c>
      <c r="D411" s="218" t="s">
        <v>105</v>
      </c>
      <c r="E411" s="218" t="s">
        <v>102</v>
      </c>
      <c r="F411" s="219">
        <v>0.08</v>
      </c>
      <c r="G411" s="218" t="s">
        <v>103</v>
      </c>
      <c r="H411" s="24">
        <v>0.05</v>
      </c>
      <c r="I411" s="24">
        <v>0.03</v>
      </c>
      <c r="J411" s="218">
        <v>0.157</v>
      </c>
      <c r="K411" s="24">
        <v>0.03</v>
      </c>
      <c r="L411" s="218" t="s">
        <v>297</v>
      </c>
      <c r="M411" s="218">
        <v>1</v>
      </c>
      <c r="N411" s="24">
        <v>0.05</v>
      </c>
      <c r="O411" s="24">
        <v>0.01</v>
      </c>
      <c r="P411" s="24">
        <v>0.04</v>
      </c>
      <c r="Q411" s="218">
        <v>0.38</v>
      </c>
      <c r="R411" s="203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56"/>
    </row>
    <row r="412" spans="1:65">
      <c r="A412" s="30"/>
      <c r="B412" s="20" t="s">
        <v>258</v>
      </c>
      <c r="C412" s="12"/>
      <c r="D412" s="220" t="s">
        <v>646</v>
      </c>
      <c r="E412" s="220" t="s">
        <v>646</v>
      </c>
      <c r="F412" s="220">
        <v>4.5000000000000005E-2</v>
      </c>
      <c r="G412" s="220" t="s">
        <v>646</v>
      </c>
      <c r="H412" s="220">
        <v>4.8333333333333339E-2</v>
      </c>
      <c r="I412" s="220">
        <v>0.04</v>
      </c>
      <c r="J412" s="220">
        <v>0.15783333333333335</v>
      </c>
      <c r="K412" s="220">
        <v>3.4999999999999996E-2</v>
      </c>
      <c r="L412" s="220" t="s">
        <v>646</v>
      </c>
      <c r="M412" s="220">
        <v>1</v>
      </c>
      <c r="N412" s="220">
        <v>4.9999999999999996E-2</v>
      </c>
      <c r="O412" s="220">
        <v>2.6666666666666668E-2</v>
      </c>
      <c r="P412" s="220">
        <v>4.6666666666666662E-2</v>
      </c>
      <c r="Q412" s="220">
        <v>0.37999999999999995</v>
      </c>
      <c r="R412" s="203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3" t="s">
        <v>259</v>
      </c>
      <c r="C413" s="29"/>
      <c r="D413" s="24" t="s">
        <v>646</v>
      </c>
      <c r="E413" s="24" t="s">
        <v>646</v>
      </c>
      <c r="F413" s="24">
        <v>0.04</v>
      </c>
      <c r="G413" s="24" t="s">
        <v>646</v>
      </c>
      <c r="H413" s="24">
        <v>0.05</v>
      </c>
      <c r="I413" s="24">
        <v>0.03</v>
      </c>
      <c r="J413" s="24">
        <v>0.1585</v>
      </c>
      <c r="K413" s="24">
        <v>0.03</v>
      </c>
      <c r="L413" s="24" t="s">
        <v>646</v>
      </c>
      <c r="M413" s="24">
        <v>1</v>
      </c>
      <c r="N413" s="24">
        <v>0.05</v>
      </c>
      <c r="O413" s="24">
        <v>2.5000000000000001E-2</v>
      </c>
      <c r="P413" s="24">
        <v>0.04</v>
      </c>
      <c r="Q413" s="24">
        <v>0.38</v>
      </c>
      <c r="R413" s="203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56"/>
    </row>
    <row r="414" spans="1:65">
      <c r="A414" s="30"/>
      <c r="B414" s="3" t="s">
        <v>260</v>
      </c>
      <c r="C414" s="29"/>
      <c r="D414" s="24" t="s">
        <v>646</v>
      </c>
      <c r="E414" s="24" t="s">
        <v>646</v>
      </c>
      <c r="F414" s="24">
        <v>1.9748417658131491E-2</v>
      </c>
      <c r="G414" s="24" t="s">
        <v>646</v>
      </c>
      <c r="H414" s="24">
        <v>7.527726527090787E-3</v>
      </c>
      <c r="I414" s="24">
        <v>1.6733200530681502E-2</v>
      </c>
      <c r="J414" s="24">
        <v>2.6394443859772227E-3</v>
      </c>
      <c r="K414" s="24">
        <v>8.3666002653407616E-3</v>
      </c>
      <c r="L414" s="24" t="s">
        <v>646</v>
      </c>
      <c r="M414" s="24">
        <v>0</v>
      </c>
      <c r="N414" s="24">
        <v>6.3245553203367571E-3</v>
      </c>
      <c r="O414" s="24">
        <v>1.3662601021279468E-2</v>
      </c>
      <c r="P414" s="24">
        <v>1.2110601416390017E-2</v>
      </c>
      <c r="Q414" s="24">
        <v>1.2649110640673528E-2</v>
      </c>
      <c r="R414" s="203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56"/>
    </row>
    <row r="415" spans="1:65">
      <c r="A415" s="30"/>
      <c r="B415" s="3" t="s">
        <v>86</v>
      </c>
      <c r="C415" s="29"/>
      <c r="D415" s="13" t="s">
        <v>646</v>
      </c>
      <c r="E415" s="13" t="s">
        <v>646</v>
      </c>
      <c r="F415" s="13">
        <v>0.43885372573625531</v>
      </c>
      <c r="G415" s="13" t="s">
        <v>646</v>
      </c>
      <c r="H415" s="13">
        <v>0.15574606607774041</v>
      </c>
      <c r="I415" s="13">
        <v>0.41833001326703756</v>
      </c>
      <c r="J415" s="13">
        <v>1.6722984494047872E-2</v>
      </c>
      <c r="K415" s="13">
        <v>0.23904572186687892</v>
      </c>
      <c r="L415" s="13" t="s">
        <v>646</v>
      </c>
      <c r="M415" s="13">
        <v>0</v>
      </c>
      <c r="N415" s="13">
        <v>0.12649110640673517</v>
      </c>
      <c r="O415" s="13">
        <v>0.51234753829797997</v>
      </c>
      <c r="P415" s="13">
        <v>0.25951288749407181</v>
      </c>
      <c r="Q415" s="13">
        <v>3.3287133264930338E-2</v>
      </c>
      <c r="R415" s="15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261</v>
      </c>
      <c r="C416" s="29"/>
      <c r="D416" s="13" t="s">
        <v>646</v>
      </c>
      <c r="E416" s="13" t="s">
        <v>646</v>
      </c>
      <c r="F416" s="13">
        <v>0.14963503649635057</v>
      </c>
      <c r="G416" s="13" t="s">
        <v>646</v>
      </c>
      <c r="H416" s="13">
        <v>0.23479318734793209</v>
      </c>
      <c r="I416" s="13">
        <v>2.1897810218978186E-2</v>
      </c>
      <c r="J416" s="13">
        <v>3.0322384428223854</v>
      </c>
      <c r="K416" s="13">
        <v>-0.1058394160583942</v>
      </c>
      <c r="L416" s="13" t="s">
        <v>646</v>
      </c>
      <c r="M416" s="13">
        <v>24.547445255474454</v>
      </c>
      <c r="N416" s="13">
        <v>0.27737226277372273</v>
      </c>
      <c r="O416" s="13">
        <v>-0.31873479318734788</v>
      </c>
      <c r="P416" s="13">
        <v>0.19221411192214122</v>
      </c>
      <c r="Q416" s="13">
        <v>8.7080291970802914</v>
      </c>
      <c r="R416" s="15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46" t="s">
        <v>262</v>
      </c>
      <c r="C417" s="47"/>
      <c r="D417" s="45">
        <v>0.08</v>
      </c>
      <c r="E417" s="45">
        <v>22.84</v>
      </c>
      <c r="F417" s="45">
        <v>0.17</v>
      </c>
      <c r="G417" s="45">
        <v>48.13</v>
      </c>
      <c r="H417" s="45">
        <v>0</v>
      </c>
      <c r="I417" s="45">
        <v>0.42</v>
      </c>
      <c r="J417" s="45">
        <v>5.54</v>
      </c>
      <c r="K417" s="45">
        <v>0.67</v>
      </c>
      <c r="L417" s="45">
        <v>1.18</v>
      </c>
      <c r="M417" s="45" t="s">
        <v>263</v>
      </c>
      <c r="N417" s="45">
        <v>0.08</v>
      </c>
      <c r="O417" s="45">
        <v>1.1000000000000001</v>
      </c>
      <c r="P417" s="45">
        <v>0.08</v>
      </c>
      <c r="Q417" s="45">
        <v>16.77</v>
      </c>
      <c r="R417" s="15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1" t="s">
        <v>316</v>
      </c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BM418" s="55"/>
    </row>
    <row r="419" spans="1:65">
      <c r="BM419" s="55"/>
    </row>
    <row r="420" spans="1:65" ht="15">
      <c r="B420" s="8" t="s">
        <v>540</v>
      </c>
      <c r="BM420" s="28" t="s">
        <v>307</v>
      </c>
    </row>
    <row r="421" spans="1:65" ht="15">
      <c r="A421" s="25" t="s">
        <v>11</v>
      </c>
      <c r="B421" s="18" t="s">
        <v>110</v>
      </c>
      <c r="C421" s="15" t="s">
        <v>111</v>
      </c>
      <c r="D421" s="16" t="s">
        <v>229</v>
      </c>
      <c r="E421" s="17" t="s">
        <v>229</v>
      </c>
      <c r="F421" s="17" t="s">
        <v>229</v>
      </c>
      <c r="G421" s="15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230</v>
      </c>
      <c r="C422" s="9" t="s">
        <v>230</v>
      </c>
      <c r="D422" s="151" t="s">
        <v>232</v>
      </c>
      <c r="E422" s="152" t="s">
        <v>234</v>
      </c>
      <c r="F422" s="152" t="s">
        <v>240</v>
      </c>
      <c r="G422" s="15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264</v>
      </c>
      <c r="E423" s="11" t="s">
        <v>264</v>
      </c>
      <c r="F423" s="11" t="s">
        <v>266</v>
      </c>
      <c r="G423" s="15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 t="s">
        <v>116</v>
      </c>
      <c r="E424" s="26" t="s">
        <v>309</v>
      </c>
      <c r="F424" s="26" t="s">
        <v>311</v>
      </c>
      <c r="G424" s="15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8">
        <v>1</v>
      </c>
      <c r="C425" s="14">
        <v>1</v>
      </c>
      <c r="D425" s="22">
        <v>0.39500000000000002</v>
      </c>
      <c r="E425" s="147">
        <v>0.3779640671962613</v>
      </c>
      <c r="F425" s="22">
        <v>0.4</v>
      </c>
      <c r="G425" s="15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0.40699999999999997</v>
      </c>
      <c r="E426" s="148">
        <v>0.3700248074352509</v>
      </c>
      <c r="F426" s="11">
        <v>0.4</v>
      </c>
      <c r="G426" s="15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9">
        <v>1</v>
      </c>
      <c r="C427" s="9">
        <v>3</v>
      </c>
      <c r="D427" s="11">
        <v>0.39400000000000002</v>
      </c>
      <c r="E427" s="148">
        <v>0.37316943495206889</v>
      </c>
      <c r="F427" s="11">
        <v>0.4</v>
      </c>
      <c r="G427" s="15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0.40400000000000003</v>
      </c>
      <c r="E428" s="148">
        <v>0.3764857392507</v>
      </c>
      <c r="F428" s="11">
        <v>0.4</v>
      </c>
      <c r="G428" s="15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0.39950000000000002</v>
      </c>
    </row>
    <row r="429" spans="1:65">
      <c r="A429" s="30"/>
      <c r="B429" s="19">
        <v>1</v>
      </c>
      <c r="C429" s="9">
        <v>5</v>
      </c>
      <c r="D429" s="11">
        <v>0.39500000000000002</v>
      </c>
      <c r="E429" s="149">
        <v>0.2354082642909566</v>
      </c>
      <c r="F429" s="11">
        <v>0.4</v>
      </c>
      <c r="G429" s="15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9</v>
      </c>
    </row>
    <row r="430" spans="1:65">
      <c r="A430" s="30"/>
      <c r="B430" s="19">
        <v>1</v>
      </c>
      <c r="C430" s="9">
        <v>6</v>
      </c>
      <c r="D430" s="11">
        <v>0.39900000000000002</v>
      </c>
      <c r="E430" s="148">
        <v>0.38103733940594148</v>
      </c>
      <c r="F430" s="11">
        <v>0.4</v>
      </c>
      <c r="G430" s="15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258</v>
      </c>
      <c r="C431" s="12"/>
      <c r="D431" s="23">
        <v>0.39900000000000002</v>
      </c>
      <c r="E431" s="23">
        <v>0.3523482754218632</v>
      </c>
      <c r="F431" s="23">
        <v>0.39999999999999997</v>
      </c>
      <c r="G431" s="15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259</v>
      </c>
      <c r="C432" s="29"/>
      <c r="D432" s="11">
        <v>0.39700000000000002</v>
      </c>
      <c r="E432" s="11">
        <v>0.37482758710138442</v>
      </c>
      <c r="F432" s="11">
        <v>0.4</v>
      </c>
      <c r="G432" s="15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260</v>
      </c>
      <c r="C433" s="29"/>
      <c r="D433" s="24">
        <v>5.403702434442507E-3</v>
      </c>
      <c r="E433" s="24">
        <v>5.7415668614236762E-2</v>
      </c>
      <c r="F433" s="24">
        <v>6.0809419444881171E-17</v>
      </c>
      <c r="G433" s="15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86</v>
      </c>
      <c r="C434" s="29"/>
      <c r="D434" s="13">
        <v>1.3543113870783224E-2</v>
      </c>
      <c r="E434" s="13">
        <v>0.162951467679226</v>
      </c>
      <c r="F434" s="13">
        <v>1.5202354861220294E-16</v>
      </c>
      <c r="G434" s="15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261</v>
      </c>
      <c r="C435" s="29"/>
      <c r="D435" s="13">
        <v>-1.2515644555695093E-3</v>
      </c>
      <c r="E435" s="13">
        <v>-0.11802684500159399</v>
      </c>
      <c r="F435" s="13">
        <v>1.2515644555692873E-3</v>
      </c>
      <c r="G435" s="15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262</v>
      </c>
      <c r="C436" s="47"/>
      <c r="D436" s="45">
        <v>0</v>
      </c>
      <c r="E436" s="45">
        <v>31.46</v>
      </c>
      <c r="F436" s="45">
        <v>0.67</v>
      </c>
      <c r="G436" s="15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BM437" s="55"/>
    </row>
    <row r="438" spans="1:65" ht="15">
      <c r="B438" s="8" t="s">
        <v>541</v>
      </c>
      <c r="BM438" s="28" t="s">
        <v>66</v>
      </c>
    </row>
    <row r="439" spans="1:65" ht="15">
      <c r="A439" s="25" t="s">
        <v>14</v>
      </c>
      <c r="B439" s="18" t="s">
        <v>110</v>
      </c>
      <c r="C439" s="15" t="s">
        <v>111</v>
      </c>
      <c r="D439" s="16" t="s">
        <v>229</v>
      </c>
      <c r="E439" s="17" t="s">
        <v>229</v>
      </c>
      <c r="F439" s="17" t="s">
        <v>229</v>
      </c>
      <c r="G439" s="17" t="s">
        <v>229</v>
      </c>
      <c r="H439" s="17" t="s">
        <v>229</v>
      </c>
      <c r="I439" s="17" t="s">
        <v>229</v>
      </c>
      <c r="J439" s="17" t="s">
        <v>229</v>
      </c>
      <c r="K439" s="17" t="s">
        <v>229</v>
      </c>
      <c r="L439" s="17" t="s">
        <v>229</v>
      </c>
      <c r="M439" s="17" t="s">
        <v>229</v>
      </c>
      <c r="N439" s="17" t="s">
        <v>229</v>
      </c>
      <c r="O439" s="17" t="s">
        <v>229</v>
      </c>
      <c r="P439" s="15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230</v>
      </c>
      <c r="C440" s="9" t="s">
        <v>230</v>
      </c>
      <c r="D440" s="151" t="s">
        <v>232</v>
      </c>
      <c r="E440" s="152" t="s">
        <v>238</v>
      </c>
      <c r="F440" s="152" t="s">
        <v>240</v>
      </c>
      <c r="G440" s="152" t="s">
        <v>242</v>
      </c>
      <c r="H440" s="152" t="s">
        <v>243</v>
      </c>
      <c r="I440" s="152" t="s">
        <v>246</v>
      </c>
      <c r="J440" s="152" t="s">
        <v>247</v>
      </c>
      <c r="K440" s="152" t="s">
        <v>248</v>
      </c>
      <c r="L440" s="152" t="s">
        <v>249</v>
      </c>
      <c r="M440" s="152" t="s">
        <v>250</v>
      </c>
      <c r="N440" s="152" t="s">
        <v>251</v>
      </c>
      <c r="O440" s="152" t="s">
        <v>252</v>
      </c>
      <c r="P440" s="15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264</v>
      </c>
      <c r="E441" s="11" t="s">
        <v>266</v>
      </c>
      <c r="F441" s="11" t="s">
        <v>266</v>
      </c>
      <c r="G441" s="11" t="s">
        <v>308</v>
      </c>
      <c r="H441" s="11" t="s">
        <v>264</v>
      </c>
      <c r="I441" s="11" t="s">
        <v>264</v>
      </c>
      <c r="J441" s="11" t="s">
        <v>266</v>
      </c>
      <c r="K441" s="11" t="s">
        <v>266</v>
      </c>
      <c r="L441" s="11" t="s">
        <v>264</v>
      </c>
      <c r="M441" s="11" t="s">
        <v>264</v>
      </c>
      <c r="N441" s="11" t="s">
        <v>264</v>
      </c>
      <c r="O441" s="11" t="s">
        <v>264</v>
      </c>
      <c r="P441" s="15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9"/>
      <c r="C442" s="9"/>
      <c r="D442" s="26" t="s">
        <v>116</v>
      </c>
      <c r="E442" s="26" t="s">
        <v>310</v>
      </c>
      <c r="F442" s="26" t="s">
        <v>311</v>
      </c>
      <c r="G442" s="26" t="s">
        <v>311</v>
      </c>
      <c r="H442" s="26" t="s">
        <v>311</v>
      </c>
      <c r="I442" s="26" t="s">
        <v>311</v>
      </c>
      <c r="J442" s="26" t="s">
        <v>310</v>
      </c>
      <c r="K442" s="26" t="s">
        <v>309</v>
      </c>
      <c r="L442" s="26" t="s">
        <v>311</v>
      </c>
      <c r="M442" s="26" t="s">
        <v>311</v>
      </c>
      <c r="N442" s="26" t="s">
        <v>311</v>
      </c>
      <c r="O442" s="26" t="s">
        <v>312</v>
      </c>
      <c r="P442" s="15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15">
        <v>0.03</v>
      </c>
      <c r="E443" s="216" t="s">
        <v>297</v>
      </c>
      <c r="F443" s="215">
        <v>0.04</v>
      </c>
      <c r="G443" s="216" t="s">
        <v>104</v>
      </c>
      <c r="H443" s="215">
        <v>2.7E-2</v>
      </c>
      <c r="I443" s="215">
        <v>2.9000000000000001E-2</v>
      </c>
      <c r="J443" s="216" t="s">
        <v>297</v>
      </c>
      <c r="K443" s="216">
        <v>0.1</v>
      </c>
      <c r="L443" s="215">
        <v>3.2000000000000001E-2</v>
      </c>
      <c r="M443" s="215">
        <v>2.7E-2</v>
      </c>
      <c r="N443" s="215">
        <v>2.8000000000000001E-2</v>
      </c>
      <c r="O443" s="216">
        <v>1.7999999999999999E-2</v>
      </c>
      <c r="P443" s="203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17">
        <v>1</v>
      </c>
    </row>
    <row r="444" spans="1:65">
      <c r="A444" s="30"/>
      <c r="B444" s="19">
        <v>1</v>
      </c>
      <c r="C444" s="9">
        <v>2</v>
      </c>
      <c r="D444" s="24">
        <v>0.04</v>
      </c>
      <c r="E444" s="218" t="s">
        <v>297</v>
      </c>
      <c r="F444" s="24">
        <v>0.04</v>
      </c>
      <c r="G444" s="218" t="s">
        <v>104</v>
      </c>
      <c r="H444" s="24">
        <v>2.8000000000000001E-2</v>
      </c>
      <c r="I444" s="24">
        <v>2.9000000000000001E-2</v>
      </c>
      <c r="J444" s="218" t="s">
        <v>297</v>
      </c>
      <c r="K444" s="218">
        <v>0.1</v>
      </c>
      <c r="L444" s="24">
        <v>2.5000000000000001E-2</v>
      </c>
      <c r="M444" s="24">
        <v>2.7E-2</v>
      </c>
      <c r="N444" s="24">
        <v>2.7E-2</v>
      </c>
      <c r="O444" s="218">
        <v>2.1000000000000001E-2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17">
        <v>20</v>
      </c>
    </row>
    <row r="445" spans="1:65">
      <c r="A445" s="30"/>
      <c r="B445" s="19">
        <v>1</v>
      </c>
      <c r="C445" s="9">
        <v>3</v>
      </c>
      <c r="D445" s="24">
        <v>0.03</v>
      </c>
      <c r="E445" s="218" t="s">
        <v>297</v>
      </c>
      <c r="F445" s="24">
        <v>0.04</v>
      </c>
      <c r="G445" s="218" t="s">
        <v>104</v>
      </c>
      <c r="H445" s="24">
        <v>0.03</v>
      </c>
      <c r="I445" s="24">
        <v>2.8000000000000001E-2</v>
      </c>
      <c r="J445" s="218" t="s">
        <v>297</v>
      </c>
      <c r="K445" s="218">
        <v>0.1</v>
      </c>
      <c r="L445" s="24">
        <v>2.8000000000000001E-2</v>
      </c>
      <c r="M445" s="24">
        <v>2.8000000000000001E-2</v>
      </c>
      <c r="N445" s="24">
        <v>2.5000000000000001E-2</v>
      </c>
      <c r="O445" s="218">
        <v>2.3E-2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17">
        <v>16</v>
      </c>
    </row>
    <row r="446" spans="1:65">
      <c r="A446" s="30"/>
      <c r="B446" s="19">
        <v>1</v>
      </c>
      <c r="C446" s="9">
        <v>4</v>
      </c>
      <c r="D446" s="24">
        <v>0.04</v>
      </c>
      <c r="E446" s="218" t="s">
        <v>297</v>
      </c>
      <c r="F446" s="24">
        <v>0.04</v>
      </c>
      <c r="G446" s="218" t="s">
        <v>104</v>
      </c>
      <c r="H446" s="24">
        <v>2.9000000000000001E-2</v>
      </c>
      <c r="I446" s="24">
        <v>3.2000000000000001E-2</v>
      </c>
      <c r="J446" s="218" t="s">
        <v>297</v>
      </c>
      <c r="K446" s="218">
        <v>0.1</v>
      </c>
      <c r="L446" s="24">
        <v>3.4000000000000002E-2</v>
      </c>
      <c r="M446" s="24">
        <v>3.2000000000000001E-2</v>
      </c>
      <c r="N446" s="24">
        <v>2.5000000000000001E-2</v>
      </c>
      <c r="O446" s="218">
        <v>1.7999999999999999E-2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17">
        <v>3.0666666666666668E-2</v>
      </c>
    </row>
    <row r="447" spans="1:65">
      <c r="A447" s="30"/>
      <c r="B447" s="19">
        <v>1</v>
      </c>
      <c r="C447" s="9">
        <v>5</v>
      </c>
      <c r="D447" s="24">
        <v>0.03</v>
      </c>
      <c r="E447" s="218" t="s">
        <v>297</v>
      </c>
      <c r="F447" s="24">
        <v>0.04</v>
      </c>
      <c r="G447" s="218" t="s">
        <v>104</v>
      </c>
      <c r="H447" s="24">
        <v>2.5999999999999999E-2</v>
      </c>
      <c r="I447" s="24">
        <v>2.7E-2</v>
      </c>
      <c r="J447" s="218" t="s">
        <v>297</v>
      </c>
      <c r="K447" s="218">
        <v>0.1</v>
      </c>
      <c r="L447" s="24">
        <v>3.5999999999999997E-2</v>
      </c>
      <c r="M447" s="24">
        <v>2.8000000000000001E-2</v>
      </c>
      <c r="N447" s="24">
        <v>2.7E-2</v>
      </c>
      <c r="O447" s="218">
        <v>1.7000000000000001E-2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17">
        <v>92</v>
      </c>
    </row>
    <row r="448" spans="1:65">
      <c r="A448" s="30"/>
      <c r="B448" s="19">
        <v>1</v>
      </c>
      <c r="C448" s="9">
        <v>6</v>
      </c>
      <c r="D448" s="24">
        <v>0.03</v>
      </c>
      <c r="E448" s="218" t="s">
        <v>297</v>
      </c>
      <c r="F448" s="24">
        <v>0.03</v>
      </c>
      <c r="G448" s="218" t="s">
        <v>104</v>
      </c>
      <c r="H448" s="24">
        <v>2.7E-2</v>
      </c>
      <c r="I448" s="24">
        <v>2.8000000000000001E-2</v>
      </c>
      <c r="J448" s="218" t="s">
        <v>297</v>
      </c>
      <c r="K448" s="218">
        <v>0.1</v>
      </c>
      <c r="L448" s="24">
        <v>2.7E-2</v>
      </c>
      <c r="M448" s="24">
        <v>3.4000000000000002E-2</v>
      </c>
      <c r="N448" s="24">
        <v>2.8000000000000001E-2</v>
      </c>
      <c r="O448" s="218">
        <v>0.02</v>
      </c>
      <c r="P448" s="203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56"/>
    </row>
    <row r="449" spans="1:65">
      <c r="A449" s="30"/>
      <c r="B449" s="20" t="s">
        <v>258</v>
      </c>
      <c r="C449" s="12"/>
      <c r="D449" s="220">
        <v>3.3333333333333333E-2</v>
      </c>
      <c r="E449" s="220" t="s">
        <v>646</v>
      </c>
      <c r="F449" s="220">
        <v>3.8333333333333337E-2</v>
      </c>
      <c r="G449" s="220" t="s">
        <v>646</v>
      </c>
      <c r="H449" s="220">
        <v>2.7833333333333331E-2</v>
      </c>
      <c r="I449" s="220">
        <v>2.8833333333333336E-2</v>
      </c>
      <c r="J449" s="220" t="s">
        <v>646</v>
      </c>
      <c r="K449" s="220">
        <v>9.9999999999999992E-2</v>
      </c>
      <c r="L449" s="220">
        <v>3.0333333333333334E-2</v>
      </c>
      <c r="M449" s="220">
        <v>2.9333333333333336E-2</v>
      </c>
      <c r="N449" s="220">
        <v>2.6666666666666668E-2</v>
      </c>
      <c r="O449" s="220">
        <v>1.95E-2</v>
      </c>
      <c r="P449" s="203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3" t="s">
        <v>259</v>
      </c>
      <c r="C450" s="29"/>
      <c r="D450" s="24">
        <v>0.03</v>
      </c>
      <c r="E450" s="24" t="s">
        <v>646</v>
      </c>
      <c r="F450" s="24">
        <v>0.04</v>
      </c>
      <c r="G450" s="24" t="s">
        <v>646</v>
      </c>
      <c r="H450" s="24">
        <v>2.75E-2</v>
      </c>
      <c r="I450" s="24">
        <v>2.8500000000000001E-2</v>
      </c>
      <c r="J450" s="24" t="s">
        <v>646</v>
      </c>
      <c r="K450" s="24">
        <v>0.1</v>
      </c>
      <c r="L450" s="24">
        <v>0.03</v>
      </c>
      <c r="M450" s="24">
        <v>2.8000000000000001E-2</v>
      </c>
      <c r="N450" s="24">
        <v>2.7E-2</v>
      </c>
      <c r="O450" s="24">
        <v>1.9E-2</v>
      </c>
      <c r="P450" s="203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260</v>
      </c>
      <c r="C451" s="29"/>
      <c r="D451" s="24">
        <v>5.1639777949432242E-3</v>
      </c>
      <c r="E451" s="24" t="s">
        <v>646</v>
      </c>
      <c r="F451" s="24">
        <v>4.0824829046386306E-3</v>
      </c>
      <c r="G451" s="24" t="s">
        <v>646</v>
      </c>
      <c r="H451" s="24">
        <v>1.4719601443879749E-3</v>
      </c>
      <c r="I451" s="24">
        <v>1.7224014243685086E-3</v>
      </c>
      <c r="J451" s="24" t="s">
        <v>646</v>
      </c>
      <c r="K451" s="24">
        <v>1.5202354861220293E-17</v>
      </c>
      <c r="L451" s="24">
        <v>4.3204937989385732E-3</v>
      </c>
      <c r="M451" s="24">
        <v>2.9439202887759498E-3</v>
      </c>
      <c r="N451" s="24">
        <v>1.3662601021279461E-3</v>
      </c>
      <c r="O451" s="24">
        <v>2.258317958127243E-3</v>
      </c>
      <c r="P451" s="203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86</v>
      </c>
      <c r="C452" s="29"/>
      <c r="D452" s="13">
        <v>0.15491933384829673</v>
      </c>
      <c r="E452" s="13" t="s">
        <v>646</v>
      </c>
      <c r="F452" s="13">
        <v>0.10649955403405122</v>
      </c>
      <c r="G452" s="13" t="s">
        <v>646</v>
      </c>
      <c r="H452" s="13">
        <v>5.288479560675359E-2</v>
      </c>
      <c r="I452" s="13">
        <v>5.9736465585034974E-2</v>
      </c>
      <c r="J452" s="13" t="s">
        <v>646</v>
      </c>
      <c r="K452" s="13">
        <v>1.5202354861220294E-16</v>
      </c>
      <c r="L452" s="13">
        <v>0.14243386150346946</v>
      </c>
      <c r="M452" s="13">
        <v>0.10036091893554373</v>
      </c>
      <c r="N452" s="13">
        <v>5.1234753829797974E-2</v>
      </c>
      <c r="O452" s="13">
        <v>0.11581117733985861</v>
      </c>
      <c r="P452" s="15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261</v>
      </c>
      <c r="C453" s="29"/>
      <c r="D453" s="13">
        <v>8.6956521739130377E-2</v>
      </c>
      <c r="E453" s="13" t="s">
        <v>646</v>
      </c>
      <c r="F453" s="13">
        <v>0.25</v>
      </c>
      <c r="G453" s="13" t="s">
        <v>646</v>
      </c>
      <c r="H453" s="13">
        <v>-9.2391304347826164E-2</v>
      </c>
      <c r="I453" s="13">
        <v>-5.9782608695652106E-2</v>
      </c>
      <c r="J453" s="13" t="s">
        <v>646</v>
      </c>
      <c r="K453" s="13">
        <v>2.2608695652173907</v>
      </c>
      <c r="L453" s="13">
        <v>-1.0869565217391353E-2</v>
      </c>
      <c r="M453" s="13">
        <v>-4.3478260869565188E-2</v>
      </c>
      <c r="N453" s="13">
        <v>-0.13043478260869568</v>
      </c>
      <c r="O453" s="13">
        <v>-0.36413043478260876</v>
      </c>
      <c r="P453" s="15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262</v>
      </c>
      <c r="C454" s="47"/>
      <c r="D454" s="45">
        <v>0.7</v>
      </c>
      <c r="E454" s="45">
        <v>0.67</v>
      </c>
      <c r="F454" s="45">
        <v>1.53</v>
      </c>
      <c r="G454" s="45">
        <v>408.04</v>
      </c>
      <c r="H454" s="45">
        <v>0.21</v>
      </c>
      <c r="I454" s="45">
        <v>0.04</v>
      </c>
      <c r="J454" s="45">
        <v>0.67</v>
      </c>
      <c r="K454" s="45">
        <v>11.71</v>
      </c>
      <c r="L454" s="45">
        <v>0.21</v>
      </c>
      <c r="M454" s="45">
        <v>0.04</v>
      </c>
      <c r="N454" s="45">
        <v>0.4</v>
      </c>
      <c r="O454" s="45">
        <v>1.58</v>
      </c>
      <c r="P454" s="15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BM455" s="55"/>
    </row>
    <row r="456" spans="1:65" ht="15">
      <c r="B456" s="8" t="s">
        <v>542</v>
      </c>
      <c r="BM456" s="28" t="s">
        <v>66</v>
      </c>
    </row>
    <row r="457" spans="1:65" ht="15">
      <c r="A457" s="25" t="s">
        <v>54</v>
      </c>
      <c r="B457" s="18" t="s">
        <v>110</v>
      </c>
      <c r="C457" s="15" t="s">
        <v>111</v>
      </c>
      <c r="D457" s="16" t="s">
        <v>229</v>
      </c>
      <c r="E457" s="17" t="s">
        <v>229</v>
      </c>
      <c r="F457" s="17" t="s">
        <v>229</v>
      </c>
      <c r="G457" s="17" t="s">
        <v>229</v>
      </c>
      <c r="H457" s="17" t="s">
        <v>229</v>
      </c>
      <c r="I457" s="17" t="s">
        <v>229</v>
      </c>
      <c r="J457" s="17" t="s">
        <v>229</v>
      </c>
      <c r="K457" s="17" t="s">
        <v>229</v>
      </c>
      <c r="L457" s="17" t="s">
        <v>229</v>
      </c>
      <c r="M457" s="17" t="s">
        <v>229</v>
      </c>
      <c r="N457" s="17" t="s">
        <v>229</v>
      </c>
      <c r="O457" s="17" t="s">
        <v>229</v>
      </c>
      <c r="P457" s="17" t="s">
        <v>229</v>
      </c>
      <c r="Q457" s="17" t="s">
        <v>229</v>
      </c>
      <c r="R457" s="17" t="s">
        <v>229</v>
      </c>
      <c r="S457" s="17" t="s">
        <v>229</v>
      </c>
      <c r="T457" s="17" t="s">
        <v>229</v>
      </c>
      <c r="U457" s="15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230</v>
      </c>
      <c r="C458" s="9" t="s">
        <v>230</v>
      </c>
      <c r="D458" s="151" t="s">
        <v>232</v>
      </c>
      <c r="E458" s="152" t="s">
        <v>234</v>
      </c>
      <c r="F458" s="152" t="s">
        <v>236</v>
      </c>
      <c r="G458" s="152" t="s">
        <v>237</v>
      </c>
      <c r="H458" s="152" t="s">
        <v>238</v>
      </c>
      <c r="I458" s="152" t="s">
        <v>240</v>
      </c>
      <c r="J458" s="152" t="s">
        <v>241</v>
      </c>
      <c r="K458" s="152" t="s">
        <v>242</v>
      </c>
      <c r="L458" s="152" t="s">
        <v>243</v>
      </c>
      <c r="M458" s="152" t="s">
        <v>244</v>
      </c>
      <c r="N458" s="152" t="s">
        <v>246</v>
      </c>
      <c r="O458" s="152" t="s">
        <v>247</v>
      </c>
      <c r="P458" s="152" t="s">
        <v>248</v>
      </c>
      <c r="Q458" s="152" t="s">
        <v>249</v>
      </c>
      <c r="R458" s="152" t="s">
        <v>250</v>
      </c>
      <c r="S458" s="152" t="s">
        <v>251</v>
      </c>
      <c r="T458" s="152" t="s">
        <v>252</v>
      </c>
      <c r="U458" s="15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308</v>
      </c>
      <c r="E459" s="11" t="s">
        <v>264</v>
      </c>
      <c r="F459" s="11" t="s">
        <v>308</v>
      </c>
      <c r="G459" s="11" t="s">
        <v>308</v>
      </c>
      <c r="H459" s="11" t="s">
        <v>266</v>
      </c>
      <c r="I459" s="11" t="s">
        <v>266</v>
      </c>
      <c r="J459" s="11" t="s">
        <v>264</v>
      </c>
      <c r="K459" s="11" t="s">
        <v>308</v>
      </c>
      <c r="L459" s="11" t="s">
        <v>264</v>
      </c>
      <c r="M459" s="11" t="s">
        <v>264</v>
      </c>
      <c r="N459" s="11" t="s">
        <v>264</v>
      </c>
      <c r="O459" s="11" t="s">
        <v>266</v>
      </c>
      <c r="P459" s="11" t="s">
        <v>266</v>
      </c>
      <c r="Q459" s="11" t="s">
        <v>264</v>
      </c>
      <c r="R459" s="11" t="s">
        <v>264</v>
      </c>
      <c r="S459" s="11" t="s">
        <v>264</v>
      </c>
      <c r="T459" s="11" t="s">
        <v>308</v>
      </c>
      <c r="U459" s="15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9"/>
      <c r="C460" s="9"/>
      <c r="D460" s="26" t="s">
        <v>116</v>
      </c>
      <c r="E460" s="26" t="s">
        <v>309</v>
      </c>
      <c r="F460" s="26" t="s">
        <v>309</v>
      </c>
      <c r="G460" s="26" t="s">
        <v>311</v>
      </c>
      <c r="H460" s="26" t="s">
        <v>310</v>
      </c>
      <c r="I460" s="26" t="s">
        <v>311</v>
      </c>
      <c r="J460" s="26" t="s">
        <v>309</v>
      </c>
      <c r="K460" s="26" t="s">
        <v>311</v>
      </c>
      <c r="L460" s="26" t="s">
        <v>311</v>
      </c>
      <c r="M460" s="26" t="s">
        <v>311</v>
      </c>
      <c r="N460" s="26" t="s">
        <v>311</v>
      </c>
      <c r="O460" s="26" t="s">
        <v>310</v>
      </c>
      <c r="P460" s="26" t="s">
        <v>309</v>
      </c>
      <c r="Q460" s="26" t="s">
        <v>311</v>
      </c>
      <c r="R460" s="26" t="s">
        <v>311</v>
      </c>
      <c r="S460" s="26" t="s">
        <v>311</v>
      </c>
      <c r="T460" s="26" t="s">
        <v>312</v>
      </c>
      <c r="U460" s="15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15">
        <v>0.2712</v>
      </c>
      <c r="E461" s="215">
        <v>0.26820890316299101</v>
      </c>
      <c r="F461" s="215">
        <v>0.2326522</v>
      </c>
      <c r="G461" s="215">
        <v>0.33</v>
      </c>
      <c r="H461" s="215">
        <v>0.31</v>
      </c>
      <c r="I461" s="215">
        <v>0.27</v>
      </c>
      <c r="J461" s="215">
        <v>0.24</v>
      </c>
      <c r="K461" s="215">
        <v>0.28999999999999998</v>
      </c>
      <c r="L461" s="215">
        <v>0.27</v>
      </c>
      <c r="M461" s="215">
        <v>0.26</v>
      </c>
      <c r="N461" s="215">
        <v>0.26</v>
      </c>
      <c r="O461" s="215">
        <v>0.2973844168651863</v>
      </c>
      <c r="P461" s="215">
        <v>0.33</v>
      </c>
      <c r="Q461" s="215">
        <v>0.28999999999999998</v>
      </c>
      <c r="R461" s="215">
        <v>0.26</v>
      </c>
      <c r="S461" s="215">
        <v>0.25</v>
      </c>
      <c r="T461" s="216">
        <v>0.21199999999999999</v>
      </c>
      <c r="U461" s="203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17">
        <v>1</v>
      </c>
    </row>
    <row r="462" spans="1:65">
      <c r="A462" s="30"/>
      <c r="B462" s="19">
        <v>1</v>
      </c>
      <c r="C462" s="9">
        <v>2</v>
      </c>
      <c r="D462" s="24">
        <v>0.27230000000000004</v>
      </c>
      <c r="E462" s="24">
        <v>0.27127696342284613</v>
      </c>
      <c r="F462" s="24">
        <v>0.23130799999999999</v>
      </c>
      <c r="G462" s="24">
        <v>0.33</v>
      </c>
      <c r="H462" s="24">
        <v>0.31</v>
      </c>
      <c r="I462" s="24">
        <v>0.27</v>
      </c>
      <c r="J462" s="24">
        <v>0.22999999999999998</v>
      </c>
      <c r="K462" s="24">
        <v>0.28000000000000003</v>
      </c>
      <c r="L462" s="24">
        <v>0.27</v>
      </c>
      <c r="M462" s="24">
        <v>0.26</v>
      </c>
      <c r="N462" s="24">
        <v>0.26</v>
      </c>
      <c r="O462" s="24">
        <v>0.3003370222225662</v>
      </c>
      <c r="P462" s="24">
        <v>0.32</v>
      </c>
      <c r="Q462" s="24">
        <v>0.28000000000000003</v>
      </c>
      <c r="R462" s="24">
        <v>0.27</v>
      </c>
      <c r="S462" s="24">
        <v>0.25</v>
      </c>
      <c r="T462" s="218">
        <v>0.216</v>
      </c>
      <c r="U462" s="203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17" t="e">
        <v>#N/A</v>
      </c>
    </row>
    <row r="463" spans="1:65">
      <c r="A463" s="30"/>
      <c r="B463" s="19">
        <v>1</v>
      </c>
      <c r="C463" s="9">
        <v>3</v>
      </c>
      <c r="D463" s="24">
        <v>0.27029999999999998</v>
      </c>
      <c r="E463" s="24">
        <v>0.27735039528432498</v>
      </c>
      <c r="F463" s="24">
        <v>0.22709800000000002</v>
      </c>
      <c r="G463" s="24">
        <v>0.33</v>
      </c>
      <c r="H463" s="24">
        <v>0.30399999999999999</v>
      </c>
      <c r="I463" s="24">
        <v>0.27</v>
      </c>
      <c r="J463" s="24">
        <v>0.22999999999999998</v>
      </c>
      <c r="K463" s="24">
        <v>0.28000000000000003</v>
      </c>
      <c r="L463" s="24">
        <v>0.27</v>
      </c>
      <c r="M463" s="24">
        <v>0.27</v>
      </c>
      <c r="N463" s="24">
        <v>0.25</v>
      </c>
      <c r="O463" s="24">
        <v>0.30047166778595691</v>
      </c>
      <c r="P463" s="24">
        <v>0.33</v>
      </c>
      <c r="Q463" s="24">
        <v>0.28000000000000003</v>
      </c>
      <c r="R463" s="24">
        <v>0.25</v>
      </c>
      <c r="S463" s="24">
        <v>0.25</v>
      </c>
      <c r="T463" s="218">
        <v>0.218</v>
      </c>
      <c r="U463" s="203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17">
        <v>16</v>
      </c>
    </row>
    <row r="464" spans="1:65">
      <c r="A464" s="30"/>
      <c r="B464" s="19">
        <v>1</v>
      </c>
      <c r="C464" s="9">
        <v>4</v>
      </c>
      <c r="D464" s="24">
        <v>0.27250000000000002</v>
      </c>
      <c r="E464" s="24">
        <v>0.27108612810580279</v>
      </c>
      <c r="F464" s="24">
        <v>0.22923220000000002</v>
      </c>
      <c r="G464" s="24">
        <v>0.33</v>
      </c>
      <c r="H464" s="24">
        <v>0.30599999999999999</v>
      </c>
      <c r="I464" s="24">
        <v>0.27</v>
      </c>
      <c r="J464" s="24">
        <v>0.22999999999999998</v>
      </c>
      <c r="K464" s="24">
        <v>0.28000000000000003</v>
      </c>
      <c r="L464" s="24">
        <v>0.27</v>
      </c>
      <c r="M464" s="24">
        <v>0.24</v>
      </c>
      <c r="N464" s="24">
        <v>0.26</v>
      </c>
      <c r="O464" s="24">
        <v>0.29821180133735742</v>
      </c>
      <c r="P464" s="24">
        <v>0.32</v>
      </c>
      <c r="Q464" s="24">
        <v>0.28000000000000003</v>
      </c>
      <c r="R464" s="24">
        <v>0.26</v>
      </c>
      <c r="S464" s="24">
        <v>0.25</v>
      </c>
      <c r="T464" s="218">
        <v>0.19500000000000001</v>
      </c>
      <c r="U464" s="203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17">
        <v>0.27469549050074049</v>
      </c>
    </row>
    <row r="465" spans="1:65">
      <c r="A465" s="30"/>
      <c r="B465" s="19">
        <v>1</v>
      </c>
      <c r="C465" s="9">
        <v>5</v>
      </c>
      <c r="D465" s="219">
        <v>0.26120000000000004</v>
      </c>
      <c r="E465" s="24">
        <v>0.26617908535074397</v>
      </c>
      <c r="F465" s="24">
        <v>0.22371260000000004</v>
      </c>
      <c r="G465" s="24">
        <v>0.34</v>
      </c>
      <c r="H465" s="24">
        <v>0.30199999999999999</v>
      </c>
      <c r="I465" s="24">
        <v>0.27</v>
      </c>
      <c r="J465" s="24">
        <v>0.22999999999999998</v>
      </c>
      <c r="K465" s="24">
        <v>0.28000000000000003</v>
      </c>
      <c r="L465" s="24">
        <v>0.27</v>
      </c>
      <c r="M465" s="24">
        <v>0.26</v>
      </c>
      <c r="N465" s="24">
        <v>0.25</v>
      </c>
      <c r="O465" s="24">
        <v>0.2984859904345209</v>
      </c>
      <c r="P465" s="24">
        <v>0.33</v>
      </c>
      <c r="Q465" s="24">
        <v>0.28000000000000003</v>
      </c>
      <c r="R465" s="24">
        <v>0.25</v>
      </c>
      <c r="S465" s="24">
        <v>0.26</v>
      </c>
      <c r="T465" s="218">
        <v>0.193</v>
      </c>
      <c r="U465" s="203"/>
      <c r="V465" s="204"/>
      <c r="W465" s="204"/>
      <c r="X465" s="204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17">
        <v>93</v>
      </c>
    </row>
    <row r="466" spans="1:65">
      <c r="A466" s="30"/>
      <c r="B466" s="19">
        <v>1</v>
      </c>
      <c r="C466" s="9">
        <v>6</v>
      </c>
      <c r="D466" s="24">
        <v>0.27339999999999998</v>
      </c>
      <c r="E466" s="24">
        <v>0.27190036944541141</v>
      </c>
      <c r="F466" s="24">
        <v>0.22658610000000001</v>
      </c>
      <c r="G466" s="24">
        <v>0.32</v>
      </c>
      <c r="H466" s="24">
        <v>0.30599999999999999</v>
      </c>
      <c r="I466" s="24">
        <v>0.28000000000000003</v>
      </c>
      <c r="J466" s="24">
        <v>0.22999999999999998</v>
      </c>
      <c r="K466" s="24">
        <v>0.28999999999999998</v>
      </c>
      <c r="L466" s="24">
        <v>0.27</v>
      </c>
      <c r="M466" s="24">
        <v>0.27</v>
      </c>
      <c r="N466" s="24">
        <v>0.25</v>
      </c>
      <c r="O466" s="24">
        <v>0.29964524465338016</v>
      </c>
      <c r="P466" s="24">
        <v>0.33</v>
      </c>
      <c r="Q466" s="24">
        <v>0.28000000000000003</v>
      </c>
      <c r="R466" s="24">
        <v>0.25</v>
      </c>
      <c r="S466" s="24">
        <v>0.25</v>
      </c>
      <c r="T466" s="218">
        <v>0.216</v>
      </c>
      <c r="U466" s="203"/>
      <c r="V466" s="204"/>
      <c r="W466" s="204"/>
      <c r="X466" s="204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56"/>
    </row>
    <row r="467" spans="1:65">
      <c r="A467" s="30"/>
      <c r="B467" s="20" t="s">
        <v>258</v>
      </c>
      <c r="C467" s="12"/>
      <c r="D467" s="220">
        <v>0.27015000000000006</v>
      </c>
      <c r="E467" s="220">
        <v>0.27100030746202003</v>
      </c>
      <c r="F467" s="220">
        <v>0.2284315166666667</v>
      </c>
      <c r="G467" s="220">
        <v>0.33</v>
      </c>
      <c r="H467" s="220">
        <v>0.30633333333333335</v>
      </c>
      <c r="I467" s="220">
        <v>0.27166666666666667</v>
      </c>
      <c r="J467" s="220">
        <v>0.23166666666666666</v>
      </c>
      <c r="K467" s="220">
        <v>0.28333333333333338</v>
      </c>
      <c r="L467" s="220">
        <v>0.27</v>
      </c>
      <c r="M467" s="220">
        <v>0.26</v>
      </c>
      <c r="N467" s="220">
        <v>0.255</v>
      </c>
      <c r="O467" s="220">
        <v>0.29908935721649466</v>
      </c>
      <c r="P467" s="220">
        <v>0.32666666666666672</v>
      </c>
      <c r="Q467" s="220">
        <v>0.28166666666666668</v>
      </c>
      <c r="R467" s="220">
        <v>0.25666666666666665</v>
      </c>
      <c r="S467" s="220">
        <v>0.25166666666666665</v>
      </c>
      <c r="T467" s="220">
        <v>0.20833333333333334</v>
      </c>
      <c r="U467" s="203"/>
      <c r="V467" s="204"/>
      <c r="W467" s="204"/>
      <c r="X467" s="204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3" t="s">
        <v>259</v>
      </c>
      <c r="C468" s="29"/>
      <c r="D468" s="24">
        <v>0.27175000000000005</v>
      </c>
      <c r="E468" s="24">
        <v>0.27118154576432446</v>
      </c>
      <c r="F468" s="24">
        <v>0.22816510000000001</v>
      </c>
      <c r="G468" s="24">
        <v>0.33</v>
      </c>
      <c r="H468" s="24">
        <v>0.30599999999999999</v>
      </c>
      <c r="I468" s="24">
        <v>0.27</v>
      </c>
      <c r="J468" s="24">
        <v>0.22999999999999998</v>
      </c>
      <c r="K468" s="24">
        <v>0.28000000000000003</v>
      </c>
      <c r="L468" s="24">
        <v>0.27</v>
      </c>
      <c r="M468" s="24">
        <v>0.26</v>
      </c>
      <c r="N468" s="24">
        <v>0.255</v>
      </c>
      <c r="O468" s="24">
        <v>0.29906561754395056</v>
      </c>
      <c r="P468" s="24">
        <v>0.33</v>
      </c>
      <c r="Q468" s="24">
        <v>0.28000000000000003</v>
      </c>
      <c r="R468" s="24">
        <v>0.255</v>
      </c>
      <c r="S468" s="24">
        <v>0.25</v>
      </c>
      <c r="T468" s="24">
        <v>0.214</v>
      </c>
      <c r="U468" s="203"/>
      <c r="V468" s="204"/>
      <c r="W468" s="204"/>
      <c r="X468" s="204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260</v>
      </c>
      <c r="C469" s="29"/>
      <c r="D469" s="24">
        <v>4.5151965627201508E-3</v>
      </c>
      <c r="E469" s="24">
        <v>3.8014142430255297E-3</v>
      </c>
      <c r="F469" s="24">
        <v>3.2918512070970896E-3</v>
      </c>
      <c r="G469" s="24">
        <v>6.324555320336764E-3</v>
      </c>
      <c r="H469" s="24">
        <v>3.2041639575194469E-3</v>
      </c>
      <c r="I469" s="24">
        <v>4.0824829046386332E-3</v>
      </c>
      <c r="J469" s="24">
        <v>4.0824829046386341E-3</v>
      </c>
      <c r="K469" s="24">
        <v>5.1639777949431982E-3</v>
      </c>
      <c r="L469" s="24">
        <v>0</v>
      </c>
      <c r="M469" s="24">
        <v>1.0954451150103331E-2</v>
      </c>
      <c r="N469" s="24">
        <v>5.4772255750516656E-3</v>
      </c>
      <c r="O469" s="24">
        <v>1.2503950348931221E-3</v>
      </c>
      <c r="P469" s="24">
        <v>5.1639777949432268E-3</v>
      </c>
      <c r="Q469" s="24">
        <v>4.0824829046386115E-3</v>
      </c>
      <c r="R469" s="24">
        <v>8.1649658092772682E-3</v>
      </c>
      <c r="S469" s="24">
        <v>4.0824829046386332E-3</v>
      </c>
      <c r="T469" s="24">
        <v>1.1290113669342156E-2</v>
      </c>
      <c r="U469" s="203"/>
      <c r="V469" s="204"/>
      <c r="W469" s="204"/>
      <c r="X469" s="204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86</v>
      </c>
      <c r="C470" s="29"/>
      <c r="D470" s="13">
        <v>1.6713664862928558E-2</v>
      </c>
      <c r="E470" s="13">
        <v>1.4027342915683916E-2</v>
      </c>
      <c r="F470" s="13">
        <v>1.4410670012319911E-2</v>
      </c>
      <c r="G470" s="13">
        <v>1.9165319152535647E-2</v>
      </c>
      <c r="H470" s="13">
        <v>1.0459730002783831E-2</v>
      </c>
      <c r="I470" s="13">
        <v>1.5027544434252638E-2</v>
      </c>
      <c r="J470" s="13">
        <v>1.7622228365346621E-2</v>
      </c>
      <c r="K470" s="13">
        <v>1.8225803982152462E-2</v>
      </c>
      <c r="L470" s="13">
        <v>0</v>
      </c>
      <c r="M470" s="13">
        <v>4.2132504423474347E-2</v>
      </c>
      <c r="N470" s="13">
        <v>2.1479315980594767E-2</v>
      </c>
      <c r="O470" s="13">
        <v>4.1806737843501016E-3</v>
      </c>
      <c r="P470" s="13">
        <v>1.5808095290642529E-2</v>
      </c>
      <c r="Q470" s="13">
        <v>1.4494022146645958E-2</v>
      </c>
      <c r="R470" s="13">
        <v>3.1811555101080267E-2</v>
      </c>
      <c r="S470" s="13">
        <v>1.6221786376047549E-2</v>
      </c>
      <c r="T470" s="13">
        <v>5.4192545612842341E-2</v>
      </c>
      <c r="U470" s="15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261</v>
      </c>
      <c r="C471" s="29"/>
      <c r="D471" s="13">
        <v>-1.6547379399838302E-2</v>
      </c>
      <c r="E471" s="13">
        <v>-1.3451924645666913E-2</v>
      </c>
      <c r="F471" s="13">
        <v>-0.16841912384415014</v>
      </c>
      <c r="G471" s="13">
        <v>0.2013302417103584</v>
      </c>
      <c r="H471" s="13">
        <v>0.11517423447658515</v>
      </c>
      <c r="I471" s="13">
        <v>-1.1026114147533295E-2</v>
      </c>
      <c r="J471" s="13">
        <v>-0.15664190102151621</v>
      </c>
      <c r="K471" s="13">
        <v>3.1445157024045267E-2</v>
      </c>
      <c r="L471" s="13">
        <v>-1.7093438600615851E-2</v>
      </c>
      <c r="M471" s="13">
        <v>-5.3497385319111634E-2</v>
      </c>
      <c r="N471" s="13">
        <v>-7.1699358678359526E-2</v>
      </c>
      <c r="O471" s="13">
        <v>8.8803302417840069E-2</v>
      </c>
      <c r="P471" s="13">
        <v>0.18919559280419329</v>
      </c>
      <c r="Q471" s="13">
        <v>2.5377832570962378E-2</v>
      </c>
      <c r="R471" s="13">
        <v>-6.563203422527697E-2</v>
      </c>
      <c r="S471" s="13">
        <v>-8.3834007584524861E-2</v>
      </c>
      <c r="T471" s="13">
        <v>-0.24158444336467277</v>
      </c>
      <c r="U471" s="15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262</v>
      </c>
      <c r="C472" s="47"/>
      <c r="D472" s="45">
        <v>0</v>
      </c>
      <c r="E472" s="45">
        <v>0.04</v>
      </c>
      <c r="F472" s="45">
        <v>1.86</v>
      </c>
      <c r="G472" s="45">
        <v>2.66</v>
      </c>
      <c r="H472" s="45">
        <v>1.61</v>
      </c>
      <c r="I472" s="45">
        <v>7.0000000000000007E-2</v>
      </c>
      <c r="J472" s="45">
        <v>1.71</v>
      </c>
      <c r="K472" s="45">
        <v>0.59</v>
      </c>
      <c r="L472" s="45">
        <v>0.01</v>
      </c>
      <c r="M472" s="45">
        <v>0.45</v>
      </c>
      <c r="N472" s="45">
        <v>0.67</v>
      </c>
      <c r="O472" s="45">
        <v>1.29</v>
      </c>
      <c r="P472" s="45">
        <v>2.52</v>
      </c>
      <c r="Q472" s="45">
        <v>0.51</v>
      </c>
      <c r="R472" s="45">
        <v>0.6</v>
      </c>
      <c r="S472" s="45">
        <v>0.82</v>
      </c>
      <c r="T472" s="45">
        <v>2.75</v>
      </c>
      <c r="U472" s="15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BM473" s="55"/>
    </row>
    <row r="474" spans="1:65" ht="15">
      <c r="B474" s="8" t="s">
        <v>543</v>
      </c>
      <c r="BM474" s="28" t="s">
        <v>66</v>
      </c>
    </row>
    <row r="475" spans="1:65" ht="15">
      <c r="A475" s="25" t="s">
        <v>17</v>
      </c>
      <c r="B475" s="18" t="s">
        <v>110</v>
      </c>
      <c r="C475" s="15" t="s">
        <v>111</v>
      </c>
      <c r="D475" s="16" t="s">
        <v>229</v>
      </c>
      <c r="E475" s="17" t="s">
        <v>229</v>
      </c>
      <c r="F475" s="17" t="s">
        <v>229</v>
      </c>
      <c r="G475" s="17" t="s">
        <v>229</v>
      </c>
      <c r="H475" s="17" t="s">
        <v>229</v>
      </c>
      <c r="I475" s="17" t="s">
        <v>229</v>
      </c>
      <c r="J475" s="17" t="s">
        <v>229</v>
      </c>
      <c r="K475" s="17" t="s">
        <v>229</v>
      </c>
      <c r="L475" s="17" t="s">
        <v>229</v>
      </c>
      <c r="M475" s="17" t="s">
        <v>229</v>
      </c>
      <c r="N475" s="17" t="s">
        <v>229</v>
      </c>
      <c r="O475" s="17" t="s">
        <v>229</v>
      </c>
      <c r="P475" s="17" t="s">
        <v>229</v>
      </c>
      <c r="Q475" s="17" t="s">
        <v>229</v>
      </c>
      <c r="R475" s="17" t="s">
        <v>229</v>
      </c>
      <c r="S475" s="15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 t="s">
        <v>230</v>
      </c>
      <c r="C476" s="9" t="s">
        <v>230</v>
      </c>
      <c r="D476" s="151" t="s">
        <v>232</v>
      </c>
      <c r="E476" s="152" t="s">
        <v>234</v>
      </c>
      <c r="F476" s="152" t="s">
        <v>238</v>
      </c>
      <c r="G476" s="152" t="s">
        <v>240</v>
      </c>
      <c r="H476" s="152" t="s">
        <v>241</v>
      </c>
      <c r="I476" s="152" t="s">
        <v>242</v>
      </c>
      <c r="J476" s="152" t="s">
        <v>243</v>
      </c>
      <c r="K476" s="152" t="s">
        <v>244</v>
      </c>
      <c r="L476" s="152" t="s">
        <v>246</v>
      </c>
      <c r="M476" s="152" t="s">
        <v>247</v>
      </c>
      <c r="N476" s="152" t="s">
        <v>248</v>
      </c>
      <c r="O476" s="152" t="s">
        <v>249</v>
      </c>
      <c r="P476" s="152" t="s">
        <v>250</v>
      </c>
      <c r="Q476" s="152" t="s">
        <v>251</v>
      </c>
      <c r="R476" s="152" t="s">
        <v>252</v>
      </c>
      <c r="S476" s="15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 t="s">
        <v>3</v>
      </c>
    </row>
    <row r="477" spans="1:65">
      <c r="A477" s="30"/>
      <c r="B477" s="19"/>
      <c r="C477" s="9"/>
      <c r="D477" s="10" t="s">
        <v>264</v>
      </c>
      <c r="E477" s="11" t="s">
        <v>264</v>
      </c>
      <c r="F477" s="11" t="s">
        <v>266</v>
      </c>
      <c r="G477" s="11" t="s">
        <v>266</v>
      </c>
      <c r="H477" s="11" t="s">
        <v>264</v>
      </c>
      <c r="I477" s="11" t="s">
        <v>308</v>
      </c>
      <c r="J477" s="11" t="s">
        <v>264</v>
      </c>
      <c r="K477" s="11" t="s">
        <v>264</v>
      </c>
      <c r="L477" s="11" t="s">
        <v>264</v>
      </c>
      <c r="M477" s="11" t="s">
        <v>266</v>
      </c>
      <c r="N477" s="11" t="s">
        <v>266</v>
      </c>
      <c r="O477" s="11" t="s">
        <v>264</v>
      </c>
      <c r="P477" s="11" t="s">
        <v>264</v>
      </c>
      <c r="Q477" s="11" t="s">
        <v>264</v>
      </c>
      <c r="R477" s="11" t="s">
        <v>264</v>
      </c>
      <c r="S477" s="15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/>
      <c r="C478" s="9"/>
      <c r="D478" s="26" t="s">
        <v>116</v>
      </c>
      <c r="E478" s="26" t="s">
        <v>309</v>
      </c>
      <c r="F478" s="26" t="s">
        <v>310</v>
      </c>
      <c r="G478" s="26" t="s">
        <v>311</v>
      </c>
      <c r="H478" s="26" t="s">
        <v>309</v>
      </c>
      <c r="I478" s="26" t="s">
        <v>311</v>
      </c>
      <c r="J478" s="26" t="s">
        <v>311</v>
      </c>
      <c r="K478" s="26" t="s">
        <v>311</v>
      </c>
      <c r="L478" s="26" t="s">
        <v>311</v>
      </c>
      <c r="M478" s="26" t="s">
        <v>310</v>
      </c>
      <c r="N478" s="26" t="s">
        <v>309</v>
      </c>
      <c r="O478" s="26" t="s">
        <v>311</v>
      </c>
      <c r="P478" s="26" t="s">
        <v>311</v>
      </c>
      <c r="Q478" s="26" t="s">
        <v>311</v>
      </c>
      <c r="R478" s="26" t="s">
        <v>312</v>
      </c>
      <c r="S478" s="15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8">
        <v>1</v>
      </c>
      <c r="C479" s="14">
        <v>1</v>
      </c>
      <c r="D479" s="226">
        <v>24.472999999999999</v>
      </c>
      <c r="E479" s="226">
        <v>24.342283441398127</v>
      </c>
      <c r="F479" s="226">
        <v>26.9</v>
      </c>
      <c r="G479" s="226">
        <v>27.4</v>
      </c>
      <c r="H479" s="226">
        <v>26</v>
      </c>
      <c r="I479" s="226">
        <v>24.91333333333333</v>
      </c>
      <c r="J479" s="226">
        <v>26</v>
      </c>
      <c r="K479" s="226">
        <v>24</v>
      </c>
      <c r="L479" s="226">
        <v>25.6</v>
      </c>
      <c r="M479" s="226">
        <v>27.07702501428756</v>
      </c>
      <c r="N479" s="226">
        <v>20.399999999999999</v>
      </c>
      <c r="O479" s="226">
        <v>27.7</v>
      </c>
      <c r="P479" s="226">
        <v>27</v>
      </c>
      <c r="Q479" s="226">
        <v>24.4</v>
      </c>
      <c r="R479" s="226">
        <v>23.7</v>
      </c>
      <c r="S479" s="223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>
        <v>1</v>
      </c>
    </row>
    <row r="480" spans="1:65">
      <c r="A480" s="30"/>
      <c r="B480" s="19">
        <v>1</v>
      </c>
      <c r="C480" s="9">
        <v>2</v>
      </c>
      <c r="D480" s="222">
        <v>24.494</v>
      </c>
      <c r="E480" s="222">
        <v>24.662631048422103</v>
      </c>
      <c r="F480" s="222">
        <v>26.7</v>
      </c>
      <c r="G480" s="222">
        <v>25.6</v>
      </c>
      <c r="H480" s="222">
        <v>24.6</v>
      </c>
      <c r="I480" s="222">
        <v>24.23</v>
      </c>
      <c r="J480" s="222">
        <v>26.1</v>
      </c>
      <c r="K480" s="222">
        <v>24</v>
      </c>
      <c r="L480" s="222">
        <v>26.7</v>
      </c>
      <c r="M480" s="222">
        <v>27.80738611804858</v>
      </c>
      <c r="N480" s="222">
        <v>20.5</v>
      </c>
      <c r="O480" s="222">
        <v>25.6</v>
      </c>
      <c r="P480" s="222">
        <v>28</v>
      </c>
      <c r="Q480" s="222">
        <v>24.1</v>
      </c>
      <c r="R480" s="222">
        <v>24.1</v>
      </c>
      <c r="S480" s="223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21</v>
      </c>
    </row>
    <row r="481" spans="1:65">
      <c r="A481" s="30"/>
      <c r="B481" s="19">
        <v>1</v>
      </c>
      <c r="C481" s="9">
        <v>3</v>
      </c>
      <c r="D481" s="222">
        <v>24.518000000000001</v>
      </c>
      <c r="E481" s="222">
        <v>25.290935862802979</v>
      </c>
      <c r="F481" s="222">
        <v>27.1</v>
      </c>
      <c r="G481" s="222">
        <v>26.1</v>
      </c>
      <c r="H481" s="222">
        <v>25.2</v>
      </c>
      <c r="I481" s="222">
        <v>24.336666666666662</v>
      </c>
      <c r="J481" s="222">
        <v>25.1</v>
      </c>
      <c r="K481" s="222">
        <v>25</v>
      </c>
      <c r="L481" s="222">
        <v>25.3</v>
      </c>
      <c r="M481" s="222">
        <v>28.032125252890236</v>
      </c>
      <c r="N481" s="222">
        <v>20.8</v>
      </c>
      <c r="O481" s="222">
        <v>26.3</v>
      </c>
      <c r="P481" s="222">
        <v>25.5</v>
      </c>
      <c r="Q481" s="222">
        <v>23.9</v>
      </c>
      <c r="R481" s="222">
        <v>24.1</v>
      </c>
      <c r="S481" s="223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16</v>
      </c>
    </row>
    <row r="482" spans="1:65">
      <c r="A482" s="30"/>
      <c r="B482" s="19">
        <v>1</v>
      </c>
      <c r="C482" s="9">
        <v>4</v>
      </c>
      <c r="D482" s="222">
        <v>24.751000000000001</v>
      </c>
      <c r="E482" s="222">
        <v>24.55980140536111</v>
      </c>
      <c r="F482" s="222">
        <v>27.4</v>
      </c>
      <c r="G482" s="222">
        <v>26.7</v>
      </c>
      <c r="H482" s="222">
        <v>25.3</v>
      </c>
      <c r="I482" s="222">
        <v>24.709999999999997</v>
      </c>
      <c r="J482" s="222">
        <v>24</v>
      </c>
      <c r="K482" s="222">
        <v>22</v>
      </c>
      <c r="L482" s="222">
        <v>26</v>
      </c>
      <c r="M482" s="222">
        <v>27.042941681595337</v>
      </c>
      <c r="N482" s="222">
        <v>20.9</v>
      </c>
      <c r="O482" s="222">
        <v>27.1</v>
      </c>
      <c r="P482" s="222">
        <v>28.3</v>
      </c>
      <c r="Q482" s="222">
        <v>23.9</v>
      </c>
      <c r="R482" s="222">
        <v>23.6</v>
      </c>
      <c r="S482" s="223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7">
        <v>25.20008538440435</v>
      </c>
    </row>
    <row r="483" spans="1:65">
      <c r="A483" s="30"/>
      <c r="B483" s="19">
        <v>1</v>
      </c>
      <c r="C483" s="9">
        <v>5</v>
      </c>
      <c r="D483" s="222">
        <v>24.582000000000001</v>
      </c>
      <c r="E483" s="228">
        <v>22.08223805931814</v>
      </c>
      <c r="F483" s="222">
        <v>27.3</v>
      </c>
      <c r="G483" s="222">
        <v>27.4</v>
      </c>
      <c r="H483" s="222">
        <v>25.8</v>
      </c>
      <c r="I483" s="222">
        <v>24.88</v>
      </c>
      <c r="J483" s="222">
        <v>25.3</v>
      </c>
      <c r="K483" s="222">
        <v>24</v>
      </c>
      <c r="L483" s="222">
        <v>26.2</v>
      </c>
      <c r="M483" s="222">
        <v>27.396337589744071</v>
      </c>
      <c r="N483" s="222">
        <v>20.399999999999999</v>
      </c>
      <c r="O483" s="222">
        <v>28.9</v>
      </c>
      <c r="P483" s="222">
        <v>24.9</v>
      </c>
      <c r="Q483" s="222">
        <v>23.5</v>
      </c>
      <c r="R483" s="222">
        <v>23.9</v>
      </c>
      <c r="S483" s="223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7">
        <v>94</v>
      </c>
    </row>
    <row r="484" spans="1:65">
      <c r="A484" s="30"/>
      <c r="B484" s="19">
        <v>1</v>
      </c>
      <c r="C484" s="9">
        <v>6</v>
      </c>
      <c r="D484" s="222">
        <v>25.088000000000001</v>
      </c>
      <c r="E484" s="222">
        <v>24.605520209582313</v>
      </c>
      <c r="F484" s="222">
        <v>27.1</v>
      </c>
      <c r="G484" s="222">
        <v>25.3</v>
      </c>
      <c r="H484" s="222">
        <v>25.6</v>
      </c>
      <c r="I484" s="222">
        <v>24.83666666666667</v>
      </c>
      <c r="J484" s="222">
        <v>25.6</v>
      </c>
      <c r="K484" s="222">
        <v>25</v>
      </c>
      <c r="L484" s="222">
        <v>25.2</v>
      </c>
      <c r="M484" s="222">
        <v>27.88579591207894</v>
      </c>
      <c r="N484" s="222">
        <v>21.5</v>
      </c>
      <c r="O484" s="222">
        <v>25.9</v>
      </c>
      <c r="P484" s="222">
        <v>26.2</v>
      </c>
      <c r="Q484" s="222">
        <v>24.6</v>
      </c>
      <c r="R484" s="222">
        <v>24.5</v>
      </c>
      <c r="S484" s="223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20" t="s">
        <v>258</v>
      </c>
      <c r="C485" s="12"/>
      <c r="D485" s="229">
        <v>24.651</v>
      </c>
      <c r="E485" s="229">
        <v>24.257235004480794</v>
      </c>
      <c r="F485" s="229">
        <v>27.083333333333332</v>
      </c>
      <c r="G485" s="229">
        <v>26.416666666666668</v>
      </c>
      <c r="H485" s="229">
        <v>25.416666666666668</v>
      </c>
      <c r="I485" s="229">
        <v>24.651111111111106</v>
      </c>
      <c r="J485" s="229">
        <v>25.349999999999998</v>
      </c>
      <c r="K485" s="229">
        <v>24</v>
      </c>
      <c r="L485" s="229">
        <v>25.833333333333329</v>
      </c>
      <c r="M485" s="229">
        <v>27.540268594774123</v>
      </c>
      <c r="N485" s="229">
        <v>20.75</v>
      </c>
      <c r="O485" s="229">
        <v>26.916666666666668</v>
      </c>
      <c r="P485" s="229">
        <v>26.649999999999995</v>
      </c>
      <c r="Q485" s="229">
        <v>24.066666666666666</v>
      </c>
      <c r="R485" s="229">
        <v>23.983333333333334</v>
      </c>
      <c r="S485" s="223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30"/>
      <c r="B486" s="3" t="s">
        <v>259</v>
      </c>
      <c r="C486" s="29"/>
      <c r="D486" s="222">
        <v>24.55</v>
      </c>
      <c r="E486" s="222">
        <v>24.582660807471711</v>
      </c>
      <c r="F486" s="222">
        <v>27.1</v>
      </c>
      <c r="G486" s="222">
        <v>26.4</v>
      </c>
      <c r="H486" s="222">
        <v>25.450000000000003</v>
      </c>
      <c r="I486" s="222">
        <v>24.773333333333333</v>
      </c>
      <c r="J486" s="222">
        <v>25.450000000000003</v>
      </c>
      <c r="K486" s="222">
        <v>24</v>
      </c>
      <c r="L486" s="222">
        <v>25.8</v>
      </c>
      <c r="M486" s="222">
        <v>27.601861853896324</v>
      </c>
      <c r="N486" s="222">
        <v>20.65</v>
      </c>
      <c r="O486" s="222">
        <v>26.700000000000003</v>
      </c>
      <c r="P486" s="222">
        <v>26.6</v>
      </c>
      <c r="Q486" s="222">
        <v>24</v>
      </c>
      <c r="R486" s="222">
        <v>24</v>
      </c>
      <c r="S486" s="223"/>
      <c r="T486" s="224"/>
      <c r="U486" s="224"/>
      <c r="V486" s="224"/>
      <c r="W486" s="224"/>
      <c r="X486" s="224"/>
      <c r="Y486" s="224"/>
      <c r="Z486" s="224"/>
      <c r="AA486" s="224"/>
      <c r="AB486" s="224"/>
      <c r="AC486" s="224"/>
      <c r="AD486" s="224"/>
      <c r="AE486" s="224"/>
      <c r="AF486" s="224"/>
      <c r="AG486" s="224"/>
      <c r="AH486" s="224"/>
      <c r="AI486" s="224"/>
      <c r="AJ486" s="224"/>
      <c r="AK486" s="224"/>
      <c r="AL486" s="224"/>
      <c r="AM486" s="224"/>
      <c r="AN486" s="224"/>
      <c r="AO486" s="224"/>
      <c r="AP486" s="224"/>
      <c r="AQ486" s="224"/>
      <c r="AR486" s="224"/>
      <c r="AS486" s="224"/>
      <c r="AT486" s="224"/>
      <c r="AU486" s="224"/>
      <c r="AV486" s="224"/>
      <c r="AW486" s="224"/>
      <c r="AX486" s="224"/>
      <c r="AY486" s="224"/>
      <c r="AZ486" s="224"/>
      <c r="BA486" s="224"/>
      <c r="BB486" s="224"/>
      <c r="BC486" s="224"/>
      <c r="BD486" s="224"/>
      <c r="BE486" s="224"/>
      <c r="BF486" s="224"/>
      <c r="BG486" s="224"/>
      <c r="BH486" s="224"/>
      <c r="BI486" s="224"/>
      <c r="BJ486" s="224"/>
      <c r="BK486" s="224"/>
      <c r="BL486" s="224"/>
      <c r="BM486" s="225"/>
    </row>
    <row r="487" spans="1:65">
      <c r="A487" s="30"/>
      <c r="B487" s="3" t="s">
        <v>260</v>
      </c>
      <c r="C487" s="29"/>
      <c r="D487" s="24">
        <v>0.2365383689805953</v>
      </c>
      <c r="E487" s="24">
        <v>1.1120770994910847</v>
      </c>
      <c r="F487" s="24">
        <v>0.2562550812504345</v>
      </c>
      <c r="G487" s="24">
        <v>0.89758936416752655</v>
      </c>
      <c r="H487" s="24">
        <v>0.49966655548141953</v>
      </c>
      <c r="I487" s="24">
        <v>0.29504550810316038</v>
      </c>
      <c r="J487" s="24">
        <v>0.76615925237511839</v>
      </c>
      <c r="K487" s="24">
        <v>1.0954451150103321</v>
      </c>
      <c r="L487" s="24">
        <v>0.57503623074260823</v>
      </c>
      <c r="M487" s="24">
        <v>0.4278571439207729</v>
      </c>
      <c r="N487" s="24">
        <v>0.423083916026124</v>
      </c>
      <c r="O487" s="24">
        <v>1.2432484332049911</v>
      </c>
      <c r="P487" s="24">
        <v>1.36051460852135</v>
      </c>
      <c r="Q487" s="24">
        <v>0.39327683210007047</v>
      </c>
      <c r="R487" s="24">
        <v>0.32506409624359733</v>
      </c>
      <c r="S487" s="15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86</v>
      </c>
      <c r="C488" s="29"/>
      <c r="D488" s="13">
        <v>9.5954877684716767E-3</v>
      </c>
      <c r="E488" s="13">
        <v>4.5845171524522971E-2</v>
      </c>
      <c r="F488" s="13">
        <v>9.4617260769391202E-3</v>
      </c>
      <c r="G488" s="13">
        <v>3.3978146277635075E-2</v>
      </c>
      <c r="H488" s="13">
        <v>1.9659012018941095E-2</v>
      </c>
      <c r="I488" s="13">
        <v>1.1968852307439123E-2</v>
      </c>
      <c r="J488" s="13">
        <v>3.0223244669629921E-2</v>
      </c>
      <c r="K488" s="13">
        <v>4.564354645876384E-2</v>
      </c>
      <c r="L488" s="13">
        <v>2.2259466996488064E-2</v>
      </c>
      <c r="M488" s="13">
        <v>1.553569248783436E-2</v>
      </c>
      <c r="N488" s="13">
        <v>2.0389586314512001E-2</v>
      </c>
      <c r="O488" s="13">
        <v>4.6188796280061589E-2</v>
      </c>
      <c r="P488" s="13">
        <v>5.1051204822564734E-2</v>
      </c>
      <c r="Q488" s="13">
        <v>1.6341142608036169E-2</v>
      </c>
      <c r="R488" s="13">
        <v>1.3553749669642696E-2</v>
      </c>
      <c r="S488" s="15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261</v>
      </c>
      <c r="C489" s="29"/>
      <c r="D489" s="13">
        <v>-2.1789028728615545E-2</v>
      </c>
      <c r="E489" s="13">
        <v>-3.7414570845345607E-2</v>
      </c>
      <c r="F489" s="13">
        <v>7.4731808253890808E-2</v>
      </c>
      <c r="G489" s="13">
        <v>4.8276871435333657E-2</v>
      </c>
      <c r="H489" s="13">
        <v>8.5944662074977085E-3</v>
      </c>
      <c r="I489" s="13">
        <v>-2.1784619572479236E-2</v>
      </c>
      <c r="J489" s="13">
        <v>5.9489725256418602E-3</v>
      </c>
      <c r="K489" s="13">
        <v>-4.7622274531936681E-2</v>
      </c>
      <c r="L489" s="13">
        <v>2.5128801719095817E-2</v>
      </c>
      <c r="M489" s="13">
        <v>9.2864098461271416E-2</v>
      </c>
      <c r="N489" s="13">
        <v>-0.17659009152240357</v>
      </c>
      <c r="O489" s="13">
        <v>6.811807404925152E-2</v>
      </c>
      <c r="P489" s="13">
        <v>5.7536099321828349E-2</v>
      </c>
      <c r="Q489" s="13">
        <v>-4.4976780850080944E-2</v>
      </c>
      <c r="R489" s="13">
        <v>-4.8283647952400588E-2</v>
      </c>
      <c r="S489" s="15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46" t="s">
        <v>262</v>
      </c>
      <c r="C490" s="47"/>
      <c r="D490" s="45">
        <v>0.37</v>
      </c>
      <c r="E490" s="45">
        <v>0.56999999999999995</v>
      </c>
      <c r="F490" s="45">
        <v>0.91</v>
      </c>
      <c r="G490" s="45">
        <v>0.56000000000000005</v>
      </c>
      <c r="H490" s="45">
        <v>0.04</v>
      </c>
      <c r="I490" s="45">
        <v>0.37</v>
      </c>
      <c r="J490" s="45">
        <v>0</v>
      </c>
      <c r="K490" s="45">
        <v>0.71</v>
      </c>
      <c r="L490" s="45">
        <v>0.25</v>
      </c>
      <c r="M490" s="45">
        <v>1.1499999999999999</v>
      </c>
      <c r="N490" s="45">
        <v>2.42</v>
      </c>
      <c r="O490" s="45">
        <v>0.82</v>
      </c>
      <c r="P490" s="45">
        <v>0.68</v>
      </c>
      <c r="Q490" s="45">
        <v>0.67</v>
      </c>
      <c r="R490" s="45">
        <v>0.72</v>
      </c>
      <c r="S490" s="15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BM491" s="55"/>
    </row>
    <row r="492" spans="1:65" ht="15">
      <c r="B492" s="8" t="s">
        <v>544</v>
      </c>
      <c r="BM492" s="28" t="s">
        <v>66</v>
      </c>
    </row>
    <row r="493" spans="1:65" ht="15">
      <c r="A493" s="25" t="s">
        <v>20</v>
      </c>
      <c r="B493" s="18" t="s">
        <v>110</v>
      </c>
      <c r="C493" s="15" t="s">
        <v>111</v>
      </c>
      <c r="D493" s="16" t="s">
        <v>229</v>
      </c>
      <c r="E493" s="17" t="s">
        <v>229</v>
      </c>
      <c r="F493" s="17" t="s">
        <v>229</v>
      </c>
      <c r="G493" s="17" t="s">
        <v>229</v>
      </c>
      <c r="H493" s="17" t="s">
        <v>229</v>
      </c>
      <c r="I493" s="17" t="s">
        <v>229</v>
      </c>
      <c r="J493" s="17" t="s">
        <v>229</v>
      </c>
      <c r="K493" s="17" t="s">
        <v>229</v>
      </c>
      <c r="L493" s="17" t="s">
        <v>229</v>
      </c>
      <c r="M493" s="17" t="s">
        <v>229</v>
      </c>
      <c r="N493" s="17" t="s">
        <v>229</v>
      </c>
      <c r="O493" s="17" t="s">
        <v>229</v>
      </c>
      <c r="P493" s="17" t="s">
        <v>229</v>
      </c>
      <c r="Q493" s="17" t="s">
        <v>229</v>
      </c>
      <c r="R493" s="17" t="s">
        <v>229</v>
      </c>
      <c r="S493" s="15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230</v>
      </c>
      <c r="C494" s="9" t="s">
        <v>230</v>
      </c>
      <c r="D494" s="151" t="s">
        <v>232</v>
      </c>
      <c r="E494" s="152" t="s">
        <v>234</v>
      </c>
      <c r="F494" s="152" t="s">
        <v>237</v>
      </c>
      <c r="G494" s="152" t="s">
        <v>238</v>
      </c>
      <c r="H494" s="152" t="s">
        <v>240</v>
      </c>
      <c r="I494" s="152" t="s">
        <v>241</v>
      </c>
      <c r="J494" s="152" t="s">
        <v>242</v>
      </c>
      <c r="K494" s="152" t="s">
        <v>243</v>
      </c>
      <c r="L494" s="152" t="s">
        <v>246</v>
      </c>
      <c r="M494" s="152" t="s">
        <v>247</v>
      </c>
      <c r="N494" s="152" t="s">
        <v>248</v>
      </c>
      <c r="O494" s="152" t="s">
        <v>249</v>
      </c>
      <c r="P494" s="152" t="s">
        <v>250</v>
      </c>
      <c r="Q494" s="152" t="s">
        <v>251</v>
      </c>
      <c r="R494" s="152" t="s">
        <v>252</v>
      </c>
      <c r="S494" s="15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264</v>
      </c>
      <c r="E495" s="11" t="s">
        <v>264</v>
      </c>
      <c r="F495" s="11" t="s">
        <v>308</v>
      </c>
      <c r="G495" s="11" t="s">
        <v>266</v>
      </c>
      <c r="H495" s="11" t="s">
        <v>266</v>
      </c>
      <c r="I495" s="11" t="s">
        <v>264</v>
      </c>
      <c r="J495" s="11" t="s">
        <v>308</v>
      </c>
      <c r="K495" s="11" t="s">
        <v>264</v>
      </c>
      <c r="L495" s="11" t="s">
        <v>264</v>
      </c>
      <c r="M495" s="11" t="s">
        <v>266</v>
      </c>
      <c r="N495" s="11" t="s">
        <v>266</v>
      </c>
      <c r="O495" s="11" t="s">
        <v>264</v>
      </c>
      <c r="P495" s="11" t="s">
        <v>264</v>
      </c>
      <c r="Q495" s="11" t="s">
        <v>264</v>
      </c>
      <c r="R495" s="11" t="s">
        <v>308</v>
      </c>
      <c r="S495" s="15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9"/>
      <c r="C496" s="9"/>
      <c r="D496" s="26" t="s">
        <v>116</v>
      </c>
      <c r="E496" s="26" t="s">
        <v>309</v>
      </c>
      <c r="F496" s="26" t="s">
        <v>311</v>
      </c>
      <c r="G496" s="26" t="s">
        <v>310</v>
      </c>
      <c r="H496" s="26" t="s">
        <v>311</v>
      </c>
      <c r="I496" s="26" t="s">
        <v>309</v>
      </c>
      <c r="J496" s="26" t="s">
        <v>311</v>
      </c>
      <c r="K496" s="26" t="s">
        <v>311</v>
      </c>
      <c r="L496" s="26" t="s">
        <v>311</v>
      </c>
      <c r="M496" s="26" t="s">
        <v>310</v>
      </c>
      <c r="N496" s="26" t="s">
        <v>309</v>
      </c>
      <c r="O496" s="26" t="s">
        <v>311</v>
      </c>
      <c r="P496" s="26" t="s">
        <v>311</v>
      </c>
      <c r="Q496" s="26" t="s">
        <v>311</v>
      </c>
      <c r="R496" s="26" t="s">
        <v>312</v>
      </c>
      <c r="S496" s="15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3</v>
      </c>
    </row>
    <row r="497" spans="1:65">
      <c r="A497" s="30"/>
      <c r="B497" s="18">
        <v>1</v>
      </c>
      <c r="C497" s="14">
        <v>1</v>
      </c>
      <c r="D497" s="22">
        <v>6.5</v>
      </c>
      <c r="E497" s="22">
        <v>6.5680824643096107</v>
      </c>
      <c r="F497" s="147">
        <v>6</v>
      </c>
      <c r="G497" s="22">
        <v>6.6</v>
      </c>
      <c r="H497" s="22">
        <v>7.7000000000000011</v>
      </c>
      <c r="I497" s="22">
        <v>7.1</v>
      </c>
      <c r="J497" s="22">
        <v>6.6837333333333335</v>
      </c>
      <c r="K497" s="22">
        <v>6.1</v>
      </c>
      <c r="L497" s="22">
        <v>6.2</v>
      </c>
      <c r="M497" s="147">
        <v>3.2658339644113639</v>
      </c>
      <c r="N497" s="22">
        <v>7.6</v>
      </c>
      <c r="O497" s="22">
        <v>6.7</v>
      </c>
      <c r="P497" s="22">
        <v>6.1</v>
      </c>
      <c r="Q497" s="22">
        <v>6.2</v>
      </c>
      <c r="R497" s="147">
        <v>8</v>
      </c>
      <c r="S497" s="15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>
        <v>1</v>
      </c>
      <c r="C498" s="9">
        <v>2</v>
      </c>
      <c r="D498" s="11">
        <v>6.6</v>
      </c>
      <c r="E498" s="11">
        <v>6.3507966855558555</v>
      </c>
      <c r="F498" s="148">
        <v>7</v>
      </c>
      <c r="G498" s="11">
        <v>6.7</v>
      </c>
      <c r="H498" s="11">
        <v>7.2</v>
      </c>
      <c r="I498" s="11">
        <v>6.9</v>
      </c>
      <c r="J498" s="11">
        <v>6.3968666666666669</v>
      </c>
      <c r="K498" s="11">
        <v>6</v>
      </c>
      <c r="L498" s="11">
        <v>6.3</v>
      </c>
      <c r="M498" s="148">
        <v>5.2555547019771138</v>
      </c>
      <c r="N498" s="11">
        <v>8.1999999999999993</v>
      </c>
      <c r="O498" s="11">
        <v>6.5</v>
      </c>
      <c r="P498" s="11">
        <v>6.2</v>
      </c>
      <c r="Q498" s="11">
        <v>5.9</v>
      </c>
      <c r="R498" s="148">
        <v>8</v>
      </c>
      <c r="S498" s="15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e">
        <v>#N/A</v>
      </c>
    </row>
    <row r="499" spans="1:65">
      <c r="A499" s="30"/>
      <c r="B499" s="19">
        <v>1</v>
      </c>
      <c r="C499" s="9">
        <v>3</v>
      </c>
      <c r="D499" s="11">
        <v>6.6</v>
      </c>
      <c r="E499" s="11">
        <v>6.7628501664202521</v>
      </c>
      <c r="F499" s="148">
        <v>7</v>
      </c>
      <c r="G499" s="11">
        <v>6.8</v>
      </c>
      <c r="H499" s="11">
        <v>7</v>
      </c>
      <c r="I499" s="11">
        <v>6.9</v>
      </c>
      <c r="J499" s="11">
        <v>6.4675333333333329</v>
      </c>
      <c r="K499" s="11">
        <v>6</v>
      </c>
      <c r="L499" s="11">
        <v>5.8</v>
      </c>
      <c r="M499" s="148">
        <v>4.7775001485710886</v>
      </c>
      <c r="N499" s="11">
        <v>8.1</v>
      </c>
      <c r="O499" s="11">
        <v>6.6</v>
      </c>
      <c r="P499" s="11">
        <v>5.7</v>
      </c>
      <c r="Q499" s="11">
        <v>6.1</v>
      </c>
      <c r="R499" s="148">
        <v>8</v>
      </c>
      <c r="S499" s="15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16</v>
      </c>
    </row>
    <row r="500" spans="1:65">
      <c r="A500" s="30"/>
      <c r="B500" s="19">
        <v>1</v>
      </c>
      <c r="C500" s="9">
        <v>4</v>
      </c>
      <c r="D500" s="11">
        <v>6.6</v>
      </c>
      <c r="E500" s="11">
        <v>6.5530953963369178</v>
      </c>
      <c r="F500" s="148">
        <v>7</v>
      </c>
      <c r="G500" s="11">
        <v>6.9</v>
      </c>
      <c r="H500" s="11">
        <v>7.5</v>
      </c>
      <c r="I500" s="11">
        <v>6.9</v>
      </c>
      <c r="J500" s="11">
        <v>6.6007999999999996</v>
      </c>
      <c r="K500" s="11">
        <v>6</v>
      </c>
      <c r="L500" s="11">
        <v>6</v>
      </c>
      <c r="M500" s="148">
        <v>3.3392733586507886</v>
      </c>
      <c r="N500" s="11">
        <v>8.1</v>
      </c>
      <c r="O500" s="11">
        <v>6.6</v>
      </c>
      <c r="P500" s="11">
        <v>6.1</v>
      </c>
      <c r="Q500" s="11">
        <v>6</v>
      </c>
      <c r="R500" s="148">
        <v>7</v>
      </c>
      <c r="S500" s="15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6.6224627248373809</v>
      </c>
    </row>
    <row r="501" spans="1:65">
      <c r="A501" s="30"/>
      <c r="B501" s="19">
        <v>1</v>
      </c>
      <c r="C501" s="9">
        <v>5</v>
      </c>
      <c r="D501" s="11">
        <v>6.7</v>
      </c>
      <c r="E501" s="11">
        <v>6.1252490109604771</v>
      </c>
      <c r="F501" s="148">
        <v>7</v>
      </c>
      <c r="G501" s="11">
        <v>6.9</v>
      </c>
      <c r="H501" s="11">
        <v>7.5</v>
      </c>
      <c r="I501" s="11">
        <v>7.1</v>
      </c>
      <c r="J501" s="11">
        <v>6.6082000000000001</v>
      </c>
      <c r="K501" s="11">
        <v>6</v>
      </c>
      <c r="L501" s="11">
        <v>5.9</v>
      </c>
      <c r="M501" s="148">
        <v>5.1862332055758635</v>
      </c>
      <c r="N501" s="11">
        <v>8.1</v>
      </c>
      <c r="O501" s="11">
        <v>6.6</v>
      </c>
      <c r="P501" s="11">
        <v>5.7</v>
      </c>
      <c r="Q501" s="11">
        <v>6.5</v>
      </c>
      <c r="R501" s="148">
        <v>7</v>
      </c>
      <c r="S501" s="15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95</v>
      </c>
    </row>
    <row r="502" spans="1:65">
      <c r="A502" s="30"/>
      <c r="B502" s="19">
        <v>1</v>
      </c>
      <c r="C502" s="9">
        <v>6</v>
      </c>
      <c r="D502" s="11">
        <v>6.5</v>
      </c>
      <c r="E502" s="11">
        <v>6.5192424647082357</v>
      </c>
      <c r="F502" s="148">
        <v>6</v>
      </c>
      <c r="G502" s="11">
        <v>6.8</v>
      </c>
      <c r="H502" s="11">
        <v>7.2</v>
      </c>
      <c r="I502" s="11">
        <v>6.7</v>
      </c>
      <c r="J502" s="11">
        <v>6.6808666666666667</v>
      </c>
      <c r="K502" s="11">
        <v>6</v>
      </c>
      <c r="L502" s="11">
        <v>5.8</v>
      </c>
      <c r="M502" s="148">
        <v>3.7255870362265386</v>
      </c>
      <c r="N502" s="11">
        <v>8.5</v>
      </c>
      <c r="O502" s="11">
        <v>6.5</v>
      </c>
      <c r="P502" s="11">
        <v>5.8</v>
      </c>
      <c r="Q502" s="11">
        <v>6.1</v>
      </c>
      <c r="R502" s="148">
        <v>8</v>
      </c>
      <c r="S502" s="15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20" t="s">
        <v>258</v>
      </c>
      <c r="C503" s="12"/>
      <c r="D503" s="23">
        <v>6.583333333333333</v>
      </c>
      <c r="E503" s="23">
        <v>6.4798860313818913</v>
      </c>
      <c r="F503" s="23">
        <v>6.666666666666667</v>
      </c>
      <c r="G503" s="23">
        <v>6.7833333333333323</v>
      </c>
      <c r="H503" s="23">
        <v>7.3500000000000014</v>
      </c>
      <c r="I503" s="23">
        <v>6.9333333333333336</v>
      </c>
      <c r="J503" s="23">
        <v>6.5729999999999995</v>
      </c>
      <c r="K503" s="23">
        <v>6.0166666666666666</v>
      </c>
      <c r="L503" s="23">
        <v>6</v>
      </c>
      <c r="M503" s="23">
        <v>4.2583304025687934</v>
      </c>
      <c r="N503" s="23">
        <v>8.1</v>
      </c>
      <c r="O503" s="23">
        <v>6.583333333333333</v>
      </c>
      <c r="P503" s="23">
        <v>5.9333333333333336</v>
      </c>
      <c r="Q503" s="23">
        <v>6.1333333333333337</v>
      </c>
      <c r="R503" s="23">
        <v>7.666666666666667</v>
      </c>
      <c r="S503" s="15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259</v>
      </c>
      <c r="C504" s="29"/>
      <c r="D504" s="11">
        <v>6.6</v>
      </c>
      <c r="E504" s="11">
        <v>6.5361689305225763</v>
      </c>
      <c r="F504" s="11">
        <v>7</v>
      </c>
      <c r="G504" s="11">
        <v>6.8</v>
      </c>
      <c r="H504" s="11">
        <v>7.35</v>
      </c>
      <c r="I504" s="11">
        <v>6.9</v>
      </c>
      <c r="J504" s="11">
        <v>6.6044999999999998</v>
      </c>
      <c r="K504" s="11">
        <v>6</v>
      </c>
      <c r="L504" s="11">
        <v>5.95</v>
      </c>
      <c r="M504" s="11">
        <v>4.2515435923988134</v>
      </c>
      <c r="N504" s="11">
        <v>8.1</v>
      </c>
      <c r="O504" s="11">
        <v>6.6</v>
      </c>
      <c r="P504" s="11">
        <v>5.9499999999999993</v>
      </c>
      <c r="Q504" s="11">
        <v>6.1</v>
      </c>
      <c r="R504" s="11">
        <v>8</v>
      </c>
      <c r="S504" s="15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260</v>
      </c>
      <c r="C505" s="29"/>
      <c r="D505" s="24">
        <v>7.5277265270908111E-2</v>
      </c>
      <c r="E505" s="24">
        <v>0.21780143613835193</v>
      </c>
      <c r="F505" s="24">
        <v>0.51639777949432231</v>
      </c>
      <c r="G505" s="24">
        <v>0.11690451944500144</v>
      </c>
      <c r="H505" s="24">
        <v>0.25884358211089592</v>
      </c>
      <c r="I505" s="24">
        <v>0.15055453054181595</v>
      </c>
      <c r="J505" s="24">
        <v>0.11666630857087903</v>
      </c>
      <c r="K505" s="24">
        <v>4.0824829046386159E-2</v>
      </c>
      <c r="L505" s="24">
        <v>0.20976176963403032</v>
      </c>
      <c r="M505" s="24">
        <v>0.92070925534992054</v>
      </c>
      <c r="N505" s="24">
        <v>0.28982753492378888</v>
      </c>
      <c r="O505" s="24">
        <v>7.5277265270908111E-2</v>
      </c>
      <c r="P505" s="24">
        <v>0.22509257354845499</v>
      </c>
      <c r="Q505" s="24">
        <v>0.20655911179772887</v>
      </c>
      <c r="R505" s="24">
        <v>0.5163977794943222</v>
      </c>
      <c r="S505" s="203"/>
      <c r="T505" s="204"/>
      <c r="U505" s="204"/>
      <c r="V505" s="204"/>
      <c r="W505" s="204"/>
      <c r="X505" s="204"/>
      <c r="Y505" s="204"/>
      <c r="Z505" s="204"/>
      <c r="AA505" s="204"/>
      <c r="AB505" s="204"/>
      <c r="AC505" s="204"/>
      <c r="AD505" s="204"/>
      <c r="AE505" s="204"/>
      <c r="AF505" s="204"/>
      <c r="AG505" s="204"/>
      <c r="AH505" s="204"/>
      <c r="AI505" s="204"/>
      <c r="AJ505" s="204"/>
      <c r="AK505" s="204"/>
      <c r="AL505" s="204"/>
      <c r="AM505" s="204"/>
      <c r="AN505" s="204"/>
      <c r="AO505" s="204"/>
      <c r="AP505" s="204"/>
      <c r="AQ505" s="204"/>
      <c r="AR505" s="204"/>
      <c r="AS505" s="204"/>
      <c r="AT505" s="204"/>
      <c r="AU505" s="204"/>
      <c r="AV505" s="204"/>
      <c r="AW505" s="204"/>
      <c r="AX505" s="204"/>
      <c r="AY505" s="204"/>
      <c r="AZ505" s="204"/>
      <c r="BA505" s="204"/>
      <c r="BB505" s="204"/>
      <c r="BC505" s="204"/>
      <c r="BD505" s="204"/>
      <c r="BE505" s="204"/>
      <c r="BF505" s="204"/>
      <c r="BG505" s="204"/>
      <c r="BH505" s="204"/>
      <c r="BI505" s="204"/>
      <c r="BJ505" s="204"/>
      <c r="BK505" s="204"/>
      <c r="BL505" s="204"/>
      <c r="BM505" s="56"/>
    </row>
    <row r="506" spans="1:65">
      <c r="A506" s="30"/>
      <c r="B506" s="3" t="s">
        <v>86</v>
      </c>
      <c r="C506" s="29"/>
      <c r="D506" s="13">
        <v>1.1434521306973384E-2</v>
      </c>
      <c r="E506" s="13">
        <v>3.3611923895504672E-2</v>
      </c>
      <c r="F506" s="13">
        <v>7.7459666924148338E-2</v>
      </c>
      <c r="G506" s="13">
        <v>1.7234081490663605E-2</v>
      </c>
      <c r="H506" s="13">
        <v>3.5216813892638893E-2</v>
      </c>
      <c r="I506" s="13">
        <v>2.1714595751223451E-2</v>
      </c>
      <c r="J506" s="13">
        <v>1.7749324291933523E-2</v>
      </c>
      <c r="K506" s="13">
        <v>6.7852901462137662E-3</v>
      </c>
      <c r="L506" s="13">
        <v>3.496029493900505E-2</v>
      </c>
      <c r="M506" s="13">
        <v>0.21621367256859925</v>
      </c>
      <c r="N506" s="13">
        <v>3.5781177151085045E-2</v>
      </c>
      <c r="O506" s="13">
        <v>1.1434521306973384E-2</v>
      </c>
      <c r="P506" s="13">
        <v>3.7936950598054214E-2</v>
      </c>
      <c r="Q506" s="13">
        <v>3.3678116053977532E-2</v>
      </c>
      <c r="R506" s="13">
        <v>6.7356232107955064E-2</v>
      </c>
      <c r="S506" s="15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261</v>
      </c>
      <c r="C507" s="29"/>
      <c r="D507" s="13">
        <v>-5.9085861453465061E-3</v>
      </c>
      <c r="E507" s="13">
        <v>-2.1529255713400919E-2</v>
      </c>
      <c r="F507" s="13">
        <v>6.6748494730668462E-3</v>
      </c>
      <c r="G507" s="13">
        <v>2.4291659338845362E-2</v>
      </c>
      <c r="H507" s="13">
        <v>0.10985902154405647</v>
      </c>
      <c r="I507" s="13">
        <v>4.6941843451989484E-2</v>
      </c>
      <c r="J507" s="13">
        <v>-7.4689321620298177E-3</v>
      </c>
      <c r="K507" s="13">
        <v>-9.1475948350557168E-2</v>
      </c>
      <c r="L507" s="13">
        <v>-9.3992635474239861E-2</v>
      </c>
      <c r="M507" s="13">
        <v>-0.35698688244812138</v>
      </c>
      <c r="N507" s="13">
        <v>0.22310994210977619</v>
      </c>
      <c r="O507" s="13">
        <v>-5.9085861453465061E-3</v>
      </c>
      <c r="P507" s="13">
        <v>-0.10405938396897041</v>
      </c>
      <c r="Q507" s="13">
        <v>-7.385913848477843E-2</v>
      </c>
      <c r="R507" s="13">
        <v>0.15767607689402685</v>
      </c>
      <c r="S507" s="15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262</v>
      </c>
      <c r="C508" s="47"/>
      <c r="D508" s="45">
        <v>0.02</v>
      </c>
      <c r="E508" s="45">
        <v>0.14000000000000001</v>
      </c>
      <c r="F508" s="45" t="s">
        <v>263</v>
      </c>
      <c r="G508" s="45">
        <v>0.32</v>
      </c>
      <c r="H508" s="45">
        <v>1.19</v>
      </c>
      <c r="I508" s="45">
        <v>0.55000000000000004</v>
      </c>
      <c r="J508" s="45">
        <v>0</v>
      </c>
      <c r="K508" s="45">
        <v>0.85</v>
      </c>
      <c r="L508" s="45">
        <v>0.88</v>
      </c>
      <c r="M508" s="45">
        <v>3.55</v>
      </c>
      <c r="N508" s="45">
        <v>2.34</v>
      </c>
      <c r="O508" s="45">
        <v>0.02</v>
      </c>
      <c r="P508" s="45">
        <v>0.98</v>
      </c>
      <c r="Q508" s="45">
        <v>0.67</v>
      </c>
      <c r="R508" s="45" t="s">
        <v>263</v>
      </c>
      <c r="S508" s="15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 t="s">
        <v>317</v>
      </c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BM509" s="55"/>
    </row>
    <row r="510" spans="1:65">
      <c r="BM510" s="55"/>
    </row>
    <row r="511" spans="1:65" ht="15">
      <c r="B511" s="8" t="s">
        <v>545</v>
      </c>
      <c r="BM511" s="28" t="s">
        <v>307</v>
      </c>
    </row>
    <row r="512" spans="1:65" ht="15">
      <c r="A512" s="25" t="s">
        <v>23</v>
      </c>
      <c r="B512" s="18" t="s">
        <v>110</v>
      </c>
      <c r="C512" s="15" t="s">
        <v>111</v>
      </c>
      <c r="D512" s="16" t="s">
        <v>229</v>
      </c>
      <c r="E512" s="17" t="s">
        <v>229</v>
      </c>
      <c r="F512" s="17" t="s">
        <v>229</v>
      </c>
      <c r="G512" s="17" t="s">
        <v>229</v>
      </c>
      <c r="H512" s="15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230</v>
      </c>
      <c r="C513" s="9" t="s">
        <v>230</v>
      </c>
      <c r="D513" s="151" t="s">
        <v>232</v>
      </c>
      <c r="E513" s="152" t="s">
        <v>234</v>
      </c>
      <c r="F513" s="152" t="s">
        <v>240</v>
      </c>
      <c r="G513" s="152" t="s">
        <v>252</v>
      </c>
      <c r="H513" s="15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264</v>
      </c>
      <c r="E514" s="11" t="s">
        <v>264</v>
      </c>
      <c r="F514" s="11" t="s">
        <v>266</v>
      </c>
      <c r="G514" s="11" t="s">
        <v>264</v>
      </c>
      <c r="H514" s="15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 t="s">
        <v>116</v>
      </c>
      <c r="E515" s="26" t="s">
        <v>309</v>
      </c>
      <c r="F515" s="26" t="s">
        <v>311</v>
      </c>
      <c r="G515" s="26" t="s">
        <v>312</v>
      </c>
      <c r="H515" s="15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22">
        <v>0.10199999999999999</v>
      </c>
      <c r="E516" s="22">
        <v>0.10376376999568115</v>
      </c>
      <c r="F516" s="147">
        <v>0.1</v>
      </c>
      <c r="G516" s="22">
        <v>0.11</v>
      </c>
      <c r="H516" s="15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1">
        <v>9.9000000000000005E-2</v>
      </c>
      <c r="E517" s="11">
        <v>0.10256095326436113</v>
      </c>
      <c r="F517" s="148" t="s">
        <v>105</v>
      </c>
      <c r="G517" s="11">
        <v>0.11</v>
      </c>
      <c r="H517" s="15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4</v>
      </c>
    </row>
    <row r="518" spans="1:65">
      <c r="A518" s="30"/>
      <c r="B518" s="19">
        <v>1</v>
      </c>
      <c r="C518" s="9">
        <v>3</v>
      </c>
      <c r="D518" s="11">
        <v>9.5000000000000001E-2</v>
      </c>
      <c r="E518" s="11">
        <v>0.10772989955339314</v>
      </c>
      <c r="F518" s="148" t="s">
        <v>105</v>
      </c>
      <c r="G518" s="11">
        <v>0.1</v>
      </c>
      <c r="H518" s="15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1">
        <v>0.10100000000000001</v>
      </c>
      <c r="E519" s="11">
        <v>0.10767378155656067</v>
      </c>
      <c r="F519" s="148" t="s">
        <v>105</v>
      </c>
      <c r="G519" s="11">
        <v>0.1</v>
      </c>
      <c r="H519" s="15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0.104094370805936</v>
      </c>
    </row>
    <row r="520" spans="1:65">
      <c r="A520" s="30"/>
      <c r="B520" s="19">
        <v>1</v>
      </c>
      <c r="C520" s="9">
        <v>5</v>
      </c>
      <c r="D520" s="11">
        <v>0.105</v>
      </c>
      <c r="E520" s="149">
        <v>6.5564147309316714E-2</v>
      </c>
      <c r="F520" s="148" t="s">
        <v>105</v>
      </c>
      <c r="G520" s="11">
        <v>0.1</v>
      </c>
      <c r="H520" s="15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10</v>
      </c>
    </row>
    <row r="521" spans="1:65">
      <c r="A521" s="30"/>
      <c r="B521" s="19">
        <v>1</v>
      </c>
      <c r="C521" s="9">
        <v>6</v>
      </c>
      <c r="D521" s="11">
        <v>0.104</v>
      </c>
      <c r="E521" s="11">
        <v>0.10968715771904389</v>
      </c>
      <c r="F521" s="148" t="s">
        <v>105</v>
      </c>
      <c r="G521" s="11">
        <v>0.11</v>
      </c>
      <c r="H521" s="15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258</v>
      </c>
      <c r="C522" s="12"/>
      <c r="D522" s="23">
        <v>0.10099999999999999</v>
      </c>
      <c r="E522" s="23">
        <v>9.9496618233059442E-2</v>
      </c>
      <c r="F522" s="23">
        <v>0.1</v>
      </c>
      <c r="G522" s="23">
        <v>0.105</v>
      </c>
      <c r="H522" s="15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259</v>
      </c>
      <c r="C523" s="29"/>
      <c r="D523" s="11">
        <v>0.10150000000000001</v>
      </c>
      <c r="E523" s="11">
        <v>0.1057187757761209</v>
      </c>
      <c r="F523" s="11">
        <v>0.1</v>
      </c>
      <c r="G523" s="11">
        <v>0.10500000000000001</v>
      </c>
      <c r="H523" s="15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260</v>
      </c>
      <c r="C524" s="29"/>
      <c r="D524" s="24">
        <v>3.6331804249169872E-3</v>
      </c>
      <c r="E524" s="24">
        <v>1.6837525546673077E-2</v>
      </c>
      <c r="F524" s="24" t="s">
        <v>646</v>
      </c>
      <c r="G524" s="24">
        <v>5.4772255750516587E-3</v>
      </c>
      <c r="H524" s="15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86</v>
      </c>
      <c r="C525" s="29"/>
      <c r="D525" s="13">
        <v>3.597208341501968E-2</v>
      </c>
      <c r="E525" s="13">
        <v>0.1692271139028374</v>
      </c>
      <c r="F525" s="13" t="s">
        <v>646</v>
      </c>
      <c r="G525" s="13">
        <v>5.2164053095730085E-2</v>
      </c>
      <c r="H525" s="15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261</v>
      </c>
      <c r="C526" s="29"/>
      <c r="D526" s="13">
        <v>-2.9726591188152462E-2</v>
      </c>
      <c r="E526" s="13">
        <v>-4.416907981939E-2</v>
      </c>
      <c r="F526" s="13">
        <v>-3.9333258602130994E-2</v>
      </c>
      <c r="G526" s="13">
        <v>8.7000784677624399E-3</v>
      </c>
      <c r="H526" s="15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262</v>
      </c>
      <c r="C527" s="47"/>
      <c r="D527" s="45">
        <v>0.18</v>
      </c>
      <c r="E527" s="45">
        <v>0.18</v>
      </c>
      <c r="F527" s="45">
        <v>10.27</v>
      </c>
      <c r="G527" s="45">
        <v>1.1599999999999999</v>
      </c>
      <c r="H527" s="15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BM528" s="55"/>
    </row>
    <row r="529" spans="1:65" ht="15">
      <c r="B529" s="8" t="s">
        <v>546</v>
      </c>
      <c r="BM529" s="28" t="s">
        <v>66</v>
      </c>
    </row>
    <row r="530" spans="1:65" ht="15">
      <c r="A530" s="25" t="s">
        <v>55</v>
      </c>
      <c r="B530" s="18" t="s">
        <v>110</v>
      </c>
      <c r="C530" s="15" t="s">
        <v>111</v>
      </c>
      <c r="D530" s="16" t="s">
        <v>229</v>
      </c>
      <c r="E530" s="17" t="s">
        <v>229</v>
      </c>
      <c r="F530" s="17" t="s">
        <v>229</v>
      </c>
      <c r="G530" s="17" t="s">
        <v>229</v>
      </c>
      <c r="H530" s="17" t="s">
        <v>229</v>
      </c>
      <c r="I530" s="17" t="s">
        <v>229</v>
      </c>
      <c r="J530" s="17" t="s">
        <v>229</v>
      </c>
      <c r="K530" s="17" t="s">
        <v>229</v>
      </c>
      <c r="L530" s="17" t="s">
        <v>229</v>
      </c>
      <c r="M530" s="17" t="s">
        <v>229</v>
      </c>
      <c r="N530" s="17" t="s">
        <v>229</v>
      </c>
      <c r="O530" s="17" t="s">
        <v>229</v>
      </c>
      <c r="P530" s="17" t="s">
        <v>229</v>
      </c>
      <c r="Q530" s="17" t="s">
        <v>229</v>
      </c>
      <c r="R530" s="17" t="s">
        <v>229</v>
      </c>
      <c r="S530" s="17" t="s">
        <v>229</v>
      </c>
      <c r="T530" s="17" t="s">
        <v>229</v>
      </c>
      <c r="U530" s="17" t="s">
        <v>229</v>
      </c>
      <c r="V530" s="15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230</v>
      </c>
      <c r="C531" s="9" t="s">
        <v>230</v>
      </c>
      <c r="D531" s="151" t="s">
        <v>232</v>
      </c>
      <c r="E531" s="152" t="s">
        <v>233</v>
      </c>
      <c r="F531" s="152" t="s">
        <v>234</v>
      </c>
      <c r="G531" s="152" t="s">
        <v>236</v>
      </c>
      <c r="H531" s="152" t="s">
        <v>237</v>
      </c>
      <c r="I531" s="152" t="s">
        <v>238</v>
      </c>
      <c r="J531" s="152" t="s">
        <v>240</v>
      </c>
      <c r="K531" s="152" t="s">
        <v>241</v>
      </c>
      <c r="L531" s="152" t="s">
        <v>242</v>
      </c>
      <c r="M531" s="152" t="s">
        <v>243</v>
      </c>
      <c r="N531" s="152" t="s">
        <v>244</v>
      </c>
      <c r="O531" s="152" t="s">
        <v>246</v>
      </c>
      <c r="P531" s="152" t="s">
        <v>247</v>
      </c>
      <c r="Q531" s="152" t="s">
        <v>248</v>
      </c>
      <c r="R531" s="152" t="s">
        <v>249</v>
      </c>
      <c r="S531" s="152" t="s">
        <v>250</v>
      </c>
      <c r="T531" s="152" t="s">
        <v>251</v>
      </c>
      <c r="U531" s="152" t="s">
        <v>252</v>
      </c>
      <c r="V531" s="15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308</v>
      </c>
      <c r="E532" s="11" t="s">
        <v>308</v>
      </c>
      <c r="F532" s="11" t="s">
        <v>264</v>
      </c>
      <c r="G532" s="11" t="s">
        <v>308</v>
      </c>
      <c r="H532" s="11" t="s">
        <v>308</v>
      </c>
      <c r="I532" s="11" t="s">
        <v>266</v>
      </c>
      <c r="J532" s="11" t="s">
        <v>266</v>
      </c>
      <c r="K532" s="11" t="s">
        <v>264</v>
      </c>
      <c r="L532" s="11" t="s">
        <v>308</v>
      </c>
      <c r="M532" s="11" t="s">
        <v>264</v>
      </c>
      <c r="N532" s="11" t="s">
        <v>264</v>
      </c>
      <c r="O532" s="11" t="s">
        <v>264</v>
      </c>
      <c r="P532" s="11" t="s">
        <v>266</v>
      </c>
      <c r="Q532" s="11" t="s">
        <v>266</v>
      </c>
      <c r="R532" s="11" t="s">
        <v>264</v>
      </c>
      <c r="S532" s="11" t="s">
        <v>264</v>
      </c>
      <c r="T532" s="11" t="s">
        <v>264</v>
      </c>
      <c r="U532" s="11" t="s">
        <v>308</v>
      </c>
      <c r="V532" s="15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9"/>
      <c r="C533" s="9"/>
      <c r="D533" s="26" t="s">
        <v>116</v>
      </c>
      <c r="E533" s="26" t="s">
        <v>311</v>
      </c>
      <c r="F533" s="26" t="s">
        <v>309</v>
      </c>
      <c r="G533" s="26" t="s">
        <v>309</v>
      </c>
      <c r="H533" s="26" t="s">
        <v>311</v>
      </c>
      <c r="I533" s="26" t="s">
        <v>310</v>
      </c>
      <c r="J533" s="26" t="s">
        <v>311</v>
      </c>
      <c r="K533" s="26" t="s">
        <v>309</v>
      </c>
      <c r="L533" s="26" t="s">
        <v>311</v>
      </c>
      <c r="M533" s="26" t="s">
        <v>311</v>
      </c>
      <c r="N533" s="26" t="s">
        <v>311</v>
      </c>
      <c r="O533" s="26" t="s">
        <v>311</v>
      </c>
      <c r="P533" s="26" t="s">
        <v>310</v>
      </c>
      <c r="Q533" s="26" t="s">
        <v>309</v>
      </c>
      <c r="R533" s="26" t="s">
        <v>311</v>
      </c>
      <c r="S533" s="26" t="s">
        <v>311</v>
      </c>
      <c r="T533" s="26" t="s">
        <v>311</v>
      </c>
      <c r="U533" s="26" t="s">
        <v>312</v>
      </c>
      <c r="V533" s="15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215">
        <v>0.96</v>
      </c>
      <c r="E534" s="215">
        <v>1.1659680000000001</v>
      </c>
      <c r="F534" s="215">
        <v>0.96447763138885845</v>
      </c>
      <c r="G534" s="215">
        <v>0.85084179999999998</v>
      </c>
      <c r="H534" s="215">
        <v>1.1399999999999999</v>
      </c>
      <c r="I534" s="215">
        <v>1.01</v>
      </c>
      <c r="J534" s="233">
        <v>1.21</v>
      </c>
      <c r="K534" s="215">
        <v>0.89</v>
      </c>
      <c r="L534" s="215">
        <v>0.93999999999999984</v>
      </c>
      <c r="M534" s="215">
        <v>0.91</v>
      </c>
      <c r="N534" s="215">
        <v>0.93999999999999984</v>
      </c>
      <c r="O534" s="215">
        <v>0.88</v>
      </c>
      <c r="P534" s="215">
        <v>1.0083135288158289</v>
      </c>
      <c r="Q534" s="215">
        <v>1.03</v>
      </c>
      <c r="R534" s="215">
        <v>0.97</v>
      </c>
      <c r="S534" s="215">
        <v>0.91</v>
      </c>
      <c r="T534" s="215">
        <v>0.86999999999999988</v>
      </c>
      <c r="U534" s="215">
        <v>0.85899999999999999</v>
      </c>
      <c r="V534" s="203"/>
      <c r="W534" s="204"/>
      <c r="X534" s="204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217">
        <v>1</v>
      </c>
    </row>
    <row r="535" spans="1:65">
      <c r="A535" s="30"/>
      <c r="B535" s="19">
        <v>1</v>
      </c>
      <c r="C535" s="9">
        <v>2</v>
      </c>
      <c r="D535" s="24">
        <v>0.96</v>
      </c>
      <c r="E535" s="24">
        <v>1.1243880000000002</v>
      </c>
      <c r="F535" s="24">
        <v>0.95680132627231651</v>
      </c>
      <c r="G535" s="24">
        <v>0.84375639999999996</v>
      </c>
      <c r="H535" s="24">
        <v>1.17</v>
      </c>
      <c r="I535" s="24">
        <v>1</v>
      </c>
      <c r="J535" s="24">
        <v>1.0900000000000001</v>
      </c>
      <c r="K535" s="24">
        <v>0.85000000000000009</v>
      </c>
      <c r="L535" s="219">
        <v>0.91999999999999993</v>
      </c>
      <c r="M535" s="24">
        <v>0.90000000000000013</v>
      </c>
      <c r="N535" s="24">
        <v>0.91999999999999993</v>
      </c>
      <c r="O535" s="24">
        <v>0.90000000000000013</v>
      </c>
      <c r="P535" s="24">
        <v>1.0304511866555015</v>
      </c>
      <c r="Q535" s="24">
        <v>1.03</v>
      </c>
      <c r="R535" s="24">
        <v>0.93999999999999984</v>
      </c>
      <c r="S535" s="24">
        <v>0.93</v>
      </c>
      <c r="T535" s="24">
        <v>0.88</v>
      </c>
      <c r="U535" s="24">
        <v>0.876</v>
      </c>
      <c r="V535" s="203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17" t="e">
        <v>#N/A</v>
      </c>
    </row>
    <row r="536" spans="1:65">
      <c r="A536" s="30"/>
      <c r="B536" s="19">
        <v>1</v>
      </c>
      <c r="C536" s="9">
        <v>3</v>
      </c>
      <c r="D536" s="24">
        <v>0.96</v>
      </c>
      <c r="E536" s="24">
        <v>1.1167199999999999</v>
      </c>
      <c r="F536" s="24">
        <v>0.97885941829862555</v>
      </c>
      <c r="G536" s="24">
        <v>0.84655789999999986</v>
      </c>
      <c r="H536" s="24">
        <v>1.1599999999999999</v>
      </c>
      <c r="I536" s="24">
        <v>1</v>
      </c>
      <c r="J536" s="24">
        <v>1.1100000000000001</v>
      </c>
      <c r="K536" s="24">
        <v>0.85000000000000009</v>
      </c>
      <c r="L536" s="24">
        <v>0.96</v>
      </c>
      <c r="M536" s="24">
        <v>0.90000000000000013</v>
      </c>
      <c r="N536" s="24">
        <v>0.95</v>
      </c>
      <c r="O536" s="24">
        <v>0.86</v>
      </c>
      <c r="P536" s="24">
        <v>1.031219267634645</v>
      </c>
      <c r="Q536" s="24">
        <v>1.04</v>
      </c>
      <c r="R536" s="24">
        <v>0.95</v>
      </c>
      <c r="S536" s="24">
        <v>0.88</v>
      </c>
      <c r="T536" s="24">
        <v>0.85000000000000009</v>
      </c>
      <c r="U536" s="24">
        <v>0.88200000000000001</v>
      </c>
      <c r="V536" s="203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17">
        <v>16</v>
      </c>
    </row>
    <row r="537" spans="1:65">
      <c r="A537" s="30"/>
      <c r="B537" s="19">
        <v>1</v>
      </c>
      <c r="C537" s="9">
        <v>4</v>
      </c>
      <c r="D537" s="24">
        <v>0.96</v>
      </c>
      <c r="E537" s="24">
        <v>1.1397240000000002</v>
      </c>
      <c r="F537" s="24">
        <v>0.96785819099708248</v>
      </c>
      <c r="G537" s="24">
        <v>0.84072680000000011</v>
      </c>
      <c r="H537" s="24">
        <v>1.1499999999999999</v>
      </c>
      <c r="I537" s="24">
        <v>1.01</v>
      </c>
      <c r="J537" s="24">
        <v>1.1200000000000001</v>
      </c>
      <c r="K537" s="24">
        <v>0.85000000000000009</v>
      </c>
      <c r="L537" s="24">
        <v>0.96</v>
      </c>
      <c r="M537" s="24">
        <v>0.90000000000000013</v>
      </c>
      <c r="N537" s="24">
        <v>0.88</v>
      </c>
      <c r="O537" s="24">
        <v>0.86</v>
      </c>
      <c r="P537" s="24">
        <v>0.99015931160149595</v>
      </c>
      <c r="Q537" s="24">
        <v>1.04</v>
      </c>
      <c r="R537" s="24">
        <v>0.95</v>
      </c>
      <c r="S537" s="24">
        <v>0.91</v>
      </c>
      <c r="T537" s="24">
        <v>0.85000000000000009</v>
      </c>
      <c r="U537" s="24">
        <v>0.86799999999999999</v>
      </c>
      <c r="V537" s="203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217">
        <v>0.9653608956340527</v>
      </c>
    </row>
    <row r="538" spans="1:65">
      <c r="A538" s="30"/>
      <c r="B538" s="19">
        <v>1</v>
      </c>
      <c r="C538" s="9">
        <v>5</v>
      </c>
      <c r="D538" s="219">
        <v>0.91999999999999993</v>
      </c>
      <c r="E538" s="24">
        <v>1.162512</v>
      </c>
      <c r="F538" s="24">
        <v>0.96761136445656515</v>
      </c>
      <c r="G538" s="24">
        <v>0.83338420000000013</v>
      </c>
      <c r="H538" s="24">
        <v>1.2</v>
      </c>
      <c r="I538" s="24">
        <v>1.01</v>
      </c>
      <c r="J538" s="24">
        <v>1.1599999999999999</v>
      </c>
      <c r="K538" s="24">
        <v>0.86999999999999988</v>
      </c>
      <c r="L538" s="24">
        <v>0.96</v>
      </c>
      <c r="M538" s="24">
        <v>0.90000000000000013</v>
      </c>
      <c r="N538" s="24">
        <v>0.96</v>
      </c>
      <c r="O538" s="24">
        <v>0.88</v>
      </c>
      <c r="P538" s="24">
        <v>1.0339135382242468</v>
      </c>
      <c r="Q538" s="24">
        <v>1.04</v>
      </c>
      <c r="R538" s="24">
        <v>0.95</v>
      </c>
      <c r="S538" s="24">
        <v>0.86</v>
      </c>
      <c r="T538" s="24">
        <v>0.91</v>
      </c>
      <c r="U538" s="219">
        <v>0.82899999999999985</v>
      </c>
      <c r="V538" s="203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217">
        <v>96</v>
      </c>
    </row>
    <row r="539" spans="1:65">
      <c r="A539" s="30"/>
      <c r="B539" s="19">
        <v>1</v>
      </c>
      <c r="C539" s="9">
        <v>6</v>
      </c>
      <c r="D539" s="24">
        <v>0.96</v>
      </c>
      <c r="E539" s="24">
        <v>1.1730960000000001</v>
      </c>
      <c r="F539" s="24">
        <v>0.97214662060501944</v>
      </c>
      <c r="G539" s="24">
        <v>0.83959519999999999</v>
      </c>
      <c r="H539" s="24">
        <v>1.1399999999999999</v>
      </c>
      <c r="I539" s="24">
        <v>1.03</v>
      </c>
      <c r="J539" s="24">
        <v>1.1100000000000001</v>
      </c>
      <c r="K539" s="24">
        <v>0.86</v>
      </c>
      <c r="L539" s="24">
        <v>0.97</v>
      </c>
      <c r="M539" s="24">
        <v>0.91</v>
      </c>
      <c r="N539" s="24">
        <v>0.96</v>
      </c>
      <c r="O539" s="24">
        <v>0.86</v>
      </c>
      <c r="P539" s="24">
        <v>0.9958950435275169</v>
      </c>
      <c r="Q539" s="24">
        <v>1.04</v>
      </c>
      <c r="R539" s="24">
        <v>0.93999999999999984</v>
      </c>
      <c r="S539" s="24">
        <v>0.86999999999999988</v>
      </c>
      <c r="T539" s="24">
        <v>0.86999999999999988</v>
      </c>
      <c r="U539" s="24">
        <v>0.88</v>
      </c>
      <c r="V539" s="203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56"/>
    </row>
    <row r="540" spans="1:65">
      <c r="A540" s="30"/>
      <c r="B540" s="20" t="s">
        <v>258</v>
      </c>
      <c r="C540" s="12"/>
      <c r="D540" s="220">
        <v>0.95333333333333325</v>
      </c>
      <c r="E540" s="220">
        <v>1.1470680000000002</v>
      </c>
      <c r="F540" s="220">
        <v>0.96795909200307795</v>
      </c>
      <c r="G540" s="220">
        <v>0.84247704999999995</v>
      </c>
      <c r="H540" s="220">
        <v>1.1599999999999999</v>
      </c>
      <c r="I540" s="220">
        <v>1.01</v>
      </c>
      <c r="J540" s="220">
        <v>1.1333333333333335</v>
      </c>
      <c r="K540" s="220">
        <v>0.8616666666666668</v>
      </c>
      <c r="L540" s="220">
        <v>0.95166666666666666</v>
      </c>
      <c r="M540" s="220">
        <v>0.90333333333333343</v>
      </c>
      <c r="N540" s="220">
        <v>0.93499999999999994</v>
      </c>
      <c r="O540" s="220">
        <v>0.87333333333333341</v>
      </c>
      <c r="P540" s="220">
        <v>1.0149919794098725</v>
      </c>
      <c r="Q540" s="220">
        <v>1.0366666666666668</v>
      </c>
      <c r="R540" s="220">
        <v>0.94999999999999984</v>
      </c>
      <c r="S540" s="220">
        <v>0.89333333333333342</v>
      </c>
      <c r="T540" s="220">
        <v>0.8716666666666667</v>
      </c>
      <c r="U540" s="220">
        <v>0.8656666666666667</v>
      </c>
      <c r="V540" s="203"/>
      <c r="W540" s="204"/>
      <c r="X540" s="204"/>
      <c r="Y540" s="204"/>
      <c r="Z540" s="204"/>
      <c r="AA540" s="204"/>
      <c r="AB540" s="204"/>
      <c r="AC540" s="204"/>
      <c r="AD540" s="204"/>
      <c r="AE540" s="204"/>
      <c r="AF540" s="204"/>
      <c r="AG540" s="204"/>
      <c r="AH540" s="204"/>
      <c r="AI540" s="204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56"/>
    </row>
    <row r="541" spans="1:65">
      <c r="A541" s="30"/>
      <c r="B541" s="3" t="s">
        <v>259</v>
      </c>
      <c r="C541" s="29"/>
      <c r="D541" s="24">
        <v>0.96</v>
      </c>
      <c r="E541" s="24">
        <v>1.1511180000000001</v>
      </c>
      <c r="F541" s="24">
        <v>0.96773477772682381</v>
      </c>
      <c r="G541" s="24">
        <v>0.84224160000000003</v>
      </c>
      <c r="H541" s="24">
        <v>1.1549999999999998</v>
      </c>
      <c r="I541" s="24">
        <v>1.01</v>
      </c>
      <c r="J541" s="24">
        <v>1.1150000000000002</v>
      </c>
      <c r="K541" s="24">
        <v>0.85499999999999998</v>
      </c>
      <c r="L541" s="24">
        <v>0.96</v>
      </c>
      <c r="M541" s="24">
        <v>0.90000000000000013</v>
      </c>
      <c r="N541" s="24">
        <v>0.94499999999999984</v>
      </c>
      <c r="O541" s="24">
        <v>0.87</v>
      </c>
      <c r="P541" s="24">
        <v>1.0193823577356653</v>
      </c>
      <c r="Q541" s="24">
        <v>1.04</v>
      </c>
      <c r="R541" s="24">
        <v>0.95</v>
      </c>
      <c r="S541" s="24">
        <v>0.89500000000000002</v>
      </c>
      <c r="T541" s="24">
        <v>0.86999999999999988</v>
      </c>
      <c r="U541" s="24">
        <v>0.872</v>
      </c>
      <c r="V541" s="203"/>
      <c r="W541" s="204"/>
      <c r="X541" s="204"/>
      <c r="Y541" s="204"/>
      <c r="Z541" s="204"/>
      <c r="AA541" s="204"/>
      <c r="AB541" s="204"/>
      <c r="AC541" s="204"/>
      <c r="AD541" s="204"/>
      <c r="AE541" s="204"/>
      <c r="AF541" s="204"/>
      <c r="AG541" s="204"/>
      <c r="AH541" s="204"/>
      <c r="AI541" s="204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56"/>
    </row>
    <row r="542" spans="1:65">
      <c r="A542" s="30"/>
      <c r="B542" s="3" t="s">
        <v>260</v>
      </c>
      <c r="C542" s="29"/>
      <c r="D542" s="24">
        <v>1.6329931618554533E-2</v>
      </c>
      <c r="E542" s="24">
        <v>2.3505326034752229E-2</v>
      </c>
      <c r="F542" s="24">
        <v>7.3905332515592573E-3</v>
      </c>
      <c r="G542" s="24">
        <v>6.0383353884161783E-3</v>
      </c>
      <c r="H542" s="24">
        <v>2.2803508501982778E-2</v>
      </c>
      <c r="I542" s="24">
        <v>1.0954451150103333E-2</v>
      </c>
      <c r="J542" s="24">
        <v>4.4121045620731394E-2</v>
      </c>
      <c r="K542" s="24">
        <v>1.6020819787597174E-2</v>
      </c>
      <c r="L542" s="24">
        <v>1.8348478592697212E-2</v>
      </c>
      <c r="M542" s="24">
        <v>5.1639777949431696E-3</v>
      </c>
      <c r="N542" s="24">
        <v>3.0822070014844868E-2</v>
      </c>
      <c r="O542" s="24">
        <v>1.6329931618554571E-2</v>
      </c>
      <c r="P542" s="24">
        <v>1.9423148110808593E-2</v>
      </c>
      <c r="Q542" s="24">
        <v>5.1639777949432277E-3</v>
      </c>
      <c r="R542" s="24">
        <v>1.0954451150103373E-2</v>
      </c>
      <c r="S542" s="24">
        <v>2.7325202042558974E-2</v>
      </c>
      <c r="T542" s="24">
        <v>2.228601953392902E-2</v>
      </c>
      <c r="U542" s="24">
        <v>1.9866219234335181E-2</v>
      </c>
      <c r="V542" s="203"/>
      <c r="W542" s="204"/>
      <c r="X542" s="204"/>
      <c r="Y542" s="204"/>
      <c r="Z542" s="204"/>
      <c r="AA542" s="204"/>
      <c r="AB542" s="204"/>
      <c r="AC542" s="204"/>
      <c r="AD542" s="204"/>
      <c r="AE542" s="204"/>
      <c r="AF542" s="204"/>
      <c r="AG542" s="204"/>
      <c r="AH542" s="204"/>
      <c r="AI542" s="204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56"/>
    </row>
    <row r="543" spans="1:65">
      <c r="A543" s="30"/>
      <c r="B543" s="3" t="s">
        <v>86</v>
      </c>
      <c r="C543" s="29"/>
      <c r="D543" s="13">
        <v>1.712929890058168E-2</v>
      </c>
      <c r="E543" s="13">
        <v>2.0491658763693368E-2</v>
      </c>
      <c r="F543" s="13">
        <v>7.6351710652000949E-3</v>
      </c>
      <c r="G543" s="13">
        <v>7.1673589071846863E-3</v>
      </c>
      <c r="H543" s="13">
        <v>1.9658196984467913E-2</v>
      </c>
      <c r="I543" s="13">
        <v>1.0845991237726072E-2</v>
      </c>
      <c r="J543" s="13">
        <v>3.8930334371233576E-2</v>
      </c>
      <c r="K543" s="13">
        <v>1.8592827606495749E-2</v>
      </c>
      <c r="L543" s="13">
        <v>1.9280362794427894E-2</v>
      </c>
      <c r="M543" s="13">
        <v>5.7165805848079362E-3</v>
      </c>
      <c r="N543" s="13">
        <v>3.2964780764539965E-2</v>
      </c>
      <c r="O543" s="13">
        <v>1.8698394983077751E-2</v>
      </c>
      <c r="P543" s="13">
        <v>1.9136257728954099E-2</v>
      </c>
      <c r="Q543" s="13">
        <v>4.9813290626461995E-3</v>
      </c>
      <c r="R543" s="13">
        <v>1.1531001210635132E-2</v>
      </c>
      <c r="S543" s="13">
        <v>3.0587912734207804E-2</v>
      </c>
      <c r="T543" s="13">
        <v>2.5567135220568665E-2</v>
      </c>
      <c r="U543" s="13">
        <v>2.2949040316906252E-2</v>
      </c>
      <c r="V543" s="15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>
        <v>-1.2459135599044213E-2</v>
      </c>
      <c r="E544" s="13">
        <v>0.18822712333567404</v>
      </c>
      <c r="F544" s="13">
        <v>2.6914249176404059E-3</v>
      </c>
      <c r="G544" s="13">
        <v>-0.12729316692835602</v>
      </c>
      <c r="H544" s="13">
        <v>0.20162314969067352</v>
      </c>
      <c r="I544" s="13">
        <v>4.6240845851362344E-2</v>
      </c>
      <c r="J544" s="13">
        <v>0.1739996290081296</v>
      </c>
      <c r="K544" s="13">
        <v>-0.10741498794528981</v>
      </c>
      <c r="L544" s="13">
        <v>-1.4185605641703125E-2</v>
      </c>
      <c r="M544" s="13">
        <v>-6.4253236878814457E-2</v>
      </c>
      <c r="N544" s="13">
        <v>-3.1450306068293354E-2</v>
      </c>
      <c r="O544" s="13">
        <v>-9.5329697646676759E-2</v>
      </c>
      <c r="P544" s="13">
        <v>5.1411947594191654E-2</v>
      </c>
      <c r="Q544" s="13">
        <v>7.3864366533906711E-2</v>
      </c>
      <c r="R544" s="13">
        <v>-1.591207568436237E-2</v>
      </c>
      <c r="S544" s="13">
        <v>-7.4612057134768595E-2</v>
      </c>
      <c r="T544" s="13">
        <v>-9.7056167689335782E-2</v>
      </c>
      <c r="U544" s="13">
        <v>-0.1032714598429082</v>
      </c>
      <c r="V544" s="15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>
        <v>0.02</v>
      </c>
      <c r="E545" s="45">
        <v>1.87</v>
      </c>
      <c r="F545" s="45">
        <v>0.16</v>
      </c>
      <c r="G545" s="45">
        <v>1.03</v>
      </c>
      <c r="H545" s="45">
        <v>1.99</v>
      </c>
      <c r="I545" s="45">
        <v>0.56000000000000005</v>
      </c>
      <c r="J545" s="45">
        <v>1.74</v>
      </c>
      <c r="K545" s="45">
        <v>0.85</v>
      </c>
      <c r="L545" s="45">
        <v>0.01</v>
      </c>
      <c r="M545" s="45">
        <v>0.45</v>
      </c>
      <c r="N545" s="45">
        <v>0.15</v>
      </c>
      <c r="O545" s="45">
        <v>0.74</v>
      </c>
      <c r="P545" s="45">
        <v>0.61</v>
      </c>
      <c r="Q545" s="45">
        <v>0.82</v>
      </c>
      <c r="R545" s="45">
        <v>0.01</v>
      </c>
      <c r="S545" s="45">
        <v>0.55000000000000004</v>
      </c>
      <c r="T545" s="45">
        <v>0.75</v>
      </c>
      <c r="U545" s="45">
        <v>0.81</v>
      </c>
      <c r="V545" s="15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BM546" s="55"/>
    </row>
    <row r="547" spans="1:65" ht="15">
      <c r="B547" s="8" t="s">
        <v>547</v>
      </c>
      <c r="BM547" s="28" t="s">
        <v>66</v>
      </c>
    </row>
    <row r="548" spans="1:65" ht="15">
      <c r="A548" s="25" t="s">
        <v>56</v>
      </c>
      <c r="B548" s="18" t="s">
        <v>110</v>
      </c>
      <c r="C548" s="15" t="s">
        <v>111</v>
      </c>
      <c r="D548" s="16" t="s">
        <v>229</v>
      </c>
      <c r="E548" s="17" t="s">
        <v>229</v>
      </c>
      <c r="F548" s="17" t="s">
        <v>229</v>
      </c>
      <c r="G548" s="17" t="s">
        <v>229</v>
      </c>
      <c r="H548" s="17" t="s">
        <v>229</v>
      </c>
      <c r="I548" s="17" t="s">
        <v>229</v>
      </c>
      <c r="J548" s="17" t="s">
        <v>229</v>
      </c>
      <c r="K548" s="17" t="s">
        <v>229</v>
      </c>
      <c r="L548" s="17" t="s">
        <v>229</v>
      </c>
      <c r="M548" s="17" t="s">
        <v>229</v>
      </c>
      <c r="N548" s="17" t="s">
        <v>229</v>
      </c>
      <c r="O548" s="17" t="s">
        <v>229</v>
      </c>
      <c r="P548" s="17" t="s">
        <v>229</v>
      </c>
      <c r="Q548" s="17" t="s">
        <v>229</v>
      </c>
      <c r="R548" s="17" t="s">
        <v>229</v>
      </c>
      <c r="S548" s="17" t="s">
        <v>229</v>
      </c>
      <c r="T548" s="17" t="s">
        <v>229</v>
      </c>
      <c r="U548" s="17" t="s">
        <v>229</v>
      </c>
      <c r="V548" s="15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51" t="s">
        <v>232</v>
      </c>
      <c r="E549" s="152" t="s">
        <v>233</v>
      </c>
      <c r="F549" s="152" t="s">
        <v>234</v>
      </c>
      <c r="G549" s="152" t="s">
        <v>236</v>
      </c>
      <c r="H549" s="152" t="s">
        <v>237</v>
      </c>
      <c r="I549" s="152" t="s">
        <v>238</v>
      </c>
      <c r="J549" s="152" t="s">
        <v>240</v>
      </c>
      <c r="K549" s="152" t="s">
        <v>241</v>
      </c>
      <c r="L549" s="152" t="s">
        <v>242</v>
      </c>
      <c r="M549" s="152" t="s">
        <v>243</v>
      </c>
      <c r="N549" s="152" t="s">
        <v>244</v>
      </c>
      <c r="O549" s="152" t="s">
        <v>246</v>
      </c>
      <c r="P549" s="152" t="s">
        <v>247</v>
      </c>
      <c r="Q549" s="152" t="s">
        <v>248</v>
      </c>
      <c r="R549" s="152" t="s">
        <v>249</v>
      </c>
      <c r="S549" s="152" t="s">
        <v>250</v>
      </c>
      <c r="T549" s="152" t="s">
        <v>251</v>
      </c>
      <c r="U549" s="152" t="s">
        <v>252</v>
      </c>
      <c r="V549" s="15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308</v>
      </c>
      <c r="E550" s="11" t="s">
        <v>308</v>
      </c>
      <c r="F550" s="11" t="s">
        <v>264</v>
      </c>
      <c r="G550" s="11" t="s">
        <v>308</v>
      </c>
      <c r="H550" s="11" t="s">
        <v>308</v>
      </c>
      <c r="I550" s="11" t="s">
        <v>266</v>
      </c>
      <c r="J550" s="11" t="s">
        <v>266</v>
      </c>
      <c r="K550" s="11" t="s">
        <v>264</v>
      </c>
      <c r="L550" s="11" t="s">
        <v>308</v>
      </c>
      <c r="M550" s="11" t="s">
        <v>264</v>
      </c>
      <c r="N550" s="11" t="s">
        <v>264</v>
      </c>
      <c r="O550" s="11" t="s">
        <v>264</v>
      </c>
      <c r="P550" s="11" t="s">
        <v>266</v>
      </c>
      <c r="Q550" s="11" t="s">
        <v>266</v>
      </c>
      <c r="R550" s="11" t="s">
        <v>264</v>
      </c>
      <c r="S550" s="11" t="s">
        <v>264</v>
      </c>
      <c r="T550" s="11" t="s">
        <v>264</v>
      </c>
      <c r="U550" s="11" t="s">
        <v>308</v>
      </c>
      <c r="V550" s="15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 t="s">
        <v>116</v>
      </c>
      <c r="E551" s="26" t="s">
        <v>311</v>
      </c>
      <c r="F551" s="26" t="s">
        <v>309</v>
      </c>
      <c r="G551" s="26" t="s">
        <v>309</v>
      </c>
      <c r="H551" s="26" t="s">
        <v>311</v>
      </c>
      <c r="I551" s="26" t="s">
        <v>310</v>
      </c>
      <c r="J551" s="26" t="s">
        <v>311</v>
      </c>
      <c r="K551" s="26" t="s">
        <v>309</v>
      </c>
      <c r="L551" s="26" t="s">
        <v>311</v>
      </c>
      <c r="M551" s="26" t="s">
        <v>311</v>
      </c>
      <c r="N551" s="26" t="s">
        <v>311</v>
      </c>
      <c r="O551" s="26" t="s">
        <v>311</v>
      </c>
      <c r="P551" s="26" t="s">
        <v>310</v>
      </c>
      <c r="Q551" s="26" t="s">
        <v>309</v>
      </c>
      <c r="R551" s="26" t="s">
        <v>311</v>
      </c>
      <c r="S551" s="26" t="s">
        <v>311</v>
      </c>
      <c r="T551" s="26" t="s">
        <v>311</v>
      </c>
      <c r="U551" s="26" t="s">
        <v>312</v>
      </c>
      <c r="V551" s="15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15">
        <v>3.1E-2</v>
      </c>
      <c r="E552" s="215">
        <v>3.3370920000000005E-2</v>
      </c>
      <c r="F552" s="215">
        <v>3.1377190967985094E-2</v>
      </c>
      <c r="G552" s="215">
        <v>2.5928500000000004E-2</v>
      </c>
      <c r="H552" s="216">
        <v>0.02</v>
      </c>
      <c r="I552" s="215">
        <v>3.3399999999999999E-2</v>
      </c>
      <c r="J552" s="215">
        <v>3.4999999999999996E-2</v>
      </c>
      <c r="K552" s="215">
        <v>2.9300000000000003E-2</v>
      </c>
      <c r="L552" s="215">
        <v>3.3599999999999998E-2</v>
      </c>
      <c r="M552" s="215">
        <v>3.0400000000000003E-2</v>
      </c>
      <c r="N552" s="215">
        <v>2.9300000000000003E-2</v>
      </c>
      <c r="O552" s="215">
        <v>2.8899999999999999E-2</v>
      </c>
      <c r="P552" s="215">
        <v>3.3228378979761636E-2</v>
      </c>
      <c r="Q552" s="215">
        <v>3.4099999999999998E-2</v>
      </c>
      <c r="R552" s="215">
        <v>3.27E-2</v>
      </c>
      <c r="S552" s="215">
        <v>2.9599999999999998E-2</v>
      </c>
      <c r="T552" s="215">
        <v>2.8799999999999999E-2</v>
      </c>
      <c r="U552" s="215">
        <v>2.6200000000000001E-2</v>
      </c>
      <c r="V552" s="203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04"/>
      <c r="AT552" s="204"/>
      <c r="AU552" s="204"/>
      <c r="AV552" s="204"/>
      <c r="AW552" s="204"/>
      <c r="AX552" s="204"/>
      <c r="AY552" s="204"/>
      <c r="AZ552" s="204"/>
      <c r="BA552" s="204"/>
      <c r="BB552" s="204"/>
      <c r="BC552" s="204"/>
      <c r="BD552" s="204"/>
      <c r="BE552" s="204"/>
      <c r="BF552" s="204"/>
      <c r="BG552" s="204"/>
      <c r="BH552" s="204"/>
      <c r="BI552" s="204"/>
      <c r="BJ552" s="204"/>
      <c r="BK552" s="204"/>
      <c r="BL552" s="204"/>
      <c r="BM552" s="217">
        <v>1</v>
      </c>
    </row>
    <row r="553" spans="1:65">
      <c r="A553" s="30"/>
      <c r="B553" s="19">
        <v>1</v>
      </c>
      <c r="C553" s="9">
        <v>2</v>
      </c>
      <c r="D553" s="24">
        <v>3.1199999999999999E-2</v>
      </c>
      <c r="E553" s="24">
        <v>3.3627799999999999E-2</v>
      </c>
      <c r="F553" s="24">
        <v>3.1195479781173013E-2</v>
      </c>
      <c r="G553" s="24">
        <v>2.5918199999999999E-2</v>
      </c>
      <c r="H553" s="218">
        <v>0.02</v>
      </c>
      <c r="I553" s="24">
        <v>3.3300000000000003E-2</v>
      </c>
      <c r="J553" s="24">
        <v>3.1799999999999995E-2</v>
      </c>
      <c r="K553" s="24">
        <v>2.7999999999999997E-2</v>
      </c>
      <c r="L553" s="24">
        <v>3.32E-2</v>
      </c>
      <c r="M553" s="24">
        <v>3.0099999999999998E-2</v>
      </c>
      <c r="N553" s="24">
        <v>2.8899999999999999E-2</v>
      </c>
      <c r="O553" s="24">
        <v>2.9599999999999998E-2</v>
      </c>
      <c r="P553" s="24">
        <v>3.4545412176964781E-2</v>
      </c>
      <c r="Q553" s="24">
        <v>3.5400000000000001E-2</v>
      </c>
      <c r="R553" s="24">
        <v>3.1199999999999999E-2</v>
      </c>
      <c r="S553" s="24">
        <v>3.0400000000000003E-2</v>
      </c>
      <c r="T553" s="24">
        <v>2.8499999999999998E-2</v>
      </c>
      <c r="U553" s="24">
        <v>2.6600000000000002E-2</v>
      </c>
      <c r="V553" s="203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17">
        <v>23</v>
      </c>
    </row>
    <row r="554" spans="1:65">
      <c r="A554" s="30"/>
      <c r="B554" s="19">
        <v>1</v>
      </c>
      <c r="C554" s="9">
        <v>3</v>
      </c>
      <c r="D554" s="24">
        <v>3.1E-2</v>
      </c>
      <c r="E554" s="24">
        <v>3.3722840000000004E-2</v>
      </c>
      <c r="F554" s="24">
        <v>3.180239034554664E-2</v>
      </c>
      <c r="G554" s="24">
        <v>2.5833399999999999E-2</v>
      </c>
      <c r="H554" s="218">
        <v>0.02</v>
      </c>
      <c r="I554" s="24">
        <v>3.3100000000000004E-2</v>
      </c>
      <c r="J554" s="24">
        <v>3.27E-2</v>
      </c>
      <c r="K554" s="24">
        <v>2.7999999999999997E-2</v>
      </c>
      <c r="L554" s="24">
        <v>3.3100000000000004E-2</v>
      </c>
      <c r="M554" s="24">
        <v>3.0800000000000001E-2</v>
      </c>
      <c r="N554" s="24">
        <v>2.9899999999999999E-2</v>
      </c>
      <c r="O554" s="24">
        <v>2.8200000000000003E-2</v>
      </c>
      <c r="P554" s="24">
        <v>3.4430858113526357E-2</v>
      </c>
      <c r="Q554" s="24">
        <v>3.5500000000000004E-2</v>
      </c>
      <c r="R554" s="24">
        <v>3.1300000000000001E-2</v>
      </c>
      <c r="S554" s="24">
        <v>2.87E-2</v>
      </c>
      <c r="T554" s="24">
        <v>2.7700000000000002E-2</v>
      </c>
      <c r="U554" s="24">
        <v>2.6800000000000001E-2</v>
      </c>
      <c r="V554" s="203"/>
      <c r="W554" s="204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17">
        <v>16</v>
      </c>
    </row>
    <row r="555" spans="1:65">
      <c r="A555" s="30"/>
      <c r="B555" s="19">
        <v>1</v>
      </c>
      <c r="C555" s="9">
        <v>4</v>
      </c>
      <c r="D555" s="24">
        <v>3.1199999999999999E-2</v>
      </c>
      <c r="E555" s="24">
        <v>3.3130080000000006E-2</v>
      </c>
      <c r="F555" s="24">
        <v>3.1304498194903024E-2</v>
      </c>
      <c r="G555" s="24">
        <v>2.5623000000000003E-2</v>
      </c>
      <c r="H555" s="218">
        <v>0.02</v>
      </c>
      <c r="I555" s="24">
        <v>3.3500000000000002E-2</v>
      </c>
      <c r="J555" s="24">
        <v>3.2899999999999999E-2</v>
      </c>
      <c r="K555" s="24">
        <v>2.81E-2</v>
      </c>
      <c r="L555" s="24">
        <v>3.3500000000000002E-2</v>
      </c>
      <c r="M555" s="24">
        <v>3.0800000000000001E-2</v>
      </c>
      <c r="N555" s="219">
        <v>2.7400000000000001E-2</v>
      </c>
      <c r="O555" s="24">
        <v>2.8400000000000002E-2</v>
      </c>
      <c r="P555" s="24">
        <v>3.3386526710997809E-2</v>
      </c>
      <c r="Q555" s="24">
        <v>3.5400000000000001E-2</v>
      </c>
      <c r="R555" s="24">
        <v>3.2000000000000001E-2</v>
      </c>
      <c r="S555" s="24">
        <v>2.9799999999999997E-2</v>
      </c>
      <c r="T555" s="24">
        <v>2.7700000000000002E-2</v>
      </c>
      <c r="U555" s="24">
        <v>2.4500000000000001E-2</v>
      </c>
      <c r="V555" s="203"/>
      <c r="W555" s="204"/>
      <c r="X555" s="204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17">
        <v>3.0742512326080058E-2</v>
      </c>
    </row>
    <row r="556" spans="1:65">
      <c r="A556" s="30"/>
      <c r="B556" s="19">
        <v>1</v>
      </c>
      <c r="C556" s="9">
        <v>5</v>
      </c>
      <c r="D556" s="219">
        <v>0.03</v>
      </c>
      <c r="E556" s="24">
        <v>3.261708E-2</v>
      </c>
      <c r="F556" s="219">
        <v>2.8668750827888268E-2</v>
      </c>
      <c r="G556" s="24">
        <v>2.5288999999999999E-2</v>
      </c>
      <c r="H556" s="218">
        <v>0.02</v>
      </c>
      <c r="I556" s="24">
        <v>3.3100000000000004E-2</v>
      </c>
      <c r="J556" s="24">
        <v>3.4299999999999997E-2</v>
      </c>
      <c r="K556" s="24">
        <v>2.86E-2</v>
      </c>
      <c r="L556" s="24">
        <v>3.3500000000000002E-2</v>
      </c>
      <c r="M556" s="24">
        <v>3.1E-2</v>
      </c>
      <c r="N556" s="24">
        <v>0.03</v>
      </c>
      <c r="O556" s="24">
        <v>2.8400000000000002E-2</v>
      </c>
      <c r="P556" s="24">
        <v>3.3668506634871823E-2</v>
      </c>
      <c r="Q556" s="24">
        <v>3.4599999999999999E-2</v>
      </c>
      <c r="R556" s="24">
        <v>3.2199999999999999E-2</v>
      </c>
      <c r="S556" s="24">
        <v>2.7999999999999997E-2</v>
      </c>
      <c r="T556" s="24">
        <v>2.7999999999999997E-2</v>
      </c>
      <c r="U556" s="24">
        <v>2.4199999999999999E-2</v>
      </c>
      <c r="V556" s="203"/>
      <c r="W556" s="204"/>
      <c r="X556" s="204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17">
        <v>97</v>
      </c>
    </row>
    <row r="557" spans="1:65">
      <c r="A557" s="30"/>
      <c r="B557" s="19">
        <v>1</v>
      </c>
      <c r="C557" s="9">
        <v>6</v>
      </c>
      <c r="D557" s="24">
        <v>3.1300000000000001E-2</v>
      </c>
      <c r="E557" s="24">
        <v>3.366036E-2</v>
      </c>
      <c r="F557" s="24">
        <v>3.1576725524023977E-2</v>
      </c>
      <c r="G557" s="24">
        <v>2.5444900000000003E-2</v>
      </c>
      <c r="H557" s="218">
        <v>0.02</v>
      </c>
      <c r="I557" s="24">
        <v>3.3599999999999998E-2</v>
      </c>
      <c r="J557" s="24">
        <v>3.1699999999999999E-2</v>
      </c>
      <c r="K557" s="24">
        <v>2.8400000000000002E-2</v>
      </c>
      <c r="L557" s="24">
        <v>3.3500000000000002E-2</v>
      </c>
      <c r="M557" s="24">
        <v>3.0899999999999997E-2</v>
      </c>
      <c r="N557" s="24">
        <v>2.9899999999999999E-2</v>
      </c>
      <c r="O557" s="24">
        <v>2.7900000000000001E-2</v>
      </c>
      <c r="P557" s="24">
        <v>3.3762952867684937E-2</v>
      </c>
      <c r="Q557" s="24">
        <v>3.6600000000000001E-2</v>
      </c>
      <c r="R557" s="24">
        <v>3.0899999999999997E-2</v>
      </c>
      <c r="S557" s="24">
        <v>2.8400000000000002E-2</v>
      </c>
      <c r="T557" s="24">
        <v>2.8299999999999999E-2</v>
      </c>
      <c r="U557" s="24">
        <v>2.6699999999999998E-2</v>
      </c>
      <c r="V557" s="203"/>
      <c r="W557" s="204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56"/>
    </row>
    <row r="558" spans="1:65">
      <c r="A558" s="30"/>
      <c r="B558" s="20" t="s">
        <v>258</v>
      </c>
      <c r="C558" s="12"/>
      <c r="D558" s="220">
        <v>3.0950000000000002E-2</v>
      </c>
      <c r="E558" s="220">
        <v>3.3354846666666667E-2</v>
      </c>
      <c r="F558" s="220">
        <v>3.0987505940253336E-2</v>
      </c>
      <c r="G558" s="220">
        <v>2.5672833333333336E-2</v>
      </c>
      <c r="H558" s="220">
        <v>0.02</v>
      </c>
      <c r="I558" s="220">
        <v>3.333333333333334E-2</v>
      </c>
      <c r="J558" s="220">
        <v>3.3066666666666668E-2</v>
      </c>
      <c r="K558" s="220">
        <v>2.8400000000000005E-2</v>
      </c>
      <c r="L558" s="220">
        <v>3.3400000000000006E-2</v>
      </c>
      <c r="M558" s="220">
        <v>3.0666666666666665E-2</v>
      </c>
      <c r="N558" s="220">
        <v>2.9233333333333333E-2</v>
      </c>
      <c r="O558" s="220">
        <v>2.8566666666666671E-2</v>
      </c>
      <c r="P558" s="220">
        <v>3.3837105913967887E-2</v>
      </c>
      <c r="Q558" s="220">
        <v>3.5266666666666668E-2</v>
      </c>
      <c r="R558" s="220">
        <v>3.1716666666666671E-2</v>
      </c>
      <c r="S558" s="220">
        <v>2.9149999999999999E-2</v>
      </c>
      <c r="T558" s="220">
        <v>2.8166666666666663E-2</v>
      </c>
      <c r="U558" s="220">
        <v>2.5833333333333333E-2</v>
      </c>
      <c r="V558" s="203"/>
      <c r="W558" s="204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3" t="s">
        <v>259</v>
      </c>
      <c r="C559" s="29"/>
      <c r="D559" s="24">
        <v>3.1099999999999999E-2</v>
      </c>
      <c r="E559" s="24">
        <v>3.3499360000000006E-2</v>
      </c>
      <c r="F559" s="24">
        <v>3.1340844581444059E-2</v>
      </c>
      <c r="G559" s="24">
        <v>2.57282E-2</v>
      </c>
      <c r="H559" s="24">
        <v>0.02</v>
      </c>
      <c r="I559" s="24">
        <v>3.3350000000000005E-2</v>
      </c>
      <c r="J559" s="24">
        <v>3.2799999999999996E-2</v>
      </c>
      <c r="K559" s="24">
        <v>2.8250000000000001E-2</v>
      </c>
      <c r="L559" s="24">
        <v>3.3500000000000002E-2</v>
      </c>
      <c r="M559" s="24">
        <v>3.0800000000000001E-2</v>
      </c>
      <c r="N559" s="24">
        <v>2.9600000000000001E-2</v>
      </c>
      <c r="O559" s="24">
        <v>2.8400000000000002E-2</v>
      </c>
      <c r="P559" s="24">
        <v>3.371572975127838E-2</v>
      </c>
      <c r="Q559" s="24">
        <v>3.5400000000000001E-2</v>
      </c>
      <c r="R559" s="24">
        <v>3.1649999999999998E-2</v>
      </c>
      <c r="S559" s="24">
        <v>2.9149999999999999E-2</v>
      </c>
      <c r="T559" s="24">
        <v>2.8149999999999998E-2</v>
      </c>
      <c r="U559" s="24">
        <v>2.64E-2</v>
      </c>
      <c r="V559" s="203"/>
      <c r="W559" s="204"/>
      <c r="X559" s="204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260</v>
      </c>
      <c r="C560" s="29"/>
      <c r="D560" s="24">
        <v>4.8062459362791698E-4</v>
      </c>
      <c r="E560" s="24">
        <v>4.2387240375691689E-4</v>
      </c>
      <c r="F560" s="24">
        <v>1.1561516519783452E-3</v>
      </c>
      <c r="G560" s="24">
        <v>2.6575059485665637E-4</v>
      </c>
      <c r="H560" s="24">
        <v>0</v>
      </c>
      <c r="I560" s="24">
        <v>2.0655911179772652E-4</v>
      </c>
      <c r="J560" s="24">
        <v>1.3336666250104131E-3</v>
      </c>
      <c r="K560" s="24">
        <v>5.0199601592044747E-4</v>
      </c>
      <c r="L560" s="24">
        <v>1.9999999999999879E-4</v>
      </c>
      <c r="M560" s="24">
        <v>3.4448028487370143E-4</v>
      </c>
      <c r="N560" s="24">
        <v>9.9532239333125915E-4</v>
      </c>
      <c r="O560" s="24">
        <v>6.0221812216726314E-4</v>
      </c>
      <c r="P560" s="24">
        <v>5.4069102571490714E-4</v>
      </c>
      <c r="Q560" s="24">
        <v>8.5712698398001015E-4</v>
      </c>
      <c r="R560" s="24">
        <v>6.9113433330045737E-4</v>
      </c>
      <c r="S560" s="24">
        <v>9.2466210044534717E-4</v>
      </c>
      <c r="T560" s="24">
        <v>4.4572039067857931E-4</v>
      </c>
      <c r="U560" s="24">
        <v>1.1707547423208103E-3</v>
      </c>
      <c r="V560" s="203"/>
      <c r="W560" s="204"/>
      <c r="X560" s="204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86</v>
      </c>
      <c r="C561" s="29"/>
      <c r="D561" s="13">
        <v>1.5529066029981161E-2</v>
      </c>
      <c r="E561" s="13">
        <v>1.2707970388618692E-2</v>
      </c>
      <c r="F561" s="13">
        <v>3.7310251886922052E-2</v>
      </c>
      <c r="G561" s="13">
        <v>1.0351432247706318E-2</v>
      </c>
      <c r="H561" s="13">
        <v>0</v>
      </c>
      <c r="I561" s="13">
        <v>6.1967733539317945E-3</v>
      </c>
      <c r="J561" s="13">
        <v>4.0332660030556848E-2</v>
      </c>
      <c r="K561" s="13">
        <v>1.767591605353688E-2</v>
      </c>
      <c r="L561" s="13">
        <v>5.9880239520957715E-3</v>
      </c>
      <c r="M561" s="13">
        <v>1.12330527676207E-2</v>
      </c>
      <c r="N561" s="13">
        <v>3.4047516305516279E-2</v>
      </c>
      <c r="O561" s="13">
        <v>2.1081147800487622E-2</v>
      </c>
      <c r="P561" s="13">
        <v>1.5979233776364753E-2</v>
      </c>
      <c r="Q561" s="13">
        <v>2.4304167787712952E-2</v>
      </c>
      <c r="R561" s="13">
        <v>2.1790888070429552E-2</v>
      </c>
      <c r="S561" s="13">
        <v>3.172082677342529E-2</v>
      </c>
      <c r="T561" s="13">
        <v>1.5824392568470274E-2</v>
      </c>
      <c r="U561" s="13">
        <v>4.531953841241846E-2</v>
      </c>
      <c r="V561" s="15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261</v>
      </c>
      <c r="C562" s="29"/>
      <c r="D562" s="13">
        <v>6.7492100749333428E-3</v>
      </c>
      <c r="E562" s="13">
        <v>8.4974653758875363E-2</v>
      </c>
      <c r="F562" s="13">
        <v>7.9692125215622411E-3</v>
      </c>
      <c r="G562" s="13">
        <v>-0.1649077648233036</v>
      </c>
      <c r="H562" s="13">
        <v>-0.34943508234253096</v>
      </c>
      <c r="I562" s="13">
        <v>8.4274862762448555E-2</v>
      </c>
      <c r="J562" s="13">
        <v>7.5600663860348805E-2</v>
      </c>
      <c r="K562" s="13">
        <v>-7.6197816926393824E-2</v>
      </c>
      <c r="L562" s="13">
        <v>8.6443412487973381E-2</v>
      </c>
      <c r="M562" s="13">
        <v>-2.4671262585475029E-3</v>
      </c>
      <c r="N562" s="13">
        <v>-4.9090945357332716E-2</v>
      </c>
      <c r="O562" s="13">
        <v>-7.0776442612581647E-2</v>
      </c>
      <c r="P562" s="13">
        <v>0.10066170113437889</v>
      </c>
      <c r="Q562" s="13">
        <v>0.14716280480267052</v>
      </c>
      <c r="R562" s="13">
        <v>3.1687531918469736E-2</v>
      </c>
      <c r="S562" s="13">
        <v>-5.1801632514238971E-2</v>
      </c>
      <c r="T562" s="13">
        <v>-8.3787740965731272E-2</v>
      </c>
      <c r="U562" s="13">
        <v>-0.15968698135910253</v>
      </c>
      <c r="V562" s="15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262</v>
      </c>
      <c r="C563" s="47"/>
      <c r="D563" s="45">
        <v>0.04</v>
      </c>
      <c r="E563" s="45">
        <v>0.7</v>
      </c>
      <c r="F563" s="45">
        <v>0.05</v>
      </c>
      <c r="G563" s="45">
        <v>1.4</v>
      </c>
      <c r="H563" s="45">
        <v>2.95</v>
      </c>
      <c r="I563" s="45">
        <v>0.69</v>
      </c>
      <c r="J563" s="45">
        <v>0.62</v>
      </c>
      <c r="K563" s="45">
        <v>0.66</v>
      </c>
      <c r="L563" s="45">
        <v>0.71</v>
      </c>
      <c r="M563" s="45">
        <v>0.04</v>
      </c>
      <c r="N563" s="45">
        <v>0.43</v>
      </c>
      <c r="O563" s="45">
        <v>0.61</v>
      </c>
      <c r="P563" s="45">
        <v>0.83</v>
      </c>
      <c r="Q563" s="45">
        <v>1.22</v>
      </c>
      <c r="R563" s="45">
        <v>0.25</v>
      </c>
      <c r="S563" s="45">
        <v>0.45</v>
      </c>
      <c r="T563" s="45">
        <v>0.72</v>
      </c>
      <c r="U563" s="45">
        <v>1.36</v>
      </c>
      <c r="V563" s="15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BM564" s="55"/>
    </row>
    <row r="565" spans="1:65" ht="15">
      <c r="B565" s="8" t="s">
        <v>548</v>
      </c>
      <c r="BM565" s="28" t="s">
        <v>66</v>
      </c>
    </row>
    <row r="566" spans="1:65" ht="15">
      <c r="A566" s="25" t="s">
        <v>26</v>
      </c>
      <c r="B566" s="18" t="s">
        <v>110</v>
      </c>
      <c r="C566" s="15" t="s">
        <v>111</v>
      </c>
      <c r="D566" s="16" t="s">
        <v>229</v>
      </c>
      <c r="E566" s="17" t="s">
        <v>229</v>
      </c>
      <c r="F566" s="17" t="s">
        <v>229</v>
      </c>
      <c r="G566" s="17" t="s">
        <v>229</v>
      </c>
      <c r="H566" s="17" t="s">
        <v>229</v>
      </c>
      <c r="I566" s="17" t="s">
        <v>229</v>
      </c>
      <c r="J566" s="17" t="s">
        <v>229</v>
      </c>
      <c r="K566" s="17" t="s">
        <v>229</v>
      </c>
      <c r="L566" s="17" t="s">
        <v>229</v>
      </c>
      <c r="M566" s="17" t="s">
        <v>229</v>
      </c>
      <c r="N566" s="17" t="s">
        <v>229</v>
      </c>
      <c r="O566" s="17" t="s">
        <v>229</v>
      </c>
      <c r="P566" s="17" t="s">
        <v>229</v>
      </c>
      <c r="Q566" s="17" t="s">
        <v>229</v>
      </c>
      <c r="R566" s="17" t="s">
        <v>229</v>
      </c>
      <c r="S566" s="17" t="s">
        <v>229</v>
      </c>
      <c r="T566" s="17" t="s">
        <v>229</v>
      </c>
      <c r="U566" s="15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230</v>
      </c>
      <c r="C567" s="9" t="s">
        <v>230</v>
      </c>
      <c r="D567" s="151" t="s">
        <v>232</v>
      </c>
      <c r="E567" s="152" t="s">
        <v>234</v>
      </c>
      <c r="F567" s="152" t="s">
        <v>236</v>
      </c>
      <c r="G567" s="152" t="s">
        <v>238</v>
      </c>
      <c r="H567" s="152" t="s">
        <v>240</v>
      </c>
      <c r="I567" s="152" t="s">
        <v>241</v>
      </c>
      <c r="J567" s="152" t="s">
        <v>242</v>
      </c>
      <c r="K567" s="152" t="s">
        <v>243</v>
      </c>
      <c r="L567" s="152" t="s">
        <v>244</v>
      </c>
      <c r="M567" s="152" t="s">
        <v>245</v>
      </c>
      <c r="N567" s="152" t="s">
        <v>246</v>
      </c>
      <c r="O567" s="152" t="s">
        <v>247</v>
      </c>
      <c r="P567" s="152" t="s">
        <v>248</v>
      </c>
      <c r="Q567" s="152" t="s">
        <v>249</v>
      </c>
      <c r="R567" s="152" t="s">
        <v>250</v>
      </c>
      <c r="S567" s="152" t="s">
        <v>251</v>
      </c>
      <c r="T567" s="152" t="s">
        <v>252</v>
      </c>
      <c r="U567" s="15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3</v>
      </c>
    </row>
    <row r="568" spans="1:65">
      <c r="A568" s="30"/>
      <c r="B568" s="19"/>
      <c r="C568" s="9"/>
      <c r="D568" s="10" t="s">
        <v>264</v>
      </c>
      <c r="E568" s="11" t="s">
        <v>264</v>
      </c>
      <c r="F568" s="11" t="s">
        <v>308</v>
      </c>
      <c r="G568" s="11" t="s">
        <v>266</v>
      </c>
      <c r="H568" s="11" t="s">
        <v>266</v>
      </c>
      <c r="I568" s="11" t="s">
        <v>264</v>
      </c>
      <c r="J568" s="11" t="s">
        <v>308</v>
      </c>
      <c r="K568" s="11" t="s">
        <v>264</v>
      </c>
      <c r="L568" s="11" t="s">
        <v>264</v>
      </c>
      <c r="M568" s="11" t="s">
        <v>266</v>
      </c>
      <c r="N568" s="11" t="s">
        <v>264</v>
      </c>
      <c r="O568" s="11" t="s">
        <v>266</v>
      </c>
      <c r="P568" s="11" t="s">
        <v>266</v>
      </c>
      <c r="Q568" s="11" t="s">
        <v>264</v>
      </c>
      <c r="R568" s="11" t="s">
        <v>264</v>
      </c>
      <c r="S568" s="11" t="s">
        <v>264</v>
      </c>
      <c r="T568" s="11" t="s">
        <v>264</v>
      </c>
      <c r="U568" s="15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2</v>
      </c>
    </row>
    <row r="569" spans="1:65">
      <c r="A569" s="30"/>
      <c r="B569" s="19"/>
      <c r="C569" s="9"/>
      <c r="D569" s="26" t="s">
        <v>116</v>
      </c>
      <c r="E569" s="26" t="s">
        <v>309</v>
      </c>
      <c r="F569" s="26" t="s">
        <v>309</v>
      </c>
      <c r="G569" s="26" t="s">
        <v>310</v>
      </c>
      <c r="H569" s="26" t="s">
        <v>311</v>
      </c>
      <c r="I569" s="26" t="s">
        <v>309</v>
      </c>
      <c r="J569" s="26" t="s">
        <v>311</v>
      </c>
      <c r="K569" s="26" t="s">
        <v>311</v>
      </c>
      <c r="L569" s="26" t="s">
        <v>311</v>
      </c>
      <c r="M569" s="26" t="s">
        <v>311</v>
      </c>
      <c r="N569" s="26" t="s">
        <v>311</v>
      </c>
      <c r="O569" s="26" t="s">
        <v>310</v>
      </c>
      <c r="P569" s="26" t="s">
        <v>309</v>
      </c>
      <c r="Q569" s="26" t="s">
        <v>311</v>
      </c>
      <c r="R569" s="26" t="s">
        <v>311</v>
      </c>
      <c r="S569" s="26" t="s">
        <v>311</v>
      </c>
      <c r="T569" s="26" t="s">
        <v>312</v>
      </c>
      <c r="U569" s="15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2">
        <v>9</v>
      </c>
      <c r="E570" s="22">
        <v>8.2382536175919849</v>
      </c>
      <c r="F570" s="147" t="s">
        <v>96</v>
      </c>
      <c r="G570" s="22">
        <v>8.8000000000000007</v>
      </c>
      <c r="H570" s="22">
        <v>8.1</v>
      </c>
      <c r="I570" s="22">
        <v>8.49</v>
      </c>
      <c r="J570" s="22">
        <v>8.0033333333333339</v>
      </c>
      <c r="K570" s="22">
        <v>7.25</v>
      </c>
      <c r="L570" s="22">
        <v>7.8</v>
      </c>
      <c r="M570" s="22">
        <v>9.9529999999999994</v>
      </c>
      <c r="N570" s="22">
        <v>7.48</v>
      </c>
      <c r="O570" s="22">
        <v>7.5751692876954184</v>
      </c>
      <c r="P570" s="22">
        <v>8.1300000000000008</v>
      </c>
      <c r="Q570" s="22">
        <v>9.26</v>
      </c>
      <c r="R570" s="22">
        <v>8.56</v>
      </c>
      <c r="S570" s="22">
        <v>7.74</v>
      </c>
      <c r="T570" s="22">
        <v>8.56</v>
      </c>
      <c r="U570" s="15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>
        <v>1</v>
      </c>
      <c r="C571" s="9">
        <v>2</v>
      </c>
      <c r="D571" s="11">
        <v>8.9</v>
      </c>
      <c r="E571" s="11">
        <v>8.1450719863828436</v>
      </c>
      <c r="F571" s="148" t="s">
        <v>96</v>
      </c>
      <c r="G571" s="11">
        <v>8.6999999999999993</v>
      </c>
      <c r="H571" s="11">
        <v>7.34</v>
      </c>
      <c r="I571" s="11">
        <v>8.44</v>
      </c>
      <c r="J571" s="11">
        <v>7.8666666666666671</v>
      </c>
      <c r="K571" s="11">
        <v>7.39</v>
      </c>
      <c r="L571" s="11">
        <v>7.9</v>
      </c>
      <c r="M571" s="11">
        <v>9.6470000000000002</v>
      </c>
      <c r="N571" s="11">
        <v>7.6900000000000013</v>
      </c>
      <c r="O571" s="11">
        <v>7.8639833515432178</v>
      </c>
      <c r="P571" s="11">
        <v>8.4700000000000006</v>
      </c>
      <c r="Q571" s="11">
        <v>8.18</v>
      </c>
      <c r="R571" s="149">
        <v>9.24</v>
      </c>
      <c r="S571" s="11">
        <v>7.56</v>
      </c>
      <c r="T571" s="11">
        <v>8.77</v>
      </c>
      <c r="U571" s="15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24</v>
      </c>
    </row>
    <row r="572" spans="1:65">
      <c r="A572" s="30"/>
      <c r="B572" s="19">
        <v>1</v>
      </c>
      <c r="C572" s="9">
        <v>3</v>
      </c>
      <c r="D572" s="11">
        <v>8.8000000000000007</v>
      </c>
      <c r="E572" s="11">
        <v>8.4752001407633752</v>
      </c>
      <c r="F572" s="148" t="s">
        <v>96</v>
      </c>
      <c r="G572" s="11">
        <v>8.9</v>
      </c>
      <c r="H572" s="11">
        <v>7.5</v>
      </c>
      <c r="I572" s="11">
        <v>8.43</v>
      </c>
      <c r="J572" s="11">
        <v>7.879999999999999</v>
      </c>
      <c r="K572" s="11">
        <v>7.94</v>
      </c>
      <c r="L572" s="11">
        <v>8.6999999999999993</v>
      </c>
      <c r="M572" s="11">
        <v>9.9250000000000007</v>
      </c>
      <c r="N572" s="11">
        <v>8.0299999999999994</v>
      </c>
      <c r="O572" s="11">
        <v>7.8061658110944094</v>
      </c>
      <c r="P572" s="11">
        <v>8.16</v>
      </c>
      <c r="Q572" s="11">
        <v>8.41</v>
      </c>
      <c r="R572" s="11">
        <v>8.6199999999999992</v>
      </c>
      <c r="S572" s="11">
        <v>7.25</v>
      </c>
      <c r="T572" s="11">
        <v>8.56</v>
      </c>
      <c r="U572" s="15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16</v>
      </c>
    </row>
    <row r="573" spans="1:65">
      <c r="A573" s="30"/>
      <c r="B573" s="19">
        <v>1</v>
      </c>
      <c r="C573" s="9">
        <v>4</v>
      </c>
      <c r="D573" s="11">
        <v>9</v>
      </c>
      <c r="E573" s="11">
        <v>8.4206539447570918</v>
      </c>
      <c r="F573" s="148" t="s">
        <v>96</v>
      </c>
      <c r="G573" s="11">
        <v>9.1</v>
      </c>
      <c r="H573" s="11">
        <v>7.61</v>
      </c>
      <c r="I573" s="11">
        <v>8.59</v>
      </c>
      <c r="J573" s="11">
        <v>7.9366666666666683</v>
      </c>
      <c r="K573" s="11">
        <v>7.64</v>
      </c>
      <c r="L573" s="11">
        <v>8.3000000000000007</v>
      </c>
      <c r="M573" s="11">
        <v>9.5609999999999999</v>
      </c>
      <c r="N573" s="11">
        <v>7.35</v>
      </c>
      <c r="O573" s="11">
        <v>7.5198801242104887</v>
      </c>
      <c r="P573" s="11">
        <v>8.3699999999999992</v>
      </c>
      <c r="Q573" s="11">
        <v>9.15</v>
      </c>
      <c r="R573" s="11">
        <v>8.7100000000000009</v>
      </c>
      <c r="S573" s="11">
        <v>7.39</v>
      </c>
      <c r="T573" s="11">
        <v>8.5399999999999991</v>
      </c>
      <c r="U573" s="15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8.3065284084757032</v>
      </c>
    </row>
    <row r="574" spans="1:65">
      <c r="A574" s="30"/>
      <c r="B574" s="19">
        <v>1</v>
      </c>
      <c r="C574" s="9">
        <v>5</v>
      </c>
      <c r="D574" s="11">
        <v>8.9</v>
      </c>
      <c r="E574" s="11">
        <v>8.2931097484174412</v>
      </c>
      <c r="F574" s="148" t="s">
        <v>96</v>
      </c>
      <c r="G574" s="11">
        <v>8.6999999999999993</v>
      </c>
      <c r="H574" s="11">
        <v>7.879999999999999</v>
      </c>
      <c r="I574" s="11">
        <v>8.49</v>
      </c>
      <c r="J574" s="11">
        <v>7.9766666666666657</v>
      </c>
      <c r="K574" s="11">
        <v>7.84</v>
      </c>
      <c r="L574" s="11">
        <v>8.3000000000000007</v>
      </c>
      <c r="M574" s="11">
        <v>9.8360000000000003</v>
      </c>
      <c r="N574" s="11">
        <v>8.0500000000000007</v>
      </c>
      <c r="O574" s="11">
        <v>7.7959933416305072</v>
      </c>
      <c r="P574" s="11">
        <v>8.18</v>
      </c>
      <c r="Q574" s="11">
        <v>9.73</v>
      </c>
      <c r="R574" s="11">
        <v>8.39</v>
      </c>
      <c r="S574" s="11">
        <v>7.9300000000000006</v>
      </c>
      <c r="T574" s="11">
        <v>8.65</v>
      </c>
      <c r="U574" s="15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98</v>
      </c>
    </row>
    <row r="575" spans="1:65">
      <c r="A575" s="30"/>
      <c r="B575" s="19">
        <v>1</v>
      </c>
      <c r="C575" s="9">
        <v>6</v>
      </c>
      <c r="D575" s="11">
        <v>8.9</v>
      </c>
      <c r="E575" s="11">
        <v>8.4434292339622825</v>
      </c>
      <c r="F575" s="148" t="s">
        <v>96</v>
      </c>
      <c r="G575" s="11">
        <v>8.8000000000000007</v>
      </c>
      <c r="H575" s="11">
        <v>7.13</v>
      </c>
      <c r="I575" s="11">
        <v>8.56</v>
      </c>
      <c r="J575" s="11">
        <v>7.9333333333333327</v>
      </c>
      <c r="K575" s="11">
        <v>7.21</v>
      </c>
      <c r="L575" s="11">
        <v>8.3000000000000007</v>
      </c>
      <c r="M575" s="11">
        <v>9.6549999999999994</v>
      </c>
      <c r="N575" s="11">
        <v>7.8899999999999988</v>
      </c>
      <c r="O575" s="11">
        <v>7.5061499589517782</v>
      </c>
      <c r="P575" s="11">
        <v>8.31</v>
      </c>
      <c r="Q575" s="11">
        <v>8.09</v>
      </c>
      <c r="R575" s="11">
        <v>8.6199999999999992</v>
      </c>
      <c r="S575" s="11">
        <v>7.64</v>
      </c>
      <c r="T575" s="11">
        <v>8.5399999999999991</v>
      </c>
      <c r="U575" s="15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20" t="s">
        <v>258</v>
      </c>
      <c r="C576" s="12"/>
      <c r="D576" s="23">
        <v>8.9166666666666661</v>
      </c>
      <c r="E576" s="23">
        <v>8.3359531119791708</v>
      </c>
      <c r="F576" s="23" t="s">
        <v>646</v>
      </c>
      <c r="G576" s="23">
        <v>8.8333333333333339</v>
      </c>
      <c r="H576" s="23">
        <v>7.5933333333333328</v>
      </c>
      <c r="I576" s="23">
        <v>8.5000000000000018</v>
      </c>
      <c r="J576" s="23">
        <v>7.932777777777777</v>
      </c>
      <c r="K576" s="23">
        <v>7.5450000000000008</v>
      </c>
      <c r="L576" s="23">
        <v>8.2166666666666668</v>
      </c>
      <c r="M576" s="23">
        <v>9.762833333333333</v>
      </c>
      <c r="N576" s="23">
        <v>7.7483333333333348</v>
      </c>
      <c r="O576" s="23">
        <v>7.6778903125209697</v>
      </c>
      <c r="P576" s="23">
        <v>8.2700000000000014</v>
      </c>
      <c r="Q576" s="23">
        <v>8.8033333333333346</v>
      </c>
      <c r="R576" s="23">
        <v>8.69</v>
      </c>
      <c r="S576" s="23">
        <v>7.5850000000000009</v>
      </c>
      <c r="T576" s="23">
        <v>8.6033333333333335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259</v>
      </c>
      <c r="C577" s="29"/>
      <c r="D577" s="11">
        <v>8.9</v>
      </c>
      <c r="E577" s="11">
        <v>8.3568818465872674</v>
      </c>
      <c r="F577" s="11" t="s">
        <v>646</v>
      </c>
      <c r="G577" s="11">
        <v>8.8000000000000007</v>
      </c>
      <c r="H577" s="11">
        <v>7.5549999999999997</v>
      </c>
      <c r="I577" s="11">
        <v>8.49</v>
      </c>
      <c r="J577" s="11">
        <v>7.9350000000000005</v>
      </c>
      <c r="K577" s="11">
        <v>7.5149999999999997</v>
      </c>
      <c r="L577" s="11">
        <v>8.3000000000000007</v>
      </c>
      <c r="M577" s="11">
        <v>9.7454999999999998</v>
      </c>
      <c r="N577" s="11">
        <v>7.79</v>
      </c>
      <c r="O577" s="11">
        <v>7.6855813146629632</v>
      </c>
      <c r="P577" s="11">
        <v>8.245000000000001</v>
      </c>
      <c r="Q577" s="11">
        <v>8.7800000000000011</v>
      </c>
      <c r="R577" s="11">
        <v>8.6199999999999992</v>
      </c>
      <c r="S577" s="11">
        <v>7.6</v>
      </c>
      <c r="T577" s="11">
        <v>8.56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260</v>
      </c>
      <c r="C578" s="29"/>
      <c r="D578" s="24">
        <v>7.527726527090782E-2</v>
      </c>
      <c r="E578" s="24">
        <v>0.13109647745744069</v>
      </c>
      <c r="F578" s="24" t="s">
        <v>646</v>
      </c>
      <c r="G578" s="24">
        <v>0.15055453054181631</v>
      </c>
      <c r="H578" s="24">
        <v>0.35404331185134191</v>
      </c>
      <c r="I578" s="24">
        <v>6.387487769068545E-2</v>
      </c>
      <c r="J578" s="24">
        <v>5.3058318718040752E-2</v>
      </c>
      <c r="K578" s="24">
        <v>0.30833423423291817</v>
      </c>
      <c r="L578" s="24">
        <v>0.32506409624359711</v>
      </c>
      <c r="M578" s="24">
        <v>0.16346059667903667</v>
      </c>
      <c r="N578" s="24">
        <v>0.29137032564533161</v>
      </c>
      <c r="O578" s="24">
        <v>0.16127437849010293</v>
      </c>
      <c r="P578" s="24">
        <v>0.13520355024924452</v>
      </c>
      <c r="Q578" s="24">
        <v>0.66925829592666752</v>
      </c>
      <c r="R578" s="24">
        <v>0.2896894889359985</v>
      </c>
      <c r="S578" s="24">
        <v>0.24370063602707343</v>
      </c>
      <c r="T578" s="24">
        <v>9.1360093403338158E-2</v>
      </c>
      <c r="U578" s="203"/>
      <c r="V578" s="204"/>
      <c r="W578" s="204"/>
      <c r="X578" s="204"/>
      <c r="Y578" s="204"/>
      <c r="Z578" s="204"/>
      <c r="AA578" s="204"/>
      <c r="AB578" s="204"/>
      <c r="AC578" s="204"/>
      <c r="AD578" s="204"/>
      <c r="AE578" s="204"/>
      <c r="AF578" s="204"/>
      <c r="AG578" s="204"/>
      <c r="AH578" s="204"/>
      <c r="AI578" s="204"/>
      <c r="AJ578" s="204"/>
      <c r="AK578" s="204"/>
      <c r="AL578" s="204"/>
      <c r="AM578" s="204"/>
      <c r="AN578" s="204"/>
      <c r="AO578" s="204"/>
      <c r="AP578" s="204"/>
      <c r="AQ578" s="204"/>
      <c r="AR578" s="204"/>
      <c r="AS578" s="204"/>
      <c r="AT578" s="204"/>
      <c r="AU578" s="204"/>
      <c r="AV578" s="204"/>
      <c r="AW578" s="204"/>
      <c r="AX578" s="204"/>
      <c r="AY578" s="204"/>
      <c r="AZ578" s="204"/>
      <c r="BA578" s="204"/>
      <c r="BB578" s="204"/>
      <c r="BC578" s="204"/>
      <c r="BD578" s="204"/>
      <c r="BE578" s="204"/>
      <c r="BF578" s="204"/>
      <c r="BG578" s="204"/>
      <c r="BH578" s="204"/>
      <c r="BI578" s="204"/>
      <c r="BJ578" s="204"/>
      <c r="BK578" s="204"/>
      <c r="BL578" s="204"/>
      <c r="BM578" s="56"/>
    </row>
    <row r="579" spans="1:65">
      <c r="A579" s="30"/>
      <c r="B579" s="3" t="s">
        <v>86</v>
      </c>
      <c r="C579" s="29"/>
      <c r="D579" s="13">
        <v>8.4423101238401306E-3</v>
      </c>
      <c r="E579" s="13">
        <v>1.5726633259134898E-2</v>
      </c>
      <c r="F579" s="13" t="s">
        <v>646</v>
      </c>
      <c r="G579" s="13">
        <v>1.7043909117941469E-2</v>
      </c>
      <c r="H579" s="13">
        <v>4.662554589789402E-2</v>
      </c>
      <c r="I579" s="13">
        <v>7.5146914930218156E-3</v>
      </c>
      <c r="J579" s="13">
        <v>6.6884917495954451E-3</v>
      </c>
      <c r="K579" s="13">
        <v>4.0866035020930169E-2</v>
      </c>
      <c r="L579" s="13">
        <v>3.9561553295366786E-2</v>
      </c>
      <c r="M579" s="13">
        <v>1.674315140881609E-2</v>
      </c>
      <c r="N579" s="13">
        <v>3.7604257988212292E-2</v>
      </c>
      <c r="O579" s="13">
        <v>2.1005038093224578E-2</v>
      </c>
      <c r="P579" s="13">
        <v>1.6348675967260518E-2</v>
      </c>
      <c r="Q579" s="13">
        <v>7.602328238470285E-2</v>
      </c>
      <c r="R579" s="13">
        <v>3.3335959601380728E-2</v>
      </c>
      <c r="S579" s="13">
        <v>3.2129286226377507E-2</v>
      </c>
      <c r="T579" s="13">
        <v>1.0619150724913385E-2</v>
      </c>
      <c r="U579" s="15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261</v>
      </c>
      <c r="C580" s="29"/>
      <c r="D580" s="13">
        <v>7.3452858786156483E-2</v>
      </c>
      <c r="E580" s="13">
        <v>3.5423587395961853E-3</v>
      </c>
      <c r="F580" s="13" t="s">
        <v>646</v>
      </c>
      <c r="G580" s="13">
        <v>6.3420589077874734E-2</v>
      </c>
      <c r="H580" s="13">
        <v>-8.5859584181359083E-2</v>
      </c>
      <c r="I580" s="13">
        <v>2.3291510244747515E-2</v>
      </c>
      <c r="J580" s="13">
        <v>-4.499480556962443E-2</v>
      </c>
      <c r="K580" s="13">
        <v>-9.1678300612162422E-2</v>
      </c>
      <c r="L580" s="13">
        <v>-1.0818206763410831E-2</v>
      </c>
      <c r="M580" s="13">
        <v>0.17532052540405019</v>
      </c>
      <c r="N580" s="13">
        <v>-6.7199562523954648E-2</v>
      </c>
      <c r="O580" s="13">
        <v>-7.5680003130223716E-2</v>
      </c>
      <c r="P580" s="13">
        <v>-4.3975541501103388E-3</v>
      </c>
      <c r="Q580" s="13">
        <v>5.9808971982893366E-2</v>
      </c>
      <c r="R580" s="13">
        <v>4.6165085179629806E-2</v>
      </c>
      <c r="S580" s="13">
        <v>-8.686281115218708E-2</v>
      </c>
      <c r="T580" s="13">
        <v>3.5731524683016769E-2</v>
      </c>
      <c r="U580" s="15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262</v>
      </c>
      <c r="C581" s="47"/>
      <c r="D581" s="45">
        <v>0.82</v>
      </c>
      <c r="E581" s="45">
        <v>0.08</v>
      </c>
      <c r="F581" s="45">
        <v>4.13</v>
      </c>
      <c r="G581" s="45">
        <v>0.71</v>
      </c>
      <c r="H581" s="45">
        <v>0.86</v>
      </c>
      <c r="I581" s="45">
        <v>0.28999999999999998</v>
      </c>
      <c r="J581" s="45">
        <v>0.43</v>
      </c>
      <c r="K581" s="45">
        <v>0.92</v>
      </c>
      <c r="L581" s="45">
        <v>7.0000000000000007E-2</v>
      </c>
      <c r="M581" s="45">
        <v>1.89</v>
      </c>
      <c r="N581" s="45">
        <v>0.66</v>
      </c>
      <c r="O581" s="45">
        <v>0.75</v>
      </c>
      <c r="P581" s="45">
        <v>0</v>
      </c>
      <c r="Q581" s="45">
        <v>0.67</v>
      </c>
      <c r="R581" s="45">
        <v>0.53</v>
      </c>
      <c r="S581" s="45">
        <v>0.87</v>
      </c>
      <c r="T581" s="45">
        <v>0.42</v>
      </c>
      <c r="U581" s="15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BM582" s="55"/>
    </row>
    <row r="583" spans="1:65" ht="15">
      <c r="B583" s="8" t="s">
        <v>549</v>
      </c>
      <c r="BM583" s="28" t="s">
        <v>66</v>
      </c>
    </row>
    <row r="584" spans="1:65" ht="15">
      <c r="A584" s="25" t="s">
        <v>57</v>
      </c>
      <c r="B584" s="18" t="s">
        <v>110</v>
      </c>
      <c r="C584" s="15" t="s">
        <v>111</v>
      </c>
      <c r="D584" s="16" t="s">
        <v>229</v>
      </c>
      <c r="E584" s="17" t="s">
        <v>229</v>
      </c>
      <c r="F584" s="17" t="s">
        <v>229</v>
      </c>
      <c r="G584" s="17" t="s">
        <v>229</v>
      </c>
      <c r="H584" s="17" t="s">
        <v>229</v>
      </c>
      <c r="I584" s="17" t="s">
        <v>229</v>
      </c>
      <c r="J584" s="17" t="s">
        <v>229</v>
      </c>
      <c r="K584" s="17" t="s">
        <v>229</v>
      </c>
      <c r="L584" s="17" t="s">
        <v>229</v>
      </c>
      <c r="M584" s="17" t="s">
        <v>229</v>
      </c>
      <c r="N584" s="17" t="s">
        <v>229</v>
      </c>
      <c r="O584" s="17" t="s">
        <v>229</v>
      </c>
      <c r="P584" s="17" t="s">
        <v>229</v>
      </c>
      <c r="Q584" s="17" t="s">
        <v>229</v>
      </c>
      <c r="R584" s="17" t="s">
        <v>229</v>
      </c>
      <c r="S584" s="17" t="s">
        <v>229</v>
      </c>
      <c r="T584" s="17" t="s">
        <v>229</v>
      </c>
      <c r="U584" s="15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230</v>
      </c>
      <c r="C585" s="9" t="s">
        <v>230</v>
      </c>
      <c r="D585" s="151" t="s">
        <v>232</v>
      </c>
      <c r="E585" s="152" t="s">
        <v>234</v>
      </c>
      <c r="F585" s="152" t="s">
        <v>236</v>
      </c>
      <c r="G585" s="152" t="s">
        <v>237</v>
      </c>
      <c r="H585" s="152" t="s">
        <v>238</v>
      </c>
      <c r="I585" s="152" t="s">
        <v>240</v>
      </c>
      <c r="J585" s="152" t="s">
        <v>241</v>
      </c>
      <c r="K585" s="152" t="s">
        <v>242</v>
      </c>
      <c r="L585" s="152" t="s">
        <v>243</v>
      </c>
      <c r="M585" s="152" t="s">
        <v>244</v>
      </c>
      <c r="N585" s="152" t="s">
        <v>246</v>
      </c>
      <c r="O585" s="152" t="s">
        <v>247</v>
      </c>
      <c r="P585" s="152" t="s">
        <v>248</v>
      </c>
      <c r="Q585" s="152" t="s">
        <v>249</v>
      </c>
      <c r="R585" s="152" t="s">
        <v>250</v>
      </c>
      <c r="S585" s="152" t="s">
        <v>251</v>
      </c>
      <c r="T585" s="152" t="s">
        <v>252</v>
      </c>
      <c r="U585" s="15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1</v>
      </c>
    </row>
    <row r="586" spans="1:65">
      <c r="A586" s="30"/>
      <c r="B586" s="19"/>
      <c r="C586" s="9"/>
      <c r="D586" s="10" t="s">
        <v>308</v>
      </c>
      <c r="E586" s="11" t="s">
        <v>264</v>
      </c>
      <c r="F586" s="11" t="s">
        <v>308</v>
      </c>
      <c r="G586" s="11" t="s">
        <v>308</v>
      </c>
      <c r="H586" s="11" t="s">
        <v>266</v>
      </c>
      <c r="I586" s="11" t="s">
        <v>266</v>
      </c>
      <c r="J586" s="11" t="s">
        <v>264</v>
      </c>
      <c r="K586" s="11" t="s">
        <v>308</v>
      </c>
      <c r="L586" s="11" t="s">
        <v>264</v>
      </c>
      <c r="M586" s="11" t="s">
        <v>264</v>
      </c>
      <c r="N586" s="11" t="s">
        <v>264</v>
      </c>
      <c r="O586" s="11" t="s">
        <v>266</v>
      </c>
      <c r="P586" s="11" t="s">
        <v>266</v>
      </c>
      <c r="Q586" s="11" t="s">
        <v>264</v>
      </c>
      <c r="R586" s="11" t="s">
        <v>264</v>
      </c>
      <c r="S586" s="11" t="s">
        <v>264</v>
      </c>
      <c r="T586" s="11" t="s">
        <v>308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9"/>
      <c r="C587" s="9"/>
      <c r="D587" s="26" t="s">
        <v>116</v>
      </c>
      <c r="E587" s="26" t="s">
        <v>309</v>
      </c>
      <c r="F587" s="26" t="s">
        <v>309</v>
      </c>
      <c r="G587" s="26" t="s">
        <v>311</v>
      </c>
      <c r="H587" s="26" t="s">
        <v>310</v>
      </c>
      <c r="I587" s="26" t="s">
        <v>311</v>
      </c>
      <c r="J587" s="26" t="s">
        <v>309</v>
      </c>
      <c r="K587" s="26" t="s">
        <v>311</v>
      </c>
      <c r="L587" s="26" t="s">
        <v>311</v>
      </c>
      <c r="M587" s="26" t="s">
        <v>311</v>
      </c>
      <c r="N587" s="26" t="s">
        <v>311</v>
      </c>
      <c r="O587" s="26" t="s">
        <v>310</v>
      </c>
      <c r="P587" s="26" t="s">
        <v>309</v>
      </c>
      <c r="Q587" s="26" t="s">
        <v>311</v>
      </c>
      <c r="R587" s="26" t="s">
        <v>311</v>
      </c>
      <c r="S587" s="26" t="s">
        <v>311</v>
      </c>
      <c r="T587" s="26" t="s">
        <v>312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15">
        <v>0.31</v>
      </c>
      <c r="E588" s="215">
        <v>0.29628973316985563</v>
      </c>
      <c r="F588" s="215">
        <v>0.29672419999999999</v>
      </c>
      <c r="G588" s="216">
        <v>1.17</v>
      </c>
      <c r="H588" s="215">
        <v>0.3</v>
      </c>
      <c r="I588" s="215">
        <v>0.314</v>
      </c>
      <c r="J588" s="215">
        <v>0.28000000000000003</v>
      </c>
      <c r="K588" s="215">
        <v>0.28999999999999998</v>
      </c>
      <c r="L588" s="215">
        <v>0.28999999999999998</v>
      </c>
      <c r="M588" s="215">
        <v>0.28799999999999998</v>
      </c>
      <c r="N588" s="215">
        <v>0.28000000000000003</v>
      </c>
      <c r="O588" s="215">
        <v>0.27103829230100696</v>
      </c>
      <c r="P588" s="216">
        <v>0.33</v>
      </c>
      <c r="Q588" s="215">
        <v>0.33</v>
      </c>
      <c r="R588" s="215">
        <v>0.3</v>
      </c>
      <c r="S588" s="215">
        <v>0.28000000000000003</v>
      </c>
      <c r="T588" s="216">
        <v>0.20699999999999999</v>
      </c>
      <c r="U588" s="203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4"/>
      <c r="AT588" s="204"/>
      <c r="AU588" s="204"/>
      <c r="AV588" s="204"/>
      <c r="AW588" s="204"/>
      <c r="AX588" s="204"/>
      <c r="AY588" s="204"/>
      <c r="AZ588" s="204"/>
      <c r="BA588" s="204"/>
      <c r="BB588" s="204"/>
      <c r="BC588" s="204"/>
      <c r="BD588" s="204"/>
      <c r="BE588" s="204"/>
      <c r="BF588" s="204"/>
      <c r="BG588" s="204"/>
      <c r="BH588" s="204"/>
      <c r="BI588" s="204"/>
      <c r="BJ588" s="204"/>
      <c r="BK588" s="204"/>
      <c r="BL588" s="204"/>
      <c r="BM588" s="217">
        <v>1</v>
      </c>
    </row>
    <row r="589" spans="1:65">
      <c r="A589" s="30"/>
      <c r="B589" s="19">
        <v>1</v>
      </c>
      <c r="C589" s="9">
        <v>2</v>
      </c>
      <c r="D589" s="24">
        <v>0.31</v>
      </c>
      <c r="E589" s="24">
        <v>0.29547433209789931</v>
      </c>
      <c r="F589" s="24">
        <v>0.29366149999999996</v>
      </c>
      <c r="G589" s="218">
        <v>1.2</v>
      </c>
      <c r="H589" s="24">
        <v>0.3</v>
      </c>
      <c r="I589" s="24">
        <v>0.28999999999999998</v>
      </c>
      <c r="J589" s="24">
        <v>0.27</v>
      </c>
      <c r="K589" s="24">
        <v>0.28000000000000003</v>
      </c>
      <c r="L589" s="24">
        <v>0.28999999999999998</v>
      </c>
      <c r="M589" s="24">
        <v>0.28699999999999998</v>
      </c>
      <c r="N589" s="24">
        <v>0.28999999999999998</v>
      </c>
      <c r="O589" s="24">
        <v>0.294414113165823</v>
      </c>
      <c r="P589" s="218">
        <v>0.33</v>
      </c>
      <c r="Q589" s="24">
        <v>0.28000000000000003</v>
      </c>
      <c r="R589" s="24">
        <v>0.31</v>
      </c>
      <c r="S589" s="24">
        <v>0.28000000000000003</v>
      </c>
      <c r="T589" s="218">
        <v>0.21299999999999999</v>
      </c>
      <c r="U589" s="203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4"/>
      <c r="AT589" s="204"/>
      <c r="AU589" s="204"/>
      <c r="AV589" s="204"/>
      <c r="AW589" s="204"/>
      <c r="AX589" s="204"/>
      <c r="AY589" s="204"/>
      <c r="AZ589" s="204"/>
      <c r="BA589" s="204"/>
      <c r="BB589" s="204"/>
      <c r="BC589" s="204"/>
      <c r="BD589" s="204"/>
      <c r="BE589" s="204"/>
      <c r="BF589" s="204"/>
      <c r="BG589" s="204"/>
      <c r="BH589" s="204"/>
      <c r="BI589" s="204"/>
      <c r="BJ589" s="204"/>
      <c r="BK589" s="204"/>
      <c r="BL589" s="204"/>
      <c r="BM589" s="217" t="e">
        <v>#N/A</v>
      </c>
    </row>
    <row r="590" spans="1:65">
      <c r="A590" s="30"/>
      <c r="B590" s="19">
        <v>1</v>
      </c>
      <c r="C590" s="9">
        <v>3</v>
      </c>
      <c r="D590" s="24">
        <v>0.31</v>
      </c>
      <c r="E590" s="24">
        <v>0.304774030066426</v>
      </c>
      <c r="F590" s="24">
        <v>0.28876170000000001</v>
      </c>
      <c r="G590" s="218">
        <v>1.19</v>
      </c>
      <c r="H590" s="24">
        <v>0.3</v>
      </c>
      <c r="I590" s="24">
        <v>0.29499999999999998</v>
      </c>
      <c r="J590" s="24">
        <v>0.27</v>
      </c>
      <c r="K590" s="24">
        <v>0.28000000000000003</v>
      </c>
      <c r="L590" s="24">
        <v>0.3</v>
      </c>
      <c r="M590" s="24">
        <v>0.29599999999999999</v>
      </c>
      <c r="N590" s="24">
        <v>0.27</v>
      </c>
      <c r="O590" s="24">
        <v>0.29347886900694037</v>
      </c>
      <c r="P590" s="218">
        <v>0.34</v>
      </c>
      <c r="Q590" s="24">
        <v>0.28000000000000003</v>
      </c>
      <c r="R590" s="24">
        <v>0.28999999999999998</v>
      </c>
      <c r="S590" s="24">
        <v>0.27</v>
      </c>
      <c r="T590" s="218">
        <v>0.214</v>
      </c>
      <c r="U590" s="203"/>
      <c r="V590" s="204"/>
      <c r="W590" s="204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17">
        <v>16</v>
      </c>
    </row>
    <row r="591" spans="1:65">
      <c r="A591" s="30"/>
      <c r="B591" s="19">
        <v>1</v>
      </c>
      <c r="C591" s="9">
        <v>4</v>
      </c>
      <c r="D591" s="24">
        <v>0.31</v>
      </c>
      <c r="E591" s="24">
        <v>0.29609758650633577</v>
      </c>
      <c r="F591" s="24">
        <v>0.29110740000000002</v>
      </c>
      <c r="G591" s="218">
        <v>1.19</v>
      </c>
      <c r="H591" s="24">
        <v>0.3</v>
      </c>
      <c r="I591" s="24">
        <v>0.30299999999999999</v>
      </c>
      <c r="J591" s="24">
        <v>0.27</v>
      </c>
      <c r="K591" s="24">
        <v>0.28999999999999998</v>
      </c>
      <c r="L591" s="24">
        <v>0.3</v>
      </c>
      <c r="M591" s="219">
        <v>0.27</v>
      </c>
      <c r="N591" s="24">
        <v>0.28000000000000003</v>
      </c>
      <c r="O591" s="24">
        <v>0.28572080355503687</v>
      </c>
      <c r="P591" s="218">
        <v>0.33</v>
      </c>
      <c r="Q591" s="24">
        <v>0.32</v>
      </c>
      <c r="R591" s="24">
        <v>0.3</v>
      </c>
      <c r="S591" s="24">
        <v>0.27</v>
      </c>
      <c r="T591" s="218">
        <v>0.185</v>
      </c>
      <c r="U591" s="203"/>
      <c r="V591" s="204"/>
      <c r="W591" s="204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17">
        <v>0.2910470929960719</v>
      </c>
    </row>
    <row r="592" spans="1:65">
      <c r="A592" s="30"/>
      <c r="B592" s="19">
        <v>1</v>
      </c>
      <c r="C592" s="9">
        <v>5</v>
      </c>
      <c r="D592" s="24">
        <v>0.3</v>
      </c>
      <c r="E592" s="24">
        <v>0.29613985557139932</v>
      </c>
      <c r="F592" s="24">
        <v>0.28499620000000003</v>
      </c>
      <c r="G592" s="218">
        <v>1.21</v>
      </c>
      <c r="H592" s="24">
        <v>0.28999999999999998</v>
      </c>
      <c r="I592" s="24">
        <v>0.30099999999999999</v>
      </c>
      <c r="J592" s="24">
        <v>0.27</v>
      </c>
      <c r="K592" s="24">
        <v>0.28999999999999998</v>
      </c>
      <c r="L592" s="24">
        <v>0.3</v>
      </c>
      <c r="M592" s="24">
        <v>0.29399999999999998</v>
      </c>
      <c r="N592" s="24">
        <v>0.27</v>
      </c>
      <c r="O592" s="24">
        <v>0.293690704019475</v>
      </c>
      <c r="P592" s="218">
        <v>0.33</v>
      </c>
      <c r="Q592" s="24">
        <v>0.32</v>
      </c>
      <c r="R592" s="24">
        <v>0.28000000000000003</v>
      </c>
      <c r="S592" s="24">
        <v>0.3</v>
      </c>
      <c r="T592" s="218">
        <v>0.183</v>
      </c>
      <c r="U592" s="203"/>
      <c r="V592" s="204"/>
      <c r="W592" s="204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17">
        <v>99</v>
      </c>
    </row>
    <row r="593" spans="1:65">
      <c r="A593" s="30"/>
      <c r="B593" s="19">
        <v>1</v>
      </c>
      <c r="C593" s="9">
        <v>6</v>
      </c>
      <c r="D593" s="24">
        <v>0.31</v>
      </c>
      <c r="E593" s="24">
        <v>0.29867393411876336</v>
      </c>
      <c r="F593" s="24">
        <v>0.28755839999999999</v>
      </c>
      <c r="G593" s="218">
        <v>1.18</v>
      </c>
      <c r="H593" s="24">
        <v>0.28999999999999998</v>
      </c>
      <c r="I593" s="24">
        <v>0.29099999999999998</v>
      </c>
      <c r="J593" s="24">
        <v>0.27</v>
      </c>
      <c r="K593" s="24">
        <v>0.28999999999999998</v>
      </c>
      <c r="L593" s="24">
        <v>0.28999999999999998</v>
      </c>
      <c r="M593" s="24">
        <v>0.29599999999999999</v>
      </c>
      <c r="N593" s="24">
        <v>0.27</v>
      </c>
      <c r="O593" s="24">
        <v>0.27215415809107396</v>
      </c>
      <c r="P593" s="218">
        <v>0.33</v>
      </c>
      <c r="Q593" s="24">
        <v>0.27</v>
      </c>
      <c r="R593" s="24">
        <v>0.28999999999999998</v>
      </c>
      <c r="S593" s="24">
        <v>0.28000000000000003</v>
      </c>
      <c r="T593" s="218">
        <v>0.21099999999999999</v>
      </c>
      <c r="U593" s="203"/>
      <c r="V593" s="204"/>
      <c r="W593" s="204"/>
      <c r="X593" s="204"/>
      <c r="Y593" s="204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56"/>
    </row>
    <row r="594" spans="1:65">
      <c r="A594" s="30"/>
      <c r="B594" s="20" t="s">
        <v>258</v>
      </c>
      <c r="C594" s="12"/>
      <c r="D594" s="220">
        <v>0.30833333333333335</v>
      </c>
      <c r="E594" s="220">
        <v>0.29790824525511322</v>
      </c>
      <c r="F594" s="220">
        <v>0.29046823333333333</v>
      </c>
      <c r="G594" s="220">
        <v>1.19</v>
      </c>
      <c r="H594" s="220">
        <v>0.29666666666666669</v>
      </c>
      <c r="I594" s="220">
        <v>0.29899999999999999</v>
      </c>
      <c r="J594" s="220">
        <v>0.27166666666666667</v>
      </c>
      <c r="K594" s="220">
        <v>0.28666666666666668</v>
      </c>
      <c r="L594" s="220">
        <v>0.29499999999999998</v>
      </c>
      <c r="M594" s="220">
        <v>0.28850000000000003</v>
      </c>
      <c r="N594" s="220">
        <v>0.27666666666666667</v>
      </c>
      <c r="O594" s="220">
        <v>0.28508282335655938</v>
      </c>
      <c r="P594" s="220">
        <v>0.33166666666666672</v>
      </c>
      <c r="Q594" s="220">
        <v>0.30000000000000004</v>
      </c>
      <c r="R594" s="220">
        <v>0.29499999999999998</v>
      </c>
      <c r="S594" s="220">
        <v>0.28000000000000003</v>
      </c>
      <c r="T594" s="220">
        <v>0.20216666666666669</v>
      </c>
      <c r="U594" s="203"/>
      <c r="V594" s="204"/>
      <c r="W594" s="204"/>
      <c r="X594" s="204"/>
      <c r="Y594" s="204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56"/>
    </row>
    <row r="595" spans="1:65">
      <c r="A595" s="30"/>
      <c r="B595" s="3" t="s">
        <v>259</v>
      </c>
      <c r="C595" s="29"/>
      <c r="D595" s="24">
        <v>0.31</v>
      </c>
      <c r="E595" s="24">
        <v>0.29621479437062748</v>
      </c>
      <c r="F595" s="24">
        <v>0.28993455000000001</v>
      </c>
      <c r="G595" s="24">
        <v>1.19</v>
      </c>
      <c r="H595" s="24">
        <v>0.3</v>
      </c>
      <c r="I595" s="24">
        <v>0.29799999999999999</v>
      </c>
      <c r="J595" s="24">
        <v>0.27</v>
      </c>
      <c r="K595" s="24">
        <v>0.28999999999999998</v>
      </c>
      <c r="L595" s="24">
        <v>0.29499999999999998</v>
      </c>
      <c r="M595" s="24">
        <v>0.29099999999999998</v>
      </c>
      <c r="N595" s="24">
        <v>0.27500000000000002</v>
      </c>
      <c r="O595" s="24">
        <v>0.28959983628098862</v>
      </c>
      <c r="P595" s="24">
        <v>0.33</v>
      </c>
      <c r="Q595" s="24">
        <v>0.30000000000000004</v>
      </c>
      <c r="R595" s="24">
        <v>0.29499999999999998</v>
      </c>
      <c r="S595" s="24">
        <v>0.28000000000000003</v>
      </c>
      <c r="T595" s="24">
        <v>0.20899999999999999</v>
      </c>
      <c r="U595" s="203"/>
      <c r="V595" s="204"/>
      <c r="W595" s="204"/>
      <c r="X595" s="204"/>
      <c r="Y595" s="204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3" t="s">
        <v>260</v>
      </c>
      <c r="C596" s="29"/>
      <c r="D596" s="24">
        <v>4.0824829046386332E-3</v>
      </c>
      <c r="E596" s="24">
        <v>3.5404655715356166E-3</v>
      </c>
      <c r="F596" s="24">
        <v>4.2676724291663415E-3</v>
      </c>
      <c r="G596" s="24">
        <v>1.4142135623730963E-2</v>
      </c>
      <c r="H596" s="24">
        <v>5.1639777949432268E-3</v>
      </c>
      <c r="I596" s="24">
        <v>9.0111042608550553E-3</v>
      </c>
      <c r="J596" s="24">
        <v>4.0824829046386332E-3</v>
      </c>
      <c r="K596" s="24">
        <v>5.1639777949431982E-3</v>
      </c>
      <c r="L596" s="24">
        <v>5.4772255750516656E-3</v>
      </c>
      <c r="M596" s="24">
        <v>9.8742088290657386E-3</v>
      </c>
      <c r="N596" s="24">
        <v>8.1649658092772491E-3</v>
      </c>
      <c r="O596" s="24">
        <v>1.0922164789323958E-2</v>
      </c>
      <c r="P596" s="24">
        <v>4.0824829046386341E-3</v>
      </c>
      <c r="Q596" s="24">
        <v>2.6076809620810586E-2</v>
      </c>
      <c r="R596" s="24">
        <v>1.048808848170151E-2</v>
      </c>
      <c r="S596" s="24">
        <v>1.0954451150103312E-2</v>
      </c>
      <c r="T596" s="24">
        <v>1.4288690166235206E-2</v>
      </c>
      <c r="U596" s="203"/>
      <c r="V596" s="204"/>
      <c r="W596" s="204"/>
      <c r="X596" s="204"/>
      <c r="Y596" s="204"/>
      <c r="Z596" s="204"/>
      <c r="AA596" s="204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56"/>
    </row>
    <row r="597" spans="1:65">
      <c r="A597" s="30"/>
      <c r="B597" s="3" t="s">
        <v>86</v>
      </c>
      <c r="C597" s="29"/>
      <c r="D597" s="13">
        <v>1.3240485096125297E-2</v>
      </c>
      <c r="E597" s="13">
        <v>1.188441618493555E-2</v>
      </c>
      <c r="F597" s="13">
        <v>1.4692389526357874E-2</v>
      </c>
      <c r="G597" s="13">
        <v>1.1884147582967197E-2</v>
      </c>
      <c r="H597" s="13">
        <v>1.7406666724527731E-2</v>
      </c>
      <c r="I597" s="13">
        <v>3.0137472444331289E-2</v>
      </c>
      <c r="J597" s="13">
        <v>1.5027544434252638E-2</v>
      </c>
      <c r="K597" s="13">
        <v>1.8013876028871622E-2</v>
      </c>
      <c r="L597" s="13">
        <v>1.8566866356107343E-2</v>
      </c>
      <c r="M597" s="13">
        <v>3.4226027137142935E-2</v>
      </c>
      <c r="N597" s="13">
        <v>2.9511924611845479E-2</v>
      </c>
      <c r="O597" s="13">
        <v>3.8312251368660559E-2</v>
      </c>
      <c r="P597" s="13">
        <v>1.2308993682327537E-2</v>
      </c>
      <c r="Q597" s="13">
        <v>8.6922698736035281E-2</v>
      </c>
      <c r="R597" s="13">
        <v>3.5552842310852581E-2</v>
      </c>
      <c r="S597" s="13">
        <v>3.9123039821797538E-2</v>
      </c>
      <c r="T597" s="13">
        <v>7.0677774936035637E-2</v>
      </c>
      <c r="U597" s="15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261</v>
      </c>
      <c r="C598" s="29"/>
      <c r="D598" s="13">
        <v>5.9393276047923882E-2</v>
      </c>
      <c r="E598" s="13">
        <v>2.3574027791900765E-2</v>
      </c>
      <c r="F598" s="13">
        <v>-1.9888865983155313E-3</v>
      </c>
      <c r="G598" s="13">
        <v>3.0886854005309052</v>
      </c>
      <c r="H598" s="13">
        <v>1.930812506232682E-2</v>
      </c>
      <c r="I598" s="13">
        <v>2.732515525944601E-2</v>
      </c>
      <c r="J598" s="13">
        <v>-6.6588627049667171E-2</v>
      </c>
      <c r="K598" s="13">
        <v>-1.5050575782470821E-2</v>
      </c>
      <c r="L598" s="13">
        <v>1.3581674921526954E-2</v>
      </c>
      <c r="M598" s="13">
        <v>-8.7514806275912349E-3</v>
      </c>
      <c r="N598" s="13">
        <v>-4.940927662726835E-2</v>
      </c>
      <c r="O598" s="13">
        <v>-2.049245563017188E-2</v>
      </c>
      <c r="P598" s="13">
        <v>0.13956357801911823</v>
      </c>
      <c r="Q598" s="13">
        <v>3.0761025343925885E-2</v>
      </c>
      <c r="R598" s="13">
        <v>1.3581674921526954E-2</v>
      </c>
      <c r="S598" s="13">
        <v>-3.7956376345669174E-2</v>
      </c>
      <c r="T598" s="13">
        <v>-0.30538159792100994</v>
      </c>
      <c r="U598" s="15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262</v>
      </c>
      <c r="C599" s="47"/>
      <c r="D599" s="45">
        <v>1.08</v>
      </c>
      <c r="E599" s="45">
        <v>0.24</v>
      </c>
      <c r="F599" s="45">
        <v>0.37</v>
      </c>
      <c r="G599" s="45">
        <v>72.42</v>
      </c>
      <c r="H599" s="45">
        <v>0.13</v>
      </c>
      <c r="I599" s="45">
        <v>0.32</v>
      </c>
      <c r="J599" s="45">
        <v>1.89</v>
      </c>
      <c r="K599" s="45">
        <v>0.67</v>
      </c>
      <c r="L599" s="45">
        <v>0</v>
      </c>
      <c r="M599" s="45">
        <v>0.53</v>
      </c>
      <c r="N599" s="45">
        <v>1.48</v>
      </c>
      <c r="O599" s="45">
        <v>0.8</v>
      </c>
      <c r="P599" s="45">
        <v>2.97</v>
      </c>
      <c r="Q599" s="45">
        <v>0.4</v>
      </c>
      <c r="R599" s="45">
        <v>0</v>
      </c>
      <c r="S599" s="45">
        <v>1.21</v>
      </c>
      <c r="T599" s="45">
        <v>7.51</v>
      </c>
      <c r="U599" s="15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BM600" s="55"/>
    </row>
    <row r="601" spans="1:65" ht="15">
      <c r="B601" s="8" t="s">
        <v>550</v>
      </c>
      <c r="BM601" s="28" t="s">
        <v>66</v>
      </c>
    </row>
    <row r="602" spans="1:65" ht="15">
      <c r="A602" s="25" t="s">
        <v>29</v>
      </c>
      <c r="B602" s="18" t="s">
        <v>110</v>
      </c>
      <c r="C602" s="15" t="s">
        <v>111</v>
      </c>
      <c r="D602" s="16" t="s">
        <v>229</v>
      </c>
      <c r="E602" s="17" t="s">
        <v>229</v>
      </c>
      <c r="F602" s="17" t="s">
        <v>229</v>
      </c>
      <c r="G602" s="17" t="s">
        <v>229</v>
      </c>
      <c r="H602" s="17" t="s">
        <v>229</v>
      </c>
      <c r="I602" s="17" t="s">
        <v>229</v>
      </c>
      <c r="J602" s="17" t="s">
        <v>229</v>
      </c>
      <c r="K602" s="17" t="s">
        <v>229</v>
      </c>
      <c r="L602" s="17" t="s">
        <v>229</v>
      </c>
      <c r="M602" s="17" t="s">
        <v>229</v>
      </c>
      <c r="N602" s="17" t="s">
        <v>229</v>
      </c>
      <c r="O602" s="17" t="s">
        <v>229</v>
      </c>
      <c r="P602" s="17" t="s">
        <v>229</v>
      </c>
      <c r="Q602" s="17" t="s">
        <v>229</v>
      </c>
      <c r="R602" s="17" t="s">
        <v>229</v>
      </c>
      <c r="S602" s="15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230</v>
      </c>
      <c r="C603" s="9" t="s">
        <v>230</v>
      </c>
      <c r="D603" s="151" t="s">
        <v>232</v>
      </c>
      <c r="E603" s="152" t="s">
        <v>234</v>
      </c>
      <c r="F603" s="152" t="s">
        <v>237</v>
      </c>
      <c r="G603" s="152" t="s">
        <v>238</v>
      </c>
      <c r="H603" s="152" t="s">
        <v>240</v>
      </c>
      <c r="I603" s="152" t="s">
        <v>241</v>
      </c>
      <c r="J603" s="152" t="s">
        <v>242</v>
      </c>
      <c r="K603" s="152" t="s">
        <v>243</v>
      </c>
      <c r="L603" s="152" t="s">
        <v>246</v>
      </c>
      <c r="M603" s="152" t="s">
        <v>247</v>
      </c>
      <c r="N603" s="152" t="s">
        <v>248</v>
      </c>
      <c r="O603" s="152" t="s">
        <v>249</v>
      </c>
      <c r="P603" s="152" t="s">
        <v>250</v>
      </c>
      <c r="Q603" s="152" t="s">
        <v>251</v>
      </c>
      <c r="R603" s="152" t="s">
        <v>252</v>
      </c>
      <c r="S603" s="15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264</v>
      </c>
      <c r="E604" s="11" t="s">
        <v>264</v>
      </c>
      <c r="F604" s="11" t="s">
        <v>308</v>
      </c>
      <c r="G604" s="11" t="s">
        <v>266</v>
      </c>
      <c r="H604" s="11" t="s">
        <v>266</v>
      </c>
      <c r="I604" s="11" t="s">
        <v>266</v>
      </c>
      <c r="J604" s="11" t="s">
        <v>308</v>
      </c>
      <c r="K604" s="11" t="s">
        <v>264</v>
      </c>
      <c r="L604" s="11" t="s">
        <v>264</v>
      </c>
      <c r="M604" s="11" t="s">
        <v>266</v>
      </c>
      <c r="N604" s="11" t="s">
        <v>266</v>
      </c>
      <c r="O604" s="11" t="s">
        <v>264</v>
      </c>
      <c r="P604" s="11" t="s">
        <v>264</v>
      </c>
      <c r="Q604" s="11" t="s">
        <v>264</v>
      </c>
      <c r="R604" s="11" t="s">
        <v>264</v>
      </c>
      <c r="S604" s="15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9"/>
      <c r="C605" s="9"/>
      <c r="D605" s="26" t="s">
        <v>116</v>
      </c>
      <c r="E605" s="26" t="s">
        <v>309</v>
      </c>
      <c r="F605" s="26" t="s">
        <v>311</v>
      </c>
      <c r="G605" s="26" t="s">
        <v>310</v>
      </c>
      <c r="H605" s="26" t="s">
        <v>311</v>
      </c>
      <c r="I605" s="26" t="s">
        <v>309</v>
      </c>
      <c r="J605" s="26" t="s">
        <v>311</v>
      </c>
      <c r="K605" s="26" t="s">
        <v>311</v>
      </c>
      <c r="L605" s="26" t="s">
        <v>311</v>
      </c>
      <c r="M605" s="26" t="s">
        <v>310</v>
      </c>
      <c r="N605" s="26" t="s">
        <v>309</v>
      </c>
      <c r="O605" s="26" t="s">
        <v>311</v>
      </c>
      <c r="P605" s="26" t="s">
        <v>311</v>
      </c>
      <c r="Q605" s="26" t="s">
        <v>311</v>
      </c>
      <c r="R605" s="26" t="s">
        <v>312</v>
      </c>
      <c r="S605" s="15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8">
        <v>1</v>
      </c>
      <c r="C606" s="14">
        <v>1</v>
      </c>
      <c r="D606" s="22">
        <v>0.76</v>
      </c>
      <c r="E606" s="22">
        <v>0.52744010410399056</v>
      </c>
      <c r="F606" s="147">
        <v>13</v>
      </c>
      <c r="G606" s="147">
        <v>1.1000000000000001</v>
      </c>
      <c r="H606" s="147">
        <v>0.5</v>
      </c>
      <c r="I606" s="147" t="s">
        <v>102</v>
      </c>
      <c r="J606" s="147" t="s">
        <v>104</v>
      </c>
      <c r="K606" s="22">
        <v>0.64</v>
      </c>
      <c r="L606" s="22">
        <v>0.54</v>
      </c>
      <c r="M606" s="147">
        <v>1.1649991006233911</v>
      </c>
      <c r="N606" s="147">
        <v>0.7</v>
      </c>
      <c r="O606" s="22">
        <v>0.7</v>
      </c>
      <c r="P606" s="22">
        <v>0.77</v>
      </c>
      <c r="Q606" s="22">
        <v>0.53</v>
      </c>
      <c r="R606" s="22">
        <v>0.4</v>
      </c>
      <c r="S606" s="15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>
        <v>1</v>
      </c>
      <c r="C607" s="9">
        <v>2</v>
      </c>
      <c r="D607" s="11">
        <v>0.77</v>
      </c>
      <c r="E607" s="11">
        <v>0.52360178874268581</v>
      </c>
      <c r="F607" s="148">
        <v>15</v>
      </c>
      <c r="G607" s="148">
        <v>1</v>
      </c>
      <c r="H607" s="148">
        <v>0.4</v>
      </c>
      <c r="I607" s="148" t="s">
        <v>102</v>
      </c>
      <c r="J607" s="148" t="s">
        <v>104</v>
      </c>
      <c r="K607" s="11">
        <v>0.69</v>
      </c>
      <c r="L607" s="11">
        <v>0.48</v>
      </c>
      <c r="M607" s="148">
        <v>1.4358008528468065</v>
      </c>
      <c r="N607" s="148">
        <v>0.9</v>
      </c>
      <c r="O607" s="11">
        <v>0.67</v>
      </c>
      <c r="P607" s="11">
        <v>0.92</v>
      </c>
      <c r="Q607" s="11">
        <v>0.52</v>
      </c>
      <c r="R607" s="11">
        <v>0.43</v>
      </c>
      <c r="S607" s="15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25</v>
      </c>
    </row>
    <row r="608" spans="1:65">
      <c r="A608" s="30"/>
      <c r="B608" s="19">
        <v>1</v>
      </c>
      <c r="C608" s="9">
        <v>3</v>
      </c>
      <c r="D608" s="11">
        <v>0.74</v>
      </c>
      <c r="E608" s="11">
        <v>0.56526452151435191</v>
      </c>
      <c r="F608" s="148">
        <v>16</v>
      </c>
      <c r="G608" s="148">
        <v>1.1000000000000001</v>
      </c>
      <c r="H608" s="148">
        <v>0.4</v>
      </c>
      <c r="I608" s="148" t="s">
        <v>102</v>
      </c>
      <c r="J608" s="148" t="s">
        <v>104</v>
      </c>
      <c r="K608" s="11">
        <v>0.76</v>
      </c>
      <c r="L608" s="11">
        <v>0.45</v>
      </c>
      <c r="M608" s="148">
        <v>1.5898654574025586</v>
      </c>
      <c r="N608" s="148">
        <v>0.7</v>
      </c>
      <c r="O608" s="11">
        <v>0.67</v>
      </c>
      <c r="P608" s="11">
        <v>0.96</v>
      </c>
      <c r="Q608" s="11">
        <v>0.48</v>
      </c>
      <c r="R608" s="11">
        <v>0.41</v>
      </c>
      <c r="S608" s="15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16</v>
      </c>
    </row>
    <row r="609" spans="1:65">
      <c r="A609" s="30"/>
      <c r="B609" s="19">
        <v>1</v>
      </c>
      <c r="C609" s="9">
        <v>4</v>
      </c>
      <c r="D609" s="11">
        <v>0.72</v>
      </c>
      <c r="E609" s="11">
        <v>0.53149428985979896</v>
      </c>
      <c r="F609" s="148">
        <v>14</v>
      </c>
      <c r="G609" s="148">
        <v>1.1000000000000001</v>
      </c>
      <c r="H609" s="148">
        <v>0.5</v>
      </c>
      <c r="I609" s="148" t="s">
        <v>102</v>
      </c>
      <c r="J609" s="148" t="s">
        <v>104</v>
      </c>
      <c r="K609" s="11">
        <v>0.67</v>
      </c>
      <c r="L609" s="11">
        <v>0.56000000000000005</v>
      </c>
      <c r="M609" s="148">
        <v>1.3412468082342184</v>
      </c>
      <c r="N609" s="148">
        <v>0.8</v>
      </c>
      <c r="O609" s="11">
        <v>0.76</v>
      </c>
      <c r="P609" s="11">
        <v>0.82</v>
      </c>
      <c r="Q609" s="11">
        <v>0.49</v>
      </c>
      <c r="R609" s="11">
        <v>0.42</v>
      </c>
      <c r="S609" s="15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0.62242532836425724</v>
      </c>
    </row>
    <row r="610" spans="1:65">
      <c r="A610" s="30"/>
      <c r="B610" s="19">
        <v>1</v>
      </c>
      <c r="C610" s="9">
        <v>5</v>
      </c>
      <c r="D610" s="11">
        <v>0.7</v>
      </c>
      <c r="E610" s="149">
        <v>0.440858437853762</v>
      </c>
      <c r="F610" s="148">
        <v>16</v>
      </c>
      <c r="G610" s="148">
        <v>1.1000000000000001</v>
      </c>
      <c r="H610" s="148">
        <v>0.4</v>
      </c>
      <c r="I610" s="148" t="s">
        <v>102</v>
      </c>
      <c r="J610" s="148" t="s">
        <v>104</v>
      </c>
      <c r="K610" s="11">
        <v>0.78</v>
      </c>
      <c r="L610" s="11">
        <v>0.51</v>
      </c>
      <c r="M610" s="148">
        <v>1.4588045880628946</v>
      </c>
      <c r="N610" s="148">
        <v>0.8</v>
      </c>
      <c r="O610" s="11">
        <v>0.79</v>
      </c>
      <c r="P610" s="11">
        <v>0.83</v>
      </c>
      <c r="Q610" s="11">
        <v>0.55000000000000004</v>
      </c>
      <c r="R610" s="11">
        <v>0.41</v>
      </c>
      <c r="S610" s="15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100</v>
      </c>
    </row>
    <row r="611" spans="1:65">
      <c r="A611" s="30"/>
      <c r="B611" s="19">
        <v>1</v>
      </c>
      <c r="C611" s="9">
        <v>6</v>
      </c>
      <c r="D611" s="11">
        <v>0.71</v>
      </c>
      <c r="E611" s="11">
        <v>0.54087909701613224</v>
      </c>
      <c r="F611" s="149">
        <v>31</v>
      </c>
      <c r="G611" s="148">
        <v>1</v>
      </c>
      <c r="H611" s="148">
        <v>0.5</v>
      </c>
      <c r="I611" s="148" t="s">
        <v>102</v>
      </c>
      <c r="J611" s="148" t="s">
        <v>104</v>
      </c>
      <c r="K611" s="11">
        <v>0.72</v>
      </c>
      <c r="L611" s="11">
        <v>0.49</v>
      </c>
      <c r="M611" s="148">
        <v>1.2497557142203164</v>
      </c>
      <c r="N611" s="148">
        <v>0.8</v>
      </c>
      <c r="O611" s="11">
        <v>0.68</v>
      </c>
      <c r="P611" s="11">
        <v>0.87</v>
      </c>
      <c r="Q611" s="11">
        <v>0.47</v>
      </c>
      <c r="R611" s="11">
        <v>0.41</v>
      </c>
      <c r="S611" s="15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20" t="s">
        <v>258</v>
      </c>
      <c r="C612" s="12"/>
      <c r="D612" s="23">
        <v>0.73333333333333339</v>
      </c>
      <c r="E612" s="23">
        <v>0.52158970651512027</v>
      </c>
      <c r="F612" s="23">
        <v>17.5</v>
      </c>
      <c r="G612" s="23">
        <v>1.0666666666666667</v>
      </c>
      <c r="H612" s="23">
        <v>0.45</v>
      </c>
      <c r="I612" s="23" t="s">
        <v>646</v>
      </c>
      <c r="J612" s="23" t="s">
        <v>646</v>
      </c>
      <c r="K612" s="23">
        <v>0.71</v>
      </c>
      <c r="L612" s="23">
        <v>0.505</v>
      </c>
      <c r="M612" s="23">
        <v>1.3734120868983641</v>
      </c>
      <c r="N612" s="23">
        <v>0.78333333333333321</v>
      </c>
      <c r="O612" s="23">
        <v>0.71166666666666656</v>
      </c>
      <c r="P612" s="23">
        <v>0.86166666666666669</v>
      </c>
      <c r="Q612" s="23">
        <v>0.50666666666666671</v>
      </c>
      <c r="R612" s="23">
        <v>0.41333333333333333</v>
      </c>
      <c r="S612" s="15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259</v>
      </c>
      <c r="C613" s="29"/>
      <c r="D613" s="11">
        <v>0.73</v>
      </c>
      <c r="E613" s="11">
        <v>0.52946719698189471</v>
      </c>
      <c r="F613" s="11">
        <v>15.5</v>
      </c>
      <c r="G613" s="11">
        <v>1.1000000000000001</v>
      </c>
      <c r="H613" s="11">
        <v>0.45</v>
      </c>
      <c r="I613" s="11" t="s">
        <v>646</v>
      </c>
      <c r="J613" s="11" t="s">
        <v>646</v>
      </c>
      <c r="K613" s="11">
        <v>0.70499999999999996</v>
      </c>
      <c r="L613" s="11">
        <v>0.5</v>
      </c>
      <c r="M613" s="11">
        <v>1.3885238305405125</v>
      </c>
      <c r="N613" s="11">
        <v>0.8</v>
      </c>
      <c r="O613" s="11">
        <v>0.69</v>
      </c>
      <c r="P613" s="11">
        <v>0.85</v>
      </c>
      <c r="Q613" s="11">
        <v>0.505</v>
      </c>
      <c r="R613" s="11">
        <v>0.41</v>
      </c>
      <c r="S613" s="15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260</v>
      </c>
      <c r="C614" s="29"/>
      <c r="D614" s="24">
        <v>2.8047578623950201E-2</v>
      </c>
      <c r="E614" s="24">
        <v>4.2269336850393288E-2</v>
      </c>
      <c r="F614" s="24">
        <v>6.7156533561523259</v>
      </c>
      <c r="G614" s="24">
        <v>5.1639777949432274E-2</v>
      </c>
      <c r="H614" s="24">
        <v>5.4772255750516433E-2</v>
      </c>
      <c r="I614" s="24" t="s">
        <v>646</v>
      </c>
      <c r="J614" s="24" t="s">
        <v>646</v>
      </c>
      <c r="K614" s="24">
        <v>5.366563145999495E-2</v>
      </c>
      <c r="L614" s="24">
        <v>4.0373258476372721E-2</v>
      </c>
      <c r="M614" s="24">
        <v>0.15349122155864051</v>
      </c>
      <c r="N614" s="24">
        <v>7.5277265270908139E-2</v>
      </c>
      <c r="O614" s="24">
        <v>5.1153364177409351E-2</v>
      </c>
      <c r="P614" s="24">
        <v>6.9689788826388807E-2</v>
      </c>
      <c r="Q614" s="24">
        <v>3.1411250638372683E-2</v>
      </c>
      <c r="R614" s="24">
        <v>1.032795558988644E-2</v>
      </c>
      <c r="S614" s="15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86</v>
      </c>
      <c r="C615" s="29"/>
      <c r="D615" s="13">
        <v>3.824669812356845E-2</v>
      </c>
      <c r="E615" s="13">
        <v>8.1039438321752907E-2</v>
      </c>
      <c r="F615" s="13">
        <v>0.38375162035156146</v>
      </c>
      <c r="G615" s="13">
        <v>4.8412291827592754E-2</v>
      </c>
      <c r="H615" s="13">
        <v>0.12171612389003651</v>
      </c>
      <c r="I615" s="13" t="s">
        <v>646</v>
      </c>
      <c r="J615" s="13" t="s">
        <v>646</v>
      </c>
      <c r="K615" s="13">
        <v>7.5585396422528109E-2</v>
      </c>
      <c r="L615" s="13">
        <v>7.9947046487866769E-2</v>
      </c>
      <c r="M615" s="13">
        <v>0.11175904378799838</v>
      </c>
      <c r="N615" s="13">
        <v>9.6098636516052952E-2</v>
      </c>
      <c r="O615" s="13">
        <v>7.1878263481137267E-2</v>
      </c>
      <c r="P615" s="13">
        <v>8.0877898057704609E-2</v>
      </c>
      <c r="Q615" s="13">
        <v>6.1995889417840816E-2</v>
      </c>
      <c r="R615" s="13">
        <v>2.498698933037042E-2</v>
      </c>
      <c r="S615" s="15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261</v>
      </c>
      <c r="C616" s="29"/>
      <c r="D616" s="13">
        <v>0.17818684413204067</v>
      </c>
      <c r="E616" s="13">
        <v>-0.16200436783980887</v>
      </c>
      <c r="F616" s="13">
        <v>27.115822416787331</v>
      </c>
      <c r="G616" s="13">
        <v>0.71372631873751358</v>
      </c>
      <c r="H616" s="13">
        <v>-0.27702170928261138</v>
      </c>
      <c r="I616" s="13" t="s">
        <v>646</v>
      </c>
      <c r="J616" s="13" t="s">
        <v>646</v>
      </c>
      <c r="K616" s="13">
        <v>0.14069908090965755</v>
      </c>
      <c r="L616" s="13">
        <v>-0.18865769597270843</v>
      </c>
      <c r="M616" s="13">
        <v>1.2065491623030686</v>
      </c>
      <c r="N616" s="13">
        <v>0.25851776532286141</v>
      </c>
      <c r="O616" s="13">
        <v>0.14337677828268469</v>
      </c>
      <c r="P616" s="13">
        <v>0.38436954185514782</v>
      </c>
      <c r="Q616" s="13">
        <v>-0.18597999859968095</v>
      </c>
      <c r="R616" s="13">
        <v>-0.33593105148921343</v>
      </c>
      <c r="S616" s="15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262</v>
      </c>
      <c r="C617" s="47"/>
      <c r="D617" s="45">
        <v>7.0000000000000007E-2</v>
      </c>
      <c r="E617" s="45">
        <v>0.62</v>
      </c>
      <c r="F617" s="45">
        <v>55.22</v>
      </c>
      <c r="G617" s="45" t="s">
        <v>263</v>
      </c>
      <c r="H617" s="45" t="s">
        <v>263</v>
      </c>
      <c r="I617" s="45">
        <v>0.69</v>
      </c>
      <c r="J617" s="45">
        <v>5.89</v>
      </c>
      <c r="K617" s="45">
        <v>0</v>
      </c>
      <c r="L617" s="45">
        <v>0.68</v>
      </c>
      <c r="M617" s="45">
        <v>2.1800000000000002</v>
      </c>
      <c r="N617" s="45" t="s">
        <v>263</v>
      </c>
      <c r="O617" s="45">
        <v>0</v>
      </c>
      <c r="P617" s="45">
        <v>0.5</v>
      </c>
      <c r="Q617" s="45">
        <v>0.67</v>
      </c>
      <c r="R617" s="45">
        <v>0.98</v>
      </c>
      <c r="S617" s="15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 t="s">
        <v>318</v>
      </c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BM618" s="55"/>
    </row>
    <row r="619" spans="1:65">
      <c r="BM619" s="55"/>
    </row>
    <row r="620" spans="1:65" ht="15">
      <c r="B620" s="8" t="s">
        <v>551</v>
      </c>
      <c r="BM620" s="28" t="s">
        <v>307</v>
      </c>
    </row>
    <row r="621" spans="1:65" ht="15">
      <c r="A621" s="25" t="s">
        <v>31</v>
      </c>
      <c r="B621" s="18" t="s">
        <v>110</v>
      </c>
      <c r="C621" s="15" t="s">
        <v>111</v>
      </c>
      <c r="D621" s="16" t="s">
        <v>229</v>
      </c>
      <c r="E621" s="17" t="s">
        <v>229</v>
      </c>
      <c r="F621" s="15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 t="s">
        <v>230</v>
      </c>
      <c r="C622" s="9" t="s">
        <v>230</v>
      </c>
      <c r="D622" s="151" t="s">
        <v>232</v>
      </c>
      <c r="E622" s="152" t="s">
        <v>240</v>
      </c>
      <c r="F622" s="15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 t="s">
        <v>3</v>
      </c>
    </row>
    <row r="623" spans="1:65">
      <c r="A623" s="30"/>
      <c r="B623" s="19"/>
      <c r="C623" s="9"/>
      <c r="D623" s="10" t="s">
        <v>264</v>
      </c>
      <c r="E623" s="11" t="s">
        <v>266</v>
      </c>
      <c r="F623" s="15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9"/>
      <c r="C624" s="9"/>
      <c r="D624" s="26" t="s">
        <v>116</v>
      </c>
      <c r="E624" s="26" t="s">
        <v>311</v>
      </c>
      <c r="F624" s="15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8">
        <v>1</v>
      </c>
      <c r="C625" s="14">
        <v>1</v>
      </c>
      <c r="D625" s="226">
        <v>24.960999999999999</v>
      </c>
      <c r="E625" s="226">
        <v>25</v>
      </c>
      <c r="F625" s="223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7">
        <v>1</v>
      </c>
    </row>
    <row r="626" spans="1:65">
      <c r="A626" s="30"/>
      <c r="B626" s="19">
        <v>1</v>
      </c>
      <c r="C626" s="9">
        <v>2</v>
      </c>
      <c r="D626" s="222">
        <v>25.564</v>
      </c>
      <c r="E626" s="222">
        <v>23.7</v>
      </c>
      <c r="F626" s="223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7">
        <v>5</v>
      </c>
    </row>
    <row r="627" spans="1:65">
      <c r="A627" s="30"/>
      <c r="B627" s="19">
        <v>1</v>
      </c>
      <c r="C627" s="9">
        <v>3</v>
      </c>
      <c r="D627" s="222">
        <v>25.254999999999999</v>
      </c>
      <c r="E627" s="222">
        <v>24.7</v>
      </c>
      <c r="F627" s="223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7">
        <v>16</v>
      </c>
    </row>
    <row r="628" spans="1:65">
      <c r="A628" s="30"/>
      <c r="B628" s="19">
        <v>1</v>
      </c>
      <c r="C628" s="9">
        <v>4</v>
      </c>
      <c r="D628" s="222">
        <v>25.242999999999999</v>
      </c>
      <c r="E628" s="222">
        <v>24.6</v>
      </c>
      <c r="F628" s="223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7">
        <v>24.843333333333302</v>
      </c>
    </row>
    <row r="629" spans="1:65">
      <c r="A629" s="30"/>
      <c r="B629" s="19">
        <v>1</v>
      </c>
      <c r="C629" s="9">
        <v>5</v>
      </c>
      <c r="D629" s="222">
        <v>25.21</v>
      </c>
      <c r="E629" s="222">
        <v>25.1</v>
      </c>
      <c r="F629" s="223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  <c r="AY629" s="224"/>
      <c r="AZ629" s="224"/>
      <c r="BA629" s="224"/>
      <c r="BB629" s="224"/>
      <c r="BC629" s="224"/>
      <c r="BD629" s="224"/>
      <c r="BE629" s="224"/>
      <c r="BF629" s="224"/>
      <c r="BG629" s="224"/>
      <c r="BH629" s="224"/>
      <c r="BI629" s="224"/>
      <c r="BJ629" s="224"/>
      <c r="BK629" s="224"/>
      <c r="BL629" s="224"/>
      <c r="BM629" s="227">
        <v>11</v>
      </c>
    </row>
    <row r="630" spans="1:65">
      <c r="A630" s="30"/>
      <c r="B630" s="19">
        <v>1</v>
      </c>
      <c r="C630" s="9">
        <v>6</v>
      </c>
      <c r="D630" s="222">
        <v>24.986999999999998</v>
      </c>
      <c r="E630" s="222">
        <v>23.8</v>
      </c>
      <c r="F630" s="223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30"/>
      <c r="B631" s="20" t="s">
        <v>258</v>
      </c>
      <c r="C631" s="12"/>
      <c r="D631" s="229">
        <v>25.203333333333333</v>
      </c>
      <c r="E631" s="229">
        <v>24.483333333333334</v>
      </c>
      <c r="F631" s="223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30"/>
      <c r="B632" s="3" t="s">
        <v>259</v>
      </c>
      <c r="C632" s="29"/>
      <c r="D632" s="222">
        <v>25.226500000000001</v>
      </c>
      <c r="E632" s="222">
        <v>24.65</v>
      </c>
      <c r="F632" s="223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/>
    </row>
    <row r="633" spans="1:65">
      <c r="A633" s="30"/>
      <c r="B633" s="3" t="s">
        <v>260</v>
      </c>
      <c r="C633" s="29"/>
      <c r="D633" s="222">
        <v>0.21904033114170304</v>
      </c>
      <c r="E633" s="222">
        <v>0.59805239458317283</v>
      </c>
      <c r="F633" s="223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  <c r="AB633" s="224"/>
      <c r="AC633" s="224"/>
      <c r="AD633" s="224"/>
      <c r="AE633" s="224"/>
      <c r="AF633" s="224"/>
      <c r="AG633" s="224"/>
      <c r="AH633" s="224"/>
      <c r="AI633" s="224"/>
      <c r="AJ633" s="224"/>
      <c r="AK633" s="224"/>
      <c r="AL633" s="224"/>
      <c r="AM633" s="224"/>
      <c r="AN633" s="224"/>
      <c r="AO633" s="224"/>
      <c r="AP633" s="224"/>
      <c r="AQ633" s="224"/>
      <c r="AR633" s="224"/>
      <c r="AS633" s="224"/>
      <c r="AT633" s="224"/>
      <c r="AU633" s="224"/>
      <c r="AV633" s="224"/>
      <c r="AW633" s="224"/>
      <c r="AX633" s="224"/>
      <c r="AY633" s="224"/>
      <c r="AZ633" s="224"/>
      <c r="BA633" s="224"/>
      <c r="BB633" s="224"/>
      <c r="BC633" s="224"/>
      <c r="BD633" s="224"/>
      <c r="BE633" s="224"/>
      <c r="BF633" s="224"/>
      <c r="BG633" s="224"/>
      <c r="BH633" s="224"/>
      <c r="BI633" s="224"/>
      <c r="BJ633" s="224"/>
      <c r="BK633" s="224"/>
      <c r="BL633" s="224"/>
      <c r="BM633" s="225"/>
    </row>
    <row r="634" spans="1:65">
      <c r="A634" s="30"/>
      <c r="B634" s="3" t="s">
        <v>86</v>
      </c>
      <c r="C634" s="29"/>
      <c r="D634" s="13">
        <v>8.690927039083576E-3</v>
      </c>
      <c r="E634" s="13">
        <v>2.4426918771266418E-2</v>
      </c>
      <c r="F634" s="15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261</v>
      </c>
      <c r="C635" s="29"/>
      <c r="D635" s="13">
        <v>1.4490809070174304E-2</v>
      </c>
      <c r="E635" s="13">
        <v>-1.4490809070171751E-2</v>
      </c>
      <c r="F635" s="15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46" t="s">
        <v>262</v>
      </c>
      <c r="C636" s="47"/>
      <c r="D636" s="45">
        <v>0.67</v>
      </c>
      <c r="E636" s="45">
        <v>0.67</v>
      </c>
      <c r="F636" s="15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1"/>
      <c r="C637" s="20"/>
      <c r="D637" s="20"/>
      <c r="E637" s="20"/>
      <c r="BM637" s="55"/>
    </row>
    <row r="638" spans="1:65" ht="15">
      <c r="B638" s="8" t="s">
        <v>552</v>
      </c>
      <c r="BM638" s="28" t="s">
        <v>66</v>
      </c>
    </row>
    <row r="639" spans="1:65" ht="15">
      <c r="A639" s="25" t="s">
        <v>34</v>
      </c>
      <c r="B639" s="18" t="s">
        <v>110</v>
      </c>
      <c r="C639" s="15" t="s">
        <v>111</v>
      </c>
      <c r="D639" s="16" t="s">
        <v>229</v>
      </c>
      <c r="E639" s="17" t="s">
        <v>229</v>
      </c>
      <c r="F639" s="17" t="s">
        <v>229</v>
      </c>
      <c r="G639" s="17" t="s">
        <v>229</v>
      </c>
      <c r="H639" s="17" t="s">
        <v>229</v>
      </c>
      <c r="I639" s="17" t="s">
        <v>229</v>
      </c>
      <c r="J639" s="17" t="s">
        <v>229</v>
      </c>
      <c r="K639" s="17" t="s">
        <v>229</v>
      </c>
      <c r="L639" s="17" t="s">
        <v>229</v>
      </c>
      <c r="M639" s="17" t="s">
        <v>229</v>
      </c>
      <c r="N639" s="17" t="s">
        <v>229</v>
      </c>
      <c r="O639" s="17" t="s">
        <v>229</v>
      </c>
      <c r="P639" s="17" t="s">
        <v>229</v>
      </c>
      <c r="Q639" s="17" t="s">
        <v>229</v>
      </c>
      <c r="R639" s="17" t="s">
        <v>229</v>
      </c>
      <c r="S639" s="17" t="s">
        <v>229</v>
      </c>
      <c r="T639" s="17" t="s">
        <v>229</v>
      </c>
      <c r="U639" s="17" t="s">
        <v>229</v>
      </c>
      <c r="V639" s="15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</v>
      </c>
    </row>
    <row r="640" spans="1:65">
      <c r="A640" s="30"/>
      <c r="B640" s="19" t="s">
        <v>230</v>
      </c>
      <c r="C640" s="9" t="s">
        <v>230</v>
      </c>
      <c r="D640" s="151" t="s">
        <v>232</v>
      </c>
      <c r="E640" s="152" t="s">
        <v>233</v>
      </c>
      <c r="F640" s="152" t="s">
        <v>234</v>
      </c>
      <c r="G640" s="152" t="s">
        <v>236</v>
      </c>
      <c r="H640" s="152" t="s">
        <v>237</v>
      </c>
      <c r="I640" s="152" t="s">
        <v>238</v>
      </c>
      <c r="J640" s="152" t="s">
        <v>240</v>
      </c>
      <c r="K640" s="152" t="s">
        <v>241</v>
      </c>
      <c r="L640" s="152" t="s">
        <v>242</v>
      </c>
      <c r="M640" s="152" t="s">
        <v>243</v>
      </c>
      <c r="N640" s="152" t="s">
        <v>244</v>
      </c>
      <c r="O640" s="152" t="s">
        <v>246</v>
      </c>
      <c r="P640" s="152" t="s">
        <v>247</v>
      </c>
      <c r="Q640" s="152" t="s">
        <v>248</v>
      </c>
      <c r="R640" s="152" t="s">
        <v>249</v>
      </c>
      <c r="S640" s="152" t="s">
        <v>250</v>
      </c>
      <c r="T640" s="152" t="s">
        <v>251</v>
      </c>
      <c r="U640" s="152" t="s">
        <v>252</v>
      </c>
      <c r="V640" s="15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 t="s">
        <v>3</v>
      </c>
    </row>
    <row r="641" spans="1:65">
      <c r="A641" s="30"/>
      <c r="B641" s="19"/>
      <c r="C641" s="9"/>
      <c r="D641" s="10" t="s">
        <v>308</v>
      </c>
      <c r="E641" s="11" t="s">
        <v>308</v>
      </c>
      <c r="F641" s="11" t="s">
        <v>264</v>
      </c>
      <c r="G641" s="11" t="s">
        <v>308</v>
      </c>
      <c r="H641" s="11" t="s">
        <v>308</v>
      </c>
      <c r="I641" s="11" t="s">
        <v>266</v>
      </c>
      <c r="J641" s="11" t="s">
        <v>266</v>
      </c>
      <c r="K641" s="11" t="s">
        <v>264</v>
      </c>
      <c r="L641" s="11" t="s">
        <v>308</v>
      </c>
      <c r="M641" s="11" t="s">
        <v>264</v>
      </c>
      <c r="N641" s="11" t="s">
        <v>264</v>
      </c>
      <c r="O641" s="11" t="s">
        <v>264</v>
      </c>
      <c r="P641" s="11" t="s">
        <v>266</v>
      </c>
      <c r="Q641" s="11" t="s">
        <v>266</v>
      </c>
      <c r="R641" s="11" t="s">
        <v>264</v>
      </c>
      <c r="S641" s="11" t="s">
        <v>264</v>
      </c>
      <c r="T641" s="11" t="s">
        <v>264</v>
      </c>
      <c r="U641" s="11" t="s">
        <v>264</v>
      </c>
      <c r="V641" s="15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0</v>
      </c>
    </row>
    <row r="642" spans="1:65">
      <c r="A642" s="30"/>
      <c r="B642" s="19"/>
      <c r="C642" s="9"/>
      <c r="D642" s="26" t="s">
        <v>116</v>
      </c>
      <c r="E642" s="26" t="s">
        <v>311</v>
      </c>
      <c r="F642" s="26" t="s">
        <v>309</v>
      </c>
      <c r="G642" s="26" t="s">
        <v>309</v>
      </c>
      <c r="H642" s="26" t="s">
        <v>311</v>
      </c>
      <c r="I642" s="26" t="s">
        <v>310</v>
      </c>
      <c r="J642" s="26" t="s">
        <v>311</v>
      </c>
      <c r="K642" s="26" t="s">
        <v>309</v>
      </c>
      <c r="L642" s="26" t="s">
        <v>311</v>
      </c>
      <c r="M642" s="26" t="s">
        <v>311</v>
      </c>
      <c r="N642" s="26" t="s">
        <v>311</v>
      </c>
      <c r="O642" s="26" t="s">
        <v>311</v>
      </c>
      <c r="P642" s="26" t="s">
        <v>310</v>
      </c>
      <c r="Q642" s="26" t="s">
        <v>309</v>
      </c>
      <c r="R642" s="26" t="s">
        <v>311</v>
      </c>
      <c r="S642" s="26" t="s">
        <v>311</v>
      </c>
      <c r="T642" s="26" t="s">
        <v>311</v>
      </c>
      <c r="U642" s="26" t="s">
        <v>312</v>
      </c>
      <c r="V642" s="15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8">
        <v>1</v>
      </c>
      <c r="C643" s="14">
        <v>1</v>
      </c>
      <c r="D643" s="205">
        <v>79.900000000000006</v>
      </c>
      <c r="E643" s="205">
        <v>84.888000000000005</v>
      </c>
      <c r="F643" s="205">
        <v>79.09708863355074</v>
      </c>
      <c r="G643" s="205">
        <v>75.796000000000006</v>
      </c>
      <c r="H643" s="205">
        <v>65</v>
      </c>
      <c r="I643" s="205">
        <v>77</v>
      </c>
      <c r="J643" s="205">
        <v>84.9</v>
      </c>
      <c r="K643" s="205">
        <v>83.3</v>
      </c>
      <c r="L643" s="205">
        <v>76.627666666666656</v>
      </c>
      <c r="M643" s="205">
        <v>80.5</v>
      </c>
      <c r="N643" s="205">
        <v>71.5</v>
      </c>
      <c r="O643" s="205">
        <v>82.6</v>
      </c>
      <c r="P643" s="205">
        <v>85.152200722935035</v>
      </c>
      <c r="Q643" s="205">
        <v>84.4</v>
      </c>
      <c r="R643" s="205">
        <v>86.9</v>
      </c>
      <c r="S643" s="205">
        <v>79.900000000000006</v>
      </c>
      <c r="T643" s="205">
        <v>78.099999999999994</v>
      </c>
      <c r="U643" s="206">
        <v>60.2</v>
      </c>
      <c r="V643" s="207"/>
      <c r="W643" s="208"/>
      <c r="X643" s="208"/>
      <c r="Y643" s="208"/>
      <c r="Z643" s="208"/>
      <c r="AA643" s="208"/>
      <c r="AB643" s="208"/>
      <c r="AC643" s="208"/>
      <c r="AD643" s="208"/>
      <c r="AE643" s="208"/>
      <c r="AF643" s="208"/>
      <c r="AG643" s="208"/>
      <c r="AH643" s="208"/>
      <c r="AI643" s="208"/>
      <c r="AJ643" s="208"/>
      <c r="AK643" s="208"/>
      <c r="AL643" s="208"/>
      <c r="AM643" s="208"/>
      <c r="AN643" s="208"/>
      <c r="AO643" s="208"/>
      <c r="AP643" s="208"/>
      <c r="AQ643" s="208"/>
      <c r="AR643" s="208"/>
      <c r="AS643" s="208"/>
      <c r="AT643" s="208"/>
      <c r="AU643" s="208"/>
      <c r="AV643" s="208"/>
      <c r="AW643" s="208"/>
      <c r="AX643" s="208"/>
      <c r="AY643" s="208"/>
      <c r="AZ643" s="208"/>
      <c r="BA643" s="208"/>
      <c r="BB643" s="208"/>
      <c r="BC643" s="208"/>
      <c r="BD643" s="208"/>
      <c r="BE643" s="208"/>
      <c r="BF643" s="208"/>
      <c r="BG643" s="208"/>
      <c r="BH643" s="208"/>
      <c r="BI643" s="208"/>
      <c r="BJ643" s="208"/>
      <c r="BK643" s="208"/>
      <c r="BL643" s="208"/>
      <c r="BM643" s="209">
        <v>1</v>
      </c>
    </row>
    <row r="644" spans="1:65">
      <c r="A644" s="30"/>
      <c r="B644" s="19">
        <v>1</v>
      </c>
      <c r="C644" s="9">
        <v>2</v>
      </c>
      <c r="D644" s="210">
        <v>80.5</v>
      </c>
      <c r="E644" s="210">
        <v>81.669600000000017</v>
      </c>
      <c r="F644" s="210">
        <v>78.095054882261607</v>
      </c>
      <c r="G644" s="210">
        <v>76.838999999999999</v>
      </c>
      <c r="H644" s="210">
        <v>68</v>
      </c>
      <c r="I644" s="210">
        <v>77</v>
      </c>
      <c r="J644" s="210">
        <v>86.4</v>
      </c>
      <c r="K644" s="210">
        <v>79.3</v>
      </c>
      <c r="L644" s="210">
        <v>75.732333333333344</v>
      </c>
      <c r="M644" s="210">
        <v>80.099999999999994</v>
      </c>
      <c r="N644" s="210">
        <v>71.400000000000006</v>
      </c>
      <c r="O644" s="210">
        <v>84.3</v>
      </c>
      <c r="P644" s="210">
        <v>88.511155736567105</v>
      </c>
      <c r="Q644" s="210">
        <v>86.8</v>
      </c>
      <c r="R644" s="210">
        <v>80.8</v>
      </c>
      <c r="S644" s="210">
        <v>85.2</v>
      </c>
      <c r="T644" s="210">
        <v>76.900000000000006</v>
      </c>
      <c r="U644" s="211">
        <v>59.6</v>
      </c>
      <c r="V644" s="207"/>
      <c r="W644" s="208"/>
      <c r="X644" s="208"/>
      <c r="Y644" s="208"/>
      <c r="Z644" s="208"/>
      <c r="AA644" s="208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  <c r="AL644" s="208"/>
      <c r="AM644" s="208"/>
      <c r="AN644" s="208"/>
      <c r="AO644" s="208"/>
      <c r="AP644" s="208"/>
      <c r="AQ644" s="208"/>
      <c r="AR644" s="208"/>
      <c r="AS644" s="208"/>
      <c r="AT644" s="208"/>
      <c r="AU644" s="208"/>
      <c r="AV644" s="208"/>
      <c r="AW644" s="208"/>
      <c r="AX644" s="208"/>
      <c r="AY644" s="208"/>
      <c r="AZ644" s="208"/>
      <c r="BA644" s="208"/>
      <c r="BB644" s="208"/>
      <c r="BC644" s="208"/>
      <c r="BD644" s="208"/>
      <c r="BE644" s="208"/>
      <c r="BF644" s="208"/>
      <c r="BG644" s="208"/>
      <c r="BH644" s="208"/>
      <c r="BI644" s="208"/>
      <c r="BJ644" s="208"/>
      <c r="BK644" s="208"/>
      <c r="BL644" s="208"/>
      <c r="BM644" s="209">
        <v>27</v>
      </c>
    </row>
    <row r="645" spans="1:65">
      <c r="A645" s="30"/>
      <c r="B645" s="19">
        <v>1</v>
      </c>
      <c r="C645" s="9">
        <v>3</v>
      </c>
      <c r="D645" s="210">
        <v>80.099999999999994</v>
      </c>
      <c r="E645" s="210">
        <v>82.367199999999997</v>
      </c>
      <c r="F645" s="210">
        <v>79.001711580555295</v>
      </c>
      <c r="G645" s="210">
        <v>75.47</v>
      </c>
      <c r="H645" s="210">
        <v>68</v>
      </c>
      <c r="I645" s="210">
        <v>77</v>
      </c>
      <c r="J645" s="210">
        <v>84.1</v>
      </c>
      <c r="K645" s="210">
        <v>79.8</v>
      </c>
      <c r="L645" s="210">
        <v>75.898666666666671</v>
      </c>
      <c r="M645" s="210">
        <v>77.099999999999994</v>
      </c>
      <c r="N645" s="212">
        <v>79.8</v>
      </c>
      <c r="O645" s="210">
        <v>81.5</v>
      </c>
      <c r="P645" s="210">
        <v>86.436480749833365</v>
      </c>
      <c r="Q645" s="210">
        <v>87.4</v>
      </c>
      <c r="R645" s="210">
        <v>82.9</v>
      </c>
      <c r="S645" s="210">
        <v>81</v>
      </c>
      <c r="T645" s="210">
        <v>76.5</v>
      </c>
      <c r="U645" s="211">
        <v>59.4</v>
      </c>
      <c r="V645" s="207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  <c r="AL645" s="208"/>
      <c r="AM645" s="208"/>
      <c r="AN645" s="208"/>
      <c r="AO645" s="208"/>
      <c r="AP645" s="208"/>
      <c r="AQ645" s="208"/>
      <c r="AR645" s="208"/>
      <c r="AS645" s="208"/>
      <c r="AT645" s="208"/>
      <c r="AU645" s="208"/>
      <c r="AV645" s="208"/>
      <c r="AW645" s="208"/>
      <c r="AX645" s="208"/>
      <c r="AY645" s="208"/>
      <c r="AZ645" s="208"/>
      <c r="BA645" s="208"/>
      <c r="BB645" s="208"/>
      <c r="BC645" s="208"/>
      <c r="BD645" s="208"/>
      <c r="BE645" s="208"/>
      <c r="BF645" s="208"/>
      <c r="BG645" s="208"/>
      <c r="BH645" s="208"/>
      <c r="BI645" s="208"/>
      <c r="BJ645" s="208"/>
      <c r="BK645" s="208"/>
      <c r="BL645" s="208"/>
      <c r="BM645" s="209">
        <v>16</v>
      </c>
    </row>
    <row r="646" spans="1:65">
      <c r="A646" s="30"/>
      <c r="B646" s="19">
        <v>1</v>
      </c>
      <c r="C646" s="9">
        <v>4</v>
      </c>
      <c r="D646" s="210">
        <v>80.5</v>
      </c>
      <c r="E646" s="210">
        <v>82.058400000000006</v>
      </c>
      <c r="F646" s="210">
        <v>77.60361554780107</v>
      </c>
      <c r="G646" s="210">
        <v>73.620999999999995</v>
      </c>
      <c r="H646" s="210">
        <v>68</v>
      </c>
      <c r="I646" s="210">
        <v>76</v>
      </c>
      <c r="J646" s="210">
        <v>84.4</v>
      </c>
      <c r="K646" s="210">
        <v>81.099999999999994</v>
      </c>
      <c r="L646" s="210">
        <v>76.152333333333331</v>
      </c>
      <c r="M646" s="210">
        <v>74.3</v>
      </c>
      <c r="N646" s="210">
        <v>73.400000000000006</v>
      </c>
      <c r="O646" s="210">
        <v>82.9</v>
      </c>
      <c r="P646" s="210">
        <v>82.773953892560655</v>
      </c>
      <c r="Q646" s="210">
        <v>86.3</v>
      </c>
      <c r="R646" s="210">
        <v>85.6</v>
      </c>
      <c r="S646" s="210">
        <v>82</v>
      </c>
      <c r="T646" s="210">
        <v>77.8</v>
      </c>
      <c r="U646" s="211">
        <v>58.1</v>
      </c>
      <c r="V646" s="207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  <c r="AL646" s="208"/>
      <c r="AM646" s="208"/>
      <c r="AN646" s="208"/>
      <c r="AO646" s="208"/>
      <c r="AP646" s="208"/>
      <c r="AQ646" s="208"/>
      <c r="AR646" s="208"/>
      <c r="AS646" s="208"/>
      <c r="AT646" s="208"/>
      <c r="AU646" s="208"/>
      <c r="AV646" s="208"/>
      <c r="AW646" s="208"/>
      <c r="AX646" s="208"/>
      <c r="AY646" s="208"/>
      <c r="AZ646" s="208"/>
      <c r="BA646" s="208"/>
      <c r="BB646" s="208"/>
      <c r="BC646" s="208"/>
      <c r="BD646" s="208"/>
      <c r="BE646" s="208"/>
      <c r="BF646" s="208"/>
      <c r="BG646" s="208"/>
      <c r="BH646" s="208"/>
      <c r="BI646" s="208"/>
      <c r="BJ646" s="208"/>
      <c r="BK646" s="208"/>
      <c r="BL646" s="208"/>
      <c r="BM646" s="209">
        <v>79.619837894194319</v>
      </c>
    </row>
    <row r="647" spans="1:65">
      <c r="A647" s="30"/>
      <c r="B647" s="19">
        <v>1</v>
      </c>
      <c r="C647" s="9">
        <v>5</v>
      </c>
      <c r="D647" s="212">
        <v>77.400000000000006</v>
      </c>
      <c r="E647" s="210">
        <v>82.350000000000009</v>
      </c>
      <c r="F647" s="212">
        <v>72.479983716190162</v>
      </c>
      <c r="G647" s="210">
        <v>72.596999999999994</v>
      </c>
      <c r="H647" s="210">
        <v>71</v>
      </c>
      <c r="I647" s="210">
        <v>77</v>
      </c>
      <c r="J647" s="210">
        <v>85.9</v>
      </c>
      <c r="K647" s="210">
        <v>81.400000000000006</v>
      </c>
      <c r="L647" s="210">
        <v>76.403666666666666</v>
      </c>
      <c r="M647" s="210">
        <v>77.099999999999994</v>
      </c>
      <c r="N647" s="210">
        <v>73</v>
      </c>
      <c r="O647" s="210">
        <v>81.5</v>
      </c>
      <c r="P647" s="210">
        <v>86.741496685441021</v>
      </c>
      <c r="Q647" s="210">
        <v>88.8</v>
      </c>
      <c r="R647" s="210">
        <v>89.6</v>
      </c>
      <c r="S647" s="210">
        <v>78.5</v>
      </c>
      <c r="T647" s="210">
        <v>79.5</v>
      </c>
      <c r="U647" s="211">
        <v>58.6</v>
      </c>
      <c r="V647" s="207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  <c r="AL647" s="208"/>
      <c r="AM647" s="208"/>
      <c r="AN647" s="208"/>
      <c r="AO647" s="208"/>
      <c r="AP647" s="208"/>
      <c r="AQ647" s="208"/>
      <c r="AR647" s="208"/>
      <c r="AS647" s="208"/>
      <c r="AT647" s="208"/>
      <c r="AU647" s="208"/>
      <c r="AV647" s="208"/>
      <c r="AW647" s="208"/>
      <c r="AX647" s="208"/>
      <c r="AY647" s="208"/>
      <c r="AZ647" s="208"/>
      <c r="BA647" s="208"/>
      <c r="BB647" s="208"/>
      <c r="BC647" s="208"/>
      <c r="BD647" s="208"/>
      <c r="BE647" s="208"/>
      <c r="BF647" s="208"/>
      <c r="BG647" s="208"/>
      <c r="BH647" s="208"/>
      <c r="BI647" s="208"/>
      <c r="BJ647" s="208"/>
      <c r="BK647" s="208"/>
      <c r="BL647" s="208"/>
      <c r="BM647" s="209">
        <v>101</v>
      </c>
    </row>
    <row r="648" spans="1:65">
      <c r="A648" s="30"/>
      <c r="B648" s="19">
        <v>1</v>
      </c>
      <c r="C648" s="9">
        <v>6</v>
      </c>
      <c r="D648" s="210">
        <v>81.099999999999994</v>
      </c>
      <c r="E648" s="210">
        <v>84.693600000000004</v>
      </c>
      <c r="F648" s="210">
        <v>78.215487043234617</v>
      </c>
      <c r="G648" s="210">
        <v>74.739000000000004</v>
      </c>
      <c r="H648" s="210">
        <v>66</v>
      </c>
      <c r="I648" s="210">
        <v>76</v>
      </c>
      <c r="J648" s="210">
        <v>85.8</v>
      </c>
      <c r="K648" s="210">
        <v>81.5</v>
      </c>
      <c r="L648" s="210">
        <v>76.560333333333332</v>
      </c>
      <c r="M648" s="210">
        <v>79.2</v>
      </c>
      <c r="N648" s="210">
        <v>75.2</v>
      </c>
      <c r="O648" s="210">
        <v>81.7</v>
      </c>
      <c r="P648" s="210">
        <v>84.208828195597263</v>
      </c>
      <c r="Q648" s="210">
        <v>89.2</v>
      </c>
      <c r="R648" s="210">
        <v>81.599999999999994</v>
      </c>
      <c r="S648" s="210">
        <v>80.900000000000006</v>
      </c>
      <c r="T648" s="210">
        <v>79.3</v>
      </c>
      <c r="U648" s="211">
        <v>60.5</v>
      </c>
      <c r="V648" s="207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  <c r="AL648" s="208"/>
      <c r="AM648" s="208"/>
      <c r="AN648" s="208"/>
      <c r="AO648" s="208"/>
      <c r="AP648" s="208"/>
      <c r="AQ648" s="208"/>
      <c r="AR648" s="208"/>
      <c r="AS648" s="208"/>
      <c r="AT648" s="208"/>
      <c r="AU648" s="208"/>
      <c r="AV648" s="208"/>
      <c r="AW648" s="208"/>
      <c r="AX648" s="208"/>
      <c r="AY648" s="208"/>
      <c r="AZ648" s="208"/>
      <c r="BA648" s="208"/>
      <c r="BB648" s="208"/>
      <c r="BC648" s="208"/>
      <c r="BD648" s="208"/>
      <c r="BE648" s="208"/>
      <c r="BF648" s="208"/>
      <c r="BG648" s="208"/>
      <c r="BH648" s="208"/>
      <c r="BI648" s="208"/>
      <c r="BJ648" s="208"/>
      <c r="BK648" s="208"/>
      <c r="BL648" s="208"/>
      <c r="BM648" s="213"/>
    </row>
    <row r="649" spans="1:65">
      <c r="A649" s="30"/>
      <c r="B649" s="20" t="s">
        <v>258</v>
      </c>
      <c r="C649" s="12"/>
      <c r="D649" s="214">
        <v>79.916666666666671</v>
      </c>
      <c r="E649" s="214">
        <v>83.004466666666673</v>
      </c>
      <c r="F649" s="214">
        <v>77.415490233932246</v>
      </c>
      <c r="G649" s="214">
        <v>74.843666666666664</v>
      </c>
      <c r="H649" s="214">
        <v>67.666666666666671</v>
      </c>
      <c r="I649" s="214">
        <v>76.666666666666671</v>
      </c>
      <c r="J649" s="214">
        <v>85.250000000000014</v>
      </c>
      <c r="K649" s="214">
        <v>81.066666666666663</v>
      </c>
      <c r="L649" s="214">
        <v>76.229166666666671</v>
      </c>
      <c r="M649" s="214">
        <v>78.05</v>
      </c>
      <c r="N649" s="214">
        <v>74.05</v>
      </c>
      <c r="O649" s="214">
        <v>82.416666666666657</v>
      </c>
      <c r="P649" s="214">
        <v>85.637352663822412</v>
      </c>
      <c r="Q649" s="214">
        <v>87.15000000000002</v>
      </c>
      <c r="R649" s="214">
        <v>84.566666666666663</v>
      </c>
      <c r="S649" s="214">
        <v>81.25</v>
      </c>
      <c r="T649" s="214">
        <v>78.016666666666666</v>
      </c>
      <c r="U649" s="214">
        <v>59.400000000000006</v>
      </c>
      <c r="V649" s="207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  <c r="AL649" s="208"/>
      <c r="AM649" s="208"/>
      <c r="AN649" s="208"/>
      <c r="AO649" s="208"/>
      <c r="AP649" s="208"/>
      <c r="AQ649" s="208"/>
      <c r="AR649" s="208"/>
      <c r="AS649" s="208"/>
      <c r="AT649" s="208"/>
      <c r="AU649" s="208"/>
      <c r="AV649" s="208"/>
      <c r="AW649" s="208"/>
      <c r="AX649" s="208"/>
      <c r="AY649" s="208"/>
      <c r="AZ649" s="208"/>
      <c r="BA649" s="208"/>
      <c r="BB649" s="208"/>
      <c r="BC649" s="208"/>
      <c r="BD649" s="208"/>
      <c r="BE649" s="208"/>
      <c r="BF649" s="208"/>
      <c r="BG649" s="208"/>
      <c r="BH649" s="208"/>
      <c r="BI649" s="208"/>
      <c r="BJ649" s="208"/>
      <c r="BK649" s="208"/>
      <c r="BL649" s="208"/>
      <c r="BM649" s="213"/>
    </row>
    <row r="650" spans="1:65">
      <c r="A650" s="30"/>
      <c r="B650" s="3" t="s">
        <v>259</v>
      </c>
      <c r="C650" s="29"/>
      <c r="D650" s="210">
        <v>80.3</v>
      </c>
      <c r="E650" s="210">
        <v>82.358599999999996</v>
      </c>
      <c r="F650" s="210">
        <v>78.155270962748119</v>
      </c>
      <c r="G650" s="210">
        <v>75.104500000000002</v>
      </c>
      <c r="H650" s="210">
        <v>68</v>
      </c>
      <c r="I650" s="210">
        <v>77</v>
      </c>
      <c r="J650" s="210">
        <v>85.35</v>
      </c>
      <c r="K650" s="210">
        <v>81.25</v>
      </c>
      <c r="L650" s="210">
        <v>76.277999999999992</v>
      </c>
      <c r="M650" s="210">
        <v>78.150000000000006</v>
      </c>
      <c r="N650" s="210">
        <v>73.2</v>
      </c>
      <c r="O650" s="210">
        <v>82.15</v>
      </c>
      <c r="P650" s="210">
        <v>85.7943407363842</v>
      </c>
      <c r="Q650" s="210">
        <v>87.1</v>
      </c>
      <c r="R650" s="210">
        <v>84.25</v>
      </c>
      <c r="S650" s="210">
        <v>80.95</v>
      </c>
      <c r="T650" s="210">
        <v>77.949999999999989</v>
      </c>
      <c r="U650" s="210">
        <v>59.5</v>
      </c>
      <c r="V650" s="207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  <c r="AL650" s="208"/>
      <c r="AM650" s="208"/>
      <c r="AN650" s="208"/>
      <c r="AO650" s="208"/>
      <c r="AP650" s="208"/>
      <c r="AQ650" s="208"/>
      <c r="AR650" s="208"/>
      <c r="AS650" s="208"/>
      <c r="AT650" s="208"/>
      <c r="AU650" s="208"/>
      <c r="AV650" s="208"/>
      <c r="AW650" s="208"/>
      <c r="AX650" s="208"/>
      <c r="AY650" s="208"/>
      <c r="AZ650" s="208"/>
      <c r="BA650" s="208"/>
      <c r="BB650" s="208"/>
      <c r="BC650" s="208"/>
      <c r="BD650" s="208"/>
      <c r="BE650" s="208"/>
      <c r="BF650" s="208"/>
      <c r="BG650" s="208"/>
      <c r="BH650" s="208"/>
      <c r="BI650" s="208"/>
      <c r="BJ650" s="208"/>
      <c r="BK650" s="208"/>
      <c r="BL650" s="208"/>
      <c r="BM650" s="213"/>
    </row>
    <row r="651" spans="1:65">
      <c r="A651" s="30"/>
      <c r="B651" s="3" t="s">
        <v>260</v>
      </c>
      <c r="C651" s="29"/>
      <c r="D651" s="222">
        <v>1.299871788549416</v>
      </c>
      <c r="E651" s="222">
        <v>1.4079926003593415</v>
      </c>
      <c r="F651" s="222">
        <v>2.4835575316319103</v>
      </c>
      <c r="G651" s="222">
        <v>1.5384386457271135</v>
      </c>
      <c r="H651" s="222">
        <v>2.0655911179772888</v>
      </c>
      <c r="I651" s="222">
        <v>0.5163977794943222</v>
      </c>
      <c r="J651" s="222">
        <v>0.91815031449104412</v>
      </c>
      <c r="K651" s="222">
        <v>1.4151560573543358</v>
      </c>
      <c r="L651" s="222">
        <v>0.36356590415860263</v>
      </c>
      <c r="M651" s="222">
        <v>2.340726382984565</v>
      </c>
      <c r="N651" s="222">
        <v>3.1443600302764292</v>
      </c>
      <c r="O651" s="222">
        <v>1.096205576827022</v>
      </c>
      <c r="P651" s="222">
        <v>2.0293639843346267</v>
      </c>
      <c r="Q651" s="222">
        <v>1.7547079529084024</v>
      </c>
      <c r="R651" s="222">
        <v>3.3945053640650897</v>
      </c>
      <c r="S651" s="222">
        <v>2.2687000683210639</v>
      </c>
      <c r="T651" s="222">
        <v>1.2205190152827046</v>
      </c>
      <c r="U651" s="222">
        <v>0.91869472622846804</v>
      </c>
      <c r="V651" s="223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5"/>
    </row>
    <row r="652" spans="1:65">
      <c r="A652" s="30"/>
      <c r="B652" s="3" t="s">
        <v>86</v>
      </c>
      <c r="C652" s="29"/>
      <c r="D652" s="13">
        <v>1.6265340419804996E-2</v>
      </c>
      <c r="E652" s="13">
        <v>1.6962853409005395E-2</v>
      </c>
      <c r="F652" s="13">
        <v>3.2080886191215179E-2</v>
      </c>
      <c r="G652" s="13">
        <v>2.055536178603997E-2</v>
      </c>
      <c r="H652" s="13">
        <v>3.0525977112964855E-2</v>
      </c>
      <c r="I652" s="13">
        <v>6.7356232107955065E-3</v>
      </c>
      <c r="J652" s="13">
        <v>1.0770091665584094E-2</v>
      </c>
      <c r="K652" s="13">
        <v>1.7456694786443287E-2</v>
      </c>
      <c r="L652" s="13">
        <v>4.7693805410256697E-3</v>
      </c>
      <c r="M652" s="13">
        <v>2.9990088186861819E-2</v>
      </c>
      <c r="N652" s="13">
        <v>4.246266077348318E-2</v>
      </c>
      <c r="O652" s="13">
        <v>1.3300775451895112E-2</v>
      </c>
      <c r="P652" s="13">
        <v>2.3697182610269242E-2</v>
      </c>
      <c r="Q652" s="13">
        <v>2.0134342546281148E-2</v>
      </c>
      <c r="R652" s="13">
        <v>4.0139992480075957E-2</v>
      </c>
      <c r="S652" s="13">
        <v>2.7922462379336172E-2</v>
      </c>
      <c r="T652" s="13">
        <v>1.5644336876086792E-2</v>
      </c>
      <c r="U652" s="13">
        <v>1.546624118229744E-2</v>
      </c>
      <c r="V652" s="15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261</v>
      </c>
      <c r="C653" s="29"/>
      <c r="D653" s="13">
        <v>3.7280755691415646E-3</v>
      </c>
      <c r="E653" s="13">
        <v>4.2509867666022272E-2</v>
      </c>
      <c r="F653" s="13">
        <v>-2.7685909926008612E-2</v>
      </c>
      <c r="G653" s="13">
        <v>-5.9987201102753351E-2</v>
      </c>
      <c r="H653" s="13">
        <v>-0.15012805280277064</v>
      </c>
      <c r="I653" s="13">
        <v>-3.7090897264222988E-2</v>
      </c>
      <c r="J653" s="13">
        <v>7.071305662902172E-2</v>
      </c>
      <c r="K653" s="13">
        <v>1.8171712110178095E-2</v>
      </c>
      <c r="L653" s="13">
        <v>-4.2585758991791289E-2</v>
      </c>
      <c r="M653" s="13">
        <v>-1.971666780181669E-2</v>
      </c>
      <c r="N653" s="13">
        <v>-6.9955403596726695E-2</v>
      </c>
      <c r="O653" s="13">
        <v>3.512728544096011E-2</v>
      </c>
      <c r="P653" s="13">
        <v>7.5578083663328854E-2</v>
      </c>
      <c r="Q653" s="13">
        <v>9.4576456131604036E-2</v>
      </c>
      <c r="R653" s="13">
        <v>6.2130605930724281E-2</v>
      </c>
      <c r="S653" s="13">
        <v>2.0474320834111381E-2</v>
      </c>
      <c r="T653" s="13">
        <v>-2.0135323933440863E-2</v>
      </c>
      <c r="U653" s="13">
        <v>-0.25395477344558492</v>
      </c>
      <c r="V653" s="15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46" t="s">
        <v>262</v>
      </c>
      <c r="C654" s="47"/>
      <c r="D654" s="45">
        <v>0.17</v>
      </c>
      <c r="E654" s="45">
        <v>0.73</v>
      </c>
      <c r="F654" s="45">
        <v>0.28000000000000003</v>
      </c>
      <c r="G654" s="45">
        <v>0.75</v>
      </c>
      <c r="H654" s="45">
        <v>2.0499999999999998</v>
      </c>
      <c r="I654" s="45">
        <v>0.42</v>
      </c>
      <c r="J654" s="45">
        <v>1.1299999999999999</v>
      </c>
      <c r="K654" s="45">
        <v>0.38</v>
      </c>
      <c r="L654" s="45">
        <v>0.5</v>
      </c>
      <c r="M654" s="45">
        <v>0.17</v>
      </c>
      <c r="N654" s="45">
        <v>0.89</v>
      </c>
      <c r="O654" s="45">
        <v>0.62</v>
      </c>
      <c r="P654" s="45">
        <v>1.2</v>
      </c>
      <c r="Q654" s="45">
        <v>1.48</v>
      </c>
      <c r="R654" s="45">
        <v>1.01</v>
      </c>
      <c r="S654" s="45">
        <v>0.41</v>
      </c>
      <c r="T654" s="45">
        <v>0.17</v>
      </c>
      <c r="U654" s="45">
        <v>3.54</v>
      </c>
      <c r="V654" s="15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BM655" s="55"/>
    </row>
    <row r="656" spans="1:65" ht="15">
      <c r="B656" s="8" t="s">
        <v>553</v>
      </c>
      <c r="BM656" s="28" t="s">
        <v>66</v>
      </c>
    </row>
    <row r="657" spans="1:65" ht="15">
      <c r="A657" s="25" t="s">
        <v>58</v>
      </c>
      <c r="B657" s="18" t="s">
        <v>110</v>
      </c>
      <c r="C657" s="15" t="s">
        <v>111</v>
      </c>
      <c r="D657" s="16" t="s">
        <v>229</v>
      </c>
      <c r="E657" s="17" t="s">
        <v>229</v>
      </c>
      <c r="F657" s="17" t="s">
        <v>229</v>
      </c>
      <c r="G657" s="17" t="s">
        <v>229</v>
      </c>
      <c r="H657" s="17" t="s">
        <v>229</v>
      </c>
      <c r="I657" s="17" t="s">
        <v>229</v>
      </c>
      <c r="J657" s="17" t="s">
        <v>229</v>
      </c>
      <c r="K657" s="17" t="s">
        <v>229</v>
      </c>
      <c r="L657" s="17" t="s">
        <v>229</v>
      </c>
      <c r="M657" s="17" t="s">
        <v>229</v>
      </c>
      <c r="N657" s="17" t="s">
        <v>229</v>
      </c>
      <c r="O657" s="17" t="s">
        <v>229</v>
      </c>
      <c r="P657" s="17" t="s">
        <v>229</v>
      </c>
      <c r="Q657" s="17" t="s">
        <v>229</v>
      </c>
      <c r="R657" s="17" t="s">
        <v>229</v>
      </c>
      <c r="S657" s="17" t="s">
        <v>229</v>
      </c>
      <c r="T657" s="17" t="s">
        <v>229</v>
      </c>
      <c r="U657" s="15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1</v>
      </c>
    </row>
    <row r="658" spans="1:65">
      <c r="A658" s="30"/>
      <c r="B658" s="19" t="s">
        <v>230</v>
      </c>
      <c r="C658" s="9" t="s">
        <v>230</v>
      </c>
      <c r="D658" s="151" t="s">
        <v>232</v>
      </c>
      <c r="E658" s="152" t="s">
        <v>234</v>
      </c>
      <c r="F658" s="152" t="s">
        <v>236</v>
      </c>
      <c r="G658" s="152" t="s">
        <v>237</v>
      </c>
      <c r="H658" s="152" t="s">
        <v>238</v>
      </c>
      <c r="I658" s="152" t="s">
        <v>240</v>
      </c>
      <c r="J658" s="152" t="s">
        <v>241</v>
      </c>
      <c r="K658" s="152" t="s">
        <v>242</v>
      </c>
      <c r="L658" s="152" t="s">
        <v>243</v>
      </c>
      <c r="M658" s="152" t="s">
        <v>244</v>
      </c>
      <c r="N658" s="152" t="s">
        <v>246</v>
      </c>
      <c r="O658" s="152" t="s">
        <v>247</v>
      </c>
      <c r="P658" s="152" t="s">
        <v>248</v>
      </c>
      <c r="Q658" s="152" t="s">
        <v>249</v>
      </c>
      <c r="R658" s="152" t="s">
        <v>250</v>
      </c>
      <c r="S658" s="152" t="s">
        <v>251</v>
      </c>
      <c r="T658" s="152" t="s">
        <v>252</v>
      </c>
      <c r="U658" s="15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 t="s">
        <v>1</v>
      </c>
    </row>
    <row r="659" spans="1:65">
      <c r="A659" s="30"/>
      <c r="B659" s="19"/>
      <c r="C659" s="9"/>
      <c r="D659" s="10" t="s">
        <v>308</v>
      </c>
      <c r="E659" s="11" t="s">
        <v>264</v>
      </c>
      <c r="F659" s="11" t="s">
        <v>308</v>
      </c>
      <c r="G659" s="11" t="s">
        <v>308</v>
      </c>
      <c r="H659" s="11" t="s">
        <v>266</v>
      </c>
      <c r="I659" s="11" t="s">
        <v>266</v>
      </c>
      <c r="J659" s="11" t="s">
        <v>264</v>
      </c>
      <c r="K659" s="11" t="s">
        <v>308</v>
      </c>
      <c r="L659" s="11" t="s">
        <v>264</v>
      </c>
      <c r="M659" s="11" t="s">
        <v>264</v>
      </c>
      <c r="N659" s="11" t="s">
        <v>264</v>
      </c>
      <c r="O659" s="11" t="s">
        <v>266</v>
      </c>
      <c r="P659" s="11" t="s">
        <v>266</v>
      </c>
      <c r="Q659" s="11" t="s">
        <v>264</v>
      </c>
      <c r="R659" s="11" t="s">
        <v>264</v>
      </c>
      <c r="S659" s="11" t="s">
        <v>264</v>
      </c>
      <c r="T659" s="11" t="s">
        <v>308</v>
      </c>
      <c r="U659" s="15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9"/>
      <c r="C660" s="9"/>
      <c r="D660" s="26" t="s">
        <v>116</v>
      </c>
      <c r="E660" s="26" t="s">
        <v>309</v>
      </c>
      <c r="F660" s="26" t="s">
        <v>309</v>
      </c>
      <c r="G660" s="26" t="s">
        <v>311</v>
      </c>
      <c r="H660" s="26" t="s">
        <v>310</v>
      </c>
      <c r="I660" s="26" t="s">
        <v>311</v>
      </c>
      <c r="J660" s="26" t="s">
        <v>309</v>
      </c>
      <c r="K660" s="26" t="s">
        <v>311</v>
      </c>
      <c r="L660" s="26" t="s">
        <v>311</v>
      </c>
      <c r="M660" s="26" t="s">
        <v>311</v>
      </c>
      <c r="N660" s="26" t="s">
        <v>311</v>
      </c>
      <c r="O660" s="26" t="s">
        <v>310</v>
      </c>
      <c r="P660" s="26" t="s">
        <v>309</v>
      </c>
      <c r="Q660" s="26" t="s">
        <v>311</v>
      </c>
      <c r="R660" s="26" t="s">
        <v>311</v>
      </c>
      <c r="S660" s="26" t="s">
        <v>311</v>
      </c>
      <c r="T660" s="26" t="s">
        <v>312</v>
      </c>
      <c r="U660" s="15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8">
        <v>1</v>
      </c>
      <c r="C661" s="14">
        <v>1</v>
      </c>
      <c r="D661" s="215">
        <v>6.2100000000000002E-2</v>
      </c>
      <c r="E661" s="215">
        <v>6.7272194895742474E-2</v>
      </c>
      <c r="F661" s="215">
        <v>6.3701000000000008E-2</v>
      </c>
      <c r="G661" s="215">
        <v>7.0000000000000007E-2</v>
      </c>
      <c r="H661" s="215">
        <v>6.8400000000000002E-2</v>
      </c>
      <c r="I661" s="215">
        <v>6.6000000000000003E-2</v>
      </c>
      <c r="J661" s="215">
        <v>6.2699999999999992E-2</v>
      </c>
      <c r="K661" s="215">
        <v>5.9299999999999999E-2</v>
      </c>
      <c r="L661" s="215">
        <v>6.5000000000000002E-2</v>
      </c>
      <c r="M661" s="215">
        <v>6.2E-2</v>
      </c>
      <c r="N661" s="215">
        <v>6.2E-2</v>
      </c>
      <c r="O661" s="216">
        <v>7.0525373289761925E-2</v>
      </c>
      <c r="P661" s="215">
        <v>7.0000000000000007E-2</v>
      </c>
      <c r="Q661" s="215">
        <v>6.5000000000000002E-2</v>
      </c>
      <c r="R661" s="215">
        <v>6.4000000000000001E-2</v>
      </c>
      <c r="S661" s="215">
        <v>6.2E-2</v>
      </c>
      <c r="T661" s="215">
        <v>5.6999999999999995E-2</v>
      </c>
      <c r="U661" s="203"/>
      <c r="V661" s="204"/>
      <c r="W661" s="204"/>
      <c r="X661" s="204"/>
      <c r="Y661" s="204"/>
      <c r="Z661" s="204"/>
      <c r="AA661" s="204"/>
      <c r="AB661" s="204"/>
      <c r="AC661" s="204"/>
      <c r="AD661" s="204"/>
      <c r="AE661" s="204"/>
      <c r="AF661" s="204"/>
      <c r="AG661" s="204"/>
      <c r="AH661" s="204"/>
      <c r="AI661" s="204"/>
      <c r="AJ661" s="204"/>
      <c r="AK661" s="204"/>
      <c r="AL661" s="204"/>
      <c r="AM661" s="204"/>
      <c r="AN661" s="204"/>
      <c r="AO661" s="204"/>
      <c r="AP661" s="204"/>
      <c r="AQ661" s="204"/>
      <c r="AR661" s="204"/>
      <c r="AS661" s="204"/>
      <c r="AT661" s="204"/>
      <c r="AU661" s="204"/>
      <c r="AV661" s="204"/>
      <c r="AW661" s="204"/>
      <c r="AX661" s="204"/>
      <c r="AY661" s="204"/>
      <c r="AZ661" s="204"/>
      <c r="BA661" s="204"/>
      <c r="BB661" s="204"/>
      <c r="BC661" s="204"/>
      <c r="BD661" s="204"/>
      <c r="BE661" s="204"/>
      <c r="BF661" s="204"/>
      <c r="BG661" s="204"/>
      <c r="BH661" s="204"/>
      <c r="BI661" s="204"/>
      <c r="BJ661" s="204"/>
      <c r="BK661" s="204"/>
      <c r="BL661" s="204"/>
      <c r="BM661" s="217">
        <v>1</v>
      </c>
    </row>
    <row r="662" spans="1:65">
      <c r="A662" s="30"/>
      <c r="B662" s="19">
        <v>1</v>
      </c>
      <c r="C662" s="9">
        <v>2</v>
      </c>
      <c r="D662" s="24">
        <v>6.2399999999999997E-2</v>
      </c>
      <c r="E662" s="24">
        <v>6.8032361377691725E-2</v>
      </c>
      <c r="F662" s="24">
        <v>6.2818600000000002E-2</v>
      </c>
      <c r="G662" s="24">
        <v>7.0000000000000007E-2</v>
      </c>
      <c r="H662" s="24">
        <v>6.88E-2</v>
      </c>
      <c r="I662" s="24">
        <v>6.5000000000000002E-2</v>
      </c>
      <c r="J662" s="24">
        <v>6.3E-2</v>
      </c>
      <c r="K662" s="24">
        <v>5.7799999999999997E-2</v>
      </c>
      <c r="L662" s="24">
        <v>6.4000000000000001E-2</v>
      </c>
      <c r="M662" s="24">
        <v>6.0999999999999999E-2</v>
      </c>
      <c r="N662" s="24">
        <v>6.2E-2</v>
      </c>
      <c r="O662" s="218">
        <v>7.271818375806971E-2</v>
      </c>
      <c r="P662" s="24">
        <v>7.0000000000000007E-2</v>
      </c>
      <c r="Q662" s="24">
        <v>6.2E-2</v>
      </c>
      <c r="R662" s="24">
        <v>6.7000000000000004E-2</v>
      </c>
      <c r="S662" s="24">
        <v>6.3E-2</v>
      </c>
      <c r="T662" s="24">
        <v>5.8000000000000003E-2</v>
      </c>
      <c r="U662" s="203"/>
      <c r="V662" s="204"/>
      <c r="W662" s="204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17" t="e">
        <v>#N/A</v>
      </c>
    </row>
    <row r="663" spans="1:65">
      <c r="A663" s="30"/>
      <c r="B663" s="19">
        <v>1</v>
      </c>
      <c r="C663" s="9">
        <v>3</v>
      </c>
      <c r="D663" s="24">
        <v>6.1899999999999997E-2</v>
      </c>
      <c r="E663" s="24">
        <v>6.8658044175943456E-2</v>
      </c>
      <c r="F663" s="24">
        <v>6.3775300000000007E-2</v>
      </c>
      <c r="G663" s="24">
        <v>7.0000000000000007E-2</v>
      </c>
      <c r="H663" s="24">
        <v>6.9099999999999995E-2</v>
      </c>
      <c r="I663" s="24">
        <v>6.4000000000000001E-2</v>
      </c>
      <c r="J663" s="24">
        <v>6.2600000000000003E-2</v>
      </c>
      <c r="K663" s="24">
        <v>5.9100000000000007E-2</v>
      </c>
      <c r="L663" s="24">
        <v>6.4000000000000001E-2</v>
      </c>
      <c r="M663" s="24">
        <v>6.0999999999999999E-2</v>
      </c>
      <c r="N663" s="24">
        <v>0.06</v>
      </c>
      <c r="O663" s="218">
        <v>7.1923926767359939E-2</v>
      </c>
      <c r="P663" s="24">
        <v>7.0000000000000007E-2</v>
      </c>
      <c r="Q663" s="24">
        <v>6.2E-2</v>
      </c>
      <c r="R663" s="24">
        <v>6.4000000000000001E-2</v>
      </c>
      <c r="S663" s="24">
        <v>6.0999999999999999E-2</v>
      </c>
      <c r="T663" s="24">
        <v>5.899999999999999E-2</v>
      </c>
      <c r="U663" s="203"/>
      <c r="V663" s="204"/>
      <c r="W663" s="204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17">
        <v>16</v>
      </c>
    </row>
    <row r="664" spans="1:65">
      <c r="A664" s="30"/>
      <c r="B664" s="19">
        <v>1</v>
      </c>
      <c r="C664" s="9">
        <v>4</v>
      </c>
      <c r="D664" s="24">
        <v>6.25E-2</v>
      </c>
      <c r="E664" s="24">
        <v>6.7556146151774299E-2</v>
      </c>
      <c r="F664" s="24">
        <v>6.2281599999999999E-2</v>
      </c>
      <c r="G664" s="24">
        <v>7.0000000000000007E-2</v>
      </c>
      <c r="H664" s="24">
        <v>6.8099999999999994E-2</v>
      </c>
      <c r="I664" s="24">
        <v>6.6000000000000003E-2</v>
      </c>
      <c r="J664" s="24">
        <v>6.3299999999999995E-2</v>
      </c>
      <c r="K664" s="24">
        <v>5.8500000000000003E-2</v>
      </c>
      <c r="L664" s="24">
        <v>6.2E-2</v>
      </c>
      <c r="M664" s="24">
        <v>5.8000000000000003E-2</v>
      </c>
      <c r="N664" s="24">
        <v>6.2E-2</v>
      </c>
      <c r="O664" s="218">
        <v>7.0779128177081499E-2</v>
      </c>
      <c r="P664" s="24">
        <v>7.0000000000000007E-2</v>
      </c>
      <c r="Q664" s="24">
        <v>6.4000000000000001E-2</v>
      </c>
      <c r="R664" s="24">
        <v>6.4000000000000001E-2</v>
      </c>
      <c r="S664" s="24">
        <v>0.06</v>
      </c>
      <c r="T664" s="24">
        <v>5.6000000000000008E-2</v>
      </c>
      <c r="U664" s="203"/>
      <c r="V664" s="204"/>
      <c r="W664" s="204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17">
        <v>6.3825669895786696E-2</v>
      </c>
    </row>
    <row r="665" spans="1:65">
      <c r="A665" s="30"/>
      <c r="B665" s="19">
        <v>1</v>
      </c>
      <c r="C665" s="9">
        <v>5</v>
      </c>
      <c r="D665" s="219">
        <v>5.9699999999999996E-2</v>
      </c>
      <c r="E665" s="24">
        <v>6.7292984001879844E-2</v>
      </c>
      <c r="F665" s="24">
        <v>6.12423E-2</v>
      </c>
      <c r="G665" s="24">
        <v>7.0000000000000007E-2</v>
      </c>
      <c r="H665" s="24">
        <v>6.8499999999999991E-2</v>
      </c>
      <c r="I665" s="24">
        <v>6.6000000000000003E-2</v>
      </c>
      <c r="J665" s="24">
        <v>6.3E-2</v>
      </c>
      <c r="K665" s="24">
        <v>5.9000000000000004E-2</v>
      </c>
      <c r="L665" s="24">
        <v>6.4000000000000001E-2</v>
      </c>
      <c r="M665" s="24">
        <v>6.3E-2</v>
      </c>
      <c r="N665" s="24">
        <v>6.2E-2</v>
      </c>
      <c r="O665" s="218">
        <v>7.3160364919162613E-2</v>
      </c>
      <c r="P665" s="24">
        <v>7.0000000000000007E-2</v>
      </c>
      <c r="Q665" s="24">
        <v>6.4000000000000001E-2</v>
      </c>
      <c r="R665" s="24">
        <v>6.2E-2</v>
      </c>
      <c r="S665" s="24">
        <v>0.06</v>
      </c>
      <c r="T665" s="24">
        <v>5.5E-2</v>
      </c>
      <c r="U665" s="203"/>
      <c r="V665" s="204"/>
      <c r="W665" s="204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17">
        <v>102</v>
      </c>
    </row>
    <row r="666" spans="1:65">
      <c r="A666" s="30"/>
      <c r="B666" s="19">
        <v>1</v>
      </c>
      <c r="C666" s="9">
        <v>6</v>
      </c>
      <c r="D666" s="24">
        <v>6.2699999999999992E-2</v>
      </c>
      <c r="E666" s="24">
        <v>6.7466479392490758E-2</v>
      </c>
      <c r="F666" s="24">
        <v>6.3247299999999992E-2</v>
      </c>
      <c r="G666" s="24">
        <v>7.0000000000000007E-2</v>
      </c>
      <c r="H666" s="24">
        <v>6.9499999999999992E-2</v>
      </c>
      <c r="I666" s="24">
        <v>6.7000000000000004E-2</v>
      </c>
      <c r="J666" s="24">
        <v>6.2600000000000003E-2</v>
      </c>
      <c r="K666" s="24">
        <v>5.8699999999999995E-2</v>
      </c>
      <c r="L666" s="24">
        <v>6.4000000000000001E-2</v>
      </c>
      <c r="M666" s="24">
        <v>6.3E-2</v>
      </c>
      <c r="N666" s="24">
        <v>6.0999999999999999E-2</v>
      </c>
      <c r="O666" s="218">
        <v>7.0779128177081499E-2</v>
      </c>
      <c r="P666" s="24">
        <v>7.0000000000000007E-2</v>
      </c>
      <c r="Q666" s="24">
        <v>6.3E-2</v>
      </c>
      <c r="R666" s="24">
        <v>6.3E-2</v>
      </c>
      <c r="S666" s="24">
        <v>6.2E-2</v>
      </c>
      <c r="T666" s="24">
        <v>5.6999999999999995E-2</v>
      </c>
      <c r="U666" s="203"/>
      <c r="V666" s="204"/>
      <c r="W666" s="204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56"/>
    </row>
    <row r="667" spans="1:65">
      <c r="A667" s="30"/>
      <c r="B667" s="20" t="s">
        <v>258</v>
      </c>
      <c r="C667" s="12"/>
      <c r="D667" s="220">
        <v>6.1883333333333325E-2</v>
      </c>
      <c r="E667" s="220">
        <v>6.7713034999253754E-2</v>
      </c>
      <c r="F667" s="220">
        <v>6.2844350000000007E-2</v>
      </c>
      <c r="G667" s="220">
        <v>7.0000000000000007E-2</v>
      </c>
      <c r="H667" s="220">
        <v>6.8733333333333327E-2</v>
      </c>
      <c r="I667" s="220">
        <v>6.5666666666666665E-2</v>
      </c>
      <c r="J667" s="220">
        <v>6.2866666666666654E-2</v>
      </c>
      <c r="K667" s="220">
        <v>5.8733333333333332E-2</v>
      </c>
      <c r="L667" s="220">
        <v>6.3833333333333339E-2</v>
      </c>
      <c r="M667" s="220">
        <v>6.133333333333333E-2</v>
      </c>
      <c r="N667" s="220">
        <v>6.1499999999999999E-2</v>
      </c>
      <c r="O667" s="220">
        <v>7.1647684181419521E-2</v>
      </c>
      <c r="P667" s="220">
        <v>7.0000000000000007E-2</v>
      </c>
      <c r="Q667" s="220">
        <v>6.3333333333333339E-2</v>
      </c>
      <c r="R667" s="220">
        <v>6.4000000000000001E-2</v>
      </c>
      <c r="S667" s="220">
        <v>6.133333333333333E-2</v>
      </c>
      <c r="T667" s="220">
        <v>5.6999999999999995E-2</v>
      </c>
      <c r="U667" s="203"/>
      <c r="V667" s="204"/>
      <c r="W667" s="204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3" t="s">
        <v>259</v>
      </c>
      <c r="C668" s="29"/>
      <c r="D668" s="24">
        <v>6.225E-2</v>
      </c>
      <c r="E668" s="24">
        <v>6.7511312772132528E-2</v>
      </c>
      <c r="F668" s="24">
        <v>6.3032950000000004E-2</v>
      </c>
      <c r="G668" s="24">
        <v>7.0000000000000007E-2</v>
      </c>
      <c r="H668" s="24">
        <v>6.8649999999999989E-2</v>
      </c>
      <c r="I668" s="24">
        <v>6.6000000000000003E-2</v>
      </c>
      <c r="J668" s="24">
        <v>6.2849999999999989E-2</v>
      </c>
      <c r="K668" s="24">
        <v>5.885E-2</v>
      </c>
      <c r="L668" s="24">
        <v>6.4000000000000001E-2</v>
      </c>
      <c r="M668" s="24">
        <v>6.1499999999999999E-2</v>
      </c>
      <c r="N668" s="24">
        <v>6.2E-2</v>
      </c>
      <c r="O668" s="24">
        <v>7.1351527472220719E-2</v>
      </c>
      <c r="P668" s="24">
        <v>7.0000000000000007E-2</v>
      </c>
      <c r="Q668" s="24">
        <v>6.3500000000000001E-2</v>
      </c>
      <c r="R668" s="24">
        <v>6.4000000000000001E-2</v>
      </c>
      <c r="S668" s="24">
        <v>6.1499999999999999E-2</v>
      </c>
      <c r="T668" s="24">
        <v>5.6999999999999995E-2</v>
      </c>
      <c r="U668" s="203"/>
      <c r="V668" s="204"/>
      <c r="W668" s="204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3" t="s">
        <v>260</v>
      </c>
      <c r="C669" s="29"/>
      <c r="D669" s="24">
        <v>1.1070983093956323E-3</v>
      </c>
      <c r="E669" s="24">
        <v>5.3873895254425623E-4</v>
      </c>
      <c r="F669" s="24">
        <v>9.6403326239295512E-4</v>
      </c>
      <c r="G669" s="24">
        <v>0</v>
      </c>
      <c r="H669" s="24">
        <v>5.0859282994028293E-4</v>
      </c>
      <c r="I669" s="24">
        <v>1.0327955589886455E-3</v>
      </c>
      <c r="J669" s="24">
        <v>2.8047578623950018E-4</v>
      </c>
      <c r="K669" s="24">
        <v>5.3913510984415444E-4</v>
      </c>
      <c r="L669" s="24">
        <v>9.8319208025017578E-4</v>
      </c>
      <c r="M669" s="24">
        <v>1.8618986725025247E-3</v>
      </c>
      <c r="N669" s="24">
        <v>8.366600265340764E-4</v>
      </c>
      <c r="O669" s="24">
        <v>1.1206108269252797E-3</v>
      </c>
      <c r="P669" s="24">
        <v>0</v>
      </c>
      <c r="Q669" s="24">
        <v>1.2110601416389978E-3</v>
      </c>
      <c r="R669" s="24">
        <v>1.6733200530681526E-3</v>
      </c>
      <c r="S669" s="24">
        <v>1.2110601416389978E-3</v>
      </c>
      <c r="T669" s="24">
        <v>1.4142135623730913E-3</v>
      </c>
      <c r="U669" s="203"/>
      <c r="V669" s="204"/>
      <c r="W669" s="204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86</v>
      </c>
      <c r="C670" s="29"/>
      <c r="D670" s="13">
        <v>1.7890088490099099E-2</v>
      </c>
      <c r="E670" s="13">
        <v>7.95620743554315E-3</v>
      </c>
      <c r="F670" s="13">
        <v>1.5340014852456188E-2</v>
      </c>
      <c r="G670" s="13">
        <v>0</v>
      </c>
      <c r="H670" s="13">
        <v>7.3995077100914106E-3</v>
      </c>
      <c r="I670" s="13">
        <v>1.5727851152111352E-2</v>
      </c>
      <c r="J670" s="13">
        <v>4.4614388055063663E-3</v>
      </c>
      <c r="K670" s="13">
        <v>9.1793719042705078E-3</v>
      </c>
      <c r="L670" s="13">
        <v>1.5402486896869592E-2</v>
      </c>
      <c r="M670" s="13">
        <v>3.0357043573410729E-2</v>
      </c>
      <c r="N670" s="13">
        <v>1.3604228073724819E-2</v>
      </c>
      <c r="O670" s="13">
        <v>1.5640572891201542E-2</v>
      </c>
      <c r="P670" s="13">
        <v>0</v>
      </c>
      <c r="Q670" s="13">
        <v>1.9122002236405228E-2</v>
      </c>
      <c r="R670" s="13">
        <v>2.6145625829189882E-2</v>
      </c>
      <c r="S670" s="13">
        <v>1.9745545787592356E-2</v>
      </c>
      <c r="T670" s="13">
        <v>2.4810764252159501E-2</v>
      </c>
      <c r="U670" s="15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3" t="s">
        <v>261</v>
      </c>
      <c r="C671" s="29"/>
      <c r="D671" s="13">
        <v>-3.0431902487271678E-2</v>
      </c>
      <c r="E671" s="13">
        <v>6.0905982025950767E-2</v>
      </c>
      <c r="F671" s="13">
        <v>-1.5375003464733972E-2</v>
      </c>
      <c r="G671" s="13">
        <v>9.6737411676127039E-2</v>
      </c>
      <c r="H671" s="13">
        <v>7.6891687083892268E-2</v>
      </c>
      <c r="I671" s="13">
        <v>2.8844143334271433E-2</v>
      </c>
      <c r="J671" s="13">
        <v>-1.5025353132773756E-2</v>
      </c>
      <c r="K671" s="13">
        <v>-7.9785086012697293E-2</v>
      </c>
      <c r="L671" s="13">
        <v>1.2006826656363323E-4</v>
      </c>
      <c r="M671" s="13">
        <v>-3.9049125007584062E-2</v>
      </c>
      <c r="N671" s="13">
        <v>-3.6437845455974172E-2</v>
      </c>
      <c r="O671" s="13">
        <v>0.12255279573883771</v>
      </c>
      <c r="P671" s="13">
        <v>9.6737411676127039E-2</v>
      </c>
      <c r="Q671" s="13">
        <v>-7.7137703882659281E-3</v>
      </c>
      <c r="R671" s="13">
        <v>2.7313478181731909E-3</v>
      </c>
      <c r="S671" s="13">
        <v>-3.9049125007584062E-2</v>
      </c>
      <c r="T671" s="13">
        <v>-0.10694239334943956</v>
      </c>
      <c r="U671" s="15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46" t="s">
        <v>262</v>
      </c>
      <c r="C672" s="47"/>
      <c r="D672" s="45">
        <v>0.49</v>
      </c>
      <c r="E672" s="45">
        <v>1.48</v>
      </c>
      <c r="F672" s="45">
        <v>0.16</v>
      </c>
      <c r="G672" s="45">
        <v>2.25</v>
      </c>
      <c r="H672" s="45">
        <v>1.82</v>
      </c>
      <c r="I672" s="45">
        <v>0.79</v>
      </c>
      <c r="J672" s="45">
        <v>0.16</v>
      </c>
      <c r="K672" s="45">
        <v>1.55</v>
      </c>
      <c r="L672" s="45">
        <v>0.17</v>
      </c>
      <c r="M672" s="45">
        <v>0.67</v>
      </c>
      <c r="N672" s="45">
        <v>0.62</v>
      </c>
      <c r="O672" s="45">
        <v>2.8</v>
      </c>
      <c r="P672" s="45">
        <v>2.25</v>
      </c>
      <c r="Q672" s="45">
        <v>0</v>
      </c>
      <c r="R672" s="45">
        <v>0.22</v>
      </c>
      <c r="S672" s="45">
        <v>0.67</v>
      </c>
      <c r="T672" s="45">
        <v>2.14</v>
      </c>
      <c r="U672" s="15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BM673" s="55"/>
    </row>
    <row r="674" spans="1:65" ht="15">
      <c r="B674" s="8" t="s">
        <v>554</v>
      </c>
      <c r="BM674" s="28" t="s">
        <v>66</v>
      </c>
    </row>
    <row r="675" spans="1:65" ht="15">
      <c r="A675" s="25" t="s">
        <v>37</v>
      </c>
      <c r="B675" s="18" t="s">
        <v>110</v>
      </c>
      <c r="C675" s="15" t="s">
        <v>111</v>
      </c>
      <c r="D675" s="16" t="s">
        <v>229</v>
      </c>
      <c r="E675" s="17" t="s">
        <v>229</v>
      </c>
      <c r="F675" s="17" t="s">
        <v>229</v>
      </c>
      <c r="G675" s="17" t="s">
        <v>229</v>
      </c>
      <c r="H675" s="17" t="s">
        <v>229</v>
      </c>
      <c r="I675" s="17" t="s">
        <v>229</v>
      </c>
      <c r="J675" s="17" t="s">
        <v>229</v>
      </c>
      <c r="K675" s="17" t="s">
        <v>229</v>
      </c>
      <c r="L675" s="17" t="s">
        <v>229</v>
      </c>
      <c r="M675" s="17" t="s">
        <v>229</v>
      </c>
      <c r="N675" s="17" t="s">
        <v>229</v>
      </c>
      <c r="O675" s="17" t="s">
        <v>229</v>
      </c>
      <c r="P675" s="17" t="s">
        <v>229</v>
      </c>
      <c r="Q675" s="17" t="s">
        <v>229</v>
      </c>
      <c r="R675" s="17" t="s">
        <v>229</v>
      </c>
      <c r="S675" s="17" t="s">
        <v>229</v>
      </c>
      <c r="T675" s="17" t="s">
        <v>229</v>
      </c>
      <c r="U675" s="15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 t="s">
        <v>230</v>
      </c>
      <c r="C676" s="9" t="s">
        <v>230</v>
      </c>
      <c r="D676" s="151" t="s">
        <v>232</v>
      </c>
      <c r="E676" s="152" t="s">
        <v>234</v>
      </c>
      <c r="F676" s="152" t="s">
        <v>236</v>
      </c>
      <c r="G676" s="152" t="s">
        <v>237</v>
      </c>
      <c r="H676" s="152" t="s">
        <v>238</v>
      </c>
      <c r="I676" s="152" t="s">
        <v>240</v>
      </c>
      <c r="J676" s="152" t="s">
        <v>241</v>
      </c>
      <c r="K676" s="152" t="s">
        <v>242</v>
      </c>
      <c r="L676" s="152" t="s">
        <v>243</v>
      </c>
      <c r="M676" s="152" t="s">
        <v>244</v>
      </c>
      <c r="N676" s="152" t="s">
        <v>245</v>
      </c>
      <c r="O676" s="152" t="s">
        <v>246</v>
      </c>
      <c r="P676" s="152" t="s">
        <v>247</v>
      </c>
      <c r="Q676" s="152" t="s">
        <v>248</v>
      </c>
      <c r="R676" s="152" t="s">
        <v>249</v>
      </c>
      <c r="S676" s="152" t="s">
        <v>250</v>
      </c>
      <c r="T676" s="152" t="s">
        <v>251</v>
      </c>
      <c r="U676" s="15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 t="s">
        <v>3</v>
      </c>
    </row>
    <row r="677" spans="1:65">
      <c r="A677" s="30"/>
      <c r="B677" s="19"/>
      <c r="C677" s="9"/>
      <c r="D677" s="10" t="s">
        <v>264</v>
      </c>
      <c r="E677" s="11" t="s">
        <v>264</v>
      </c>
      <c r="F677" s="11" t="s">
        <v>308</v>
      </c>
      <c r="G677" s="11" t="s">
        <v>308</v>
      </c>
      <c r="H677" s="11" t="s">
        <v>266</v>
      </c>
      <c r="I677" s="11" t="s">
        <v>266</v>
      </c>
      <c r="J677" s="11" t="s">
        <v>264</v>
      </c>
      <c r="K677" s="11" t="s">
        <v>308</v>
      </c>
      <c r="L677" s="11" t="s">
        <v>264</v>
      </c>
      <c r="M677" s="11" t="s">
        <v>264</v>
      </c>
      <c r="N677" s="11" t="s">
        <v>266</v>
      </c>
      <c r="O677" s="11" t="s">
        <v>264</v>
      </c>
      <c r="P677" s="11" t="s">
        <v>266</v>
      </c>
      <c r="Q677" s="11" t="s">
        <v>266</v>
      </c>
      <c r="R677" s="11" t="s">
        <v>264</v>
      </c>
      <c r="S677" s="11" t="s">
        <v>264</v>
      </c>
      <c r="T677" s="11" t="s">
        <v>264</v>
      </c>
      <c r="U677" s="15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9"/>
      <c r="C678" s="9"/>
      <c r="D678" s="26" t="s">
        <v>116</v>
      </c>
      <c r="E678" s="26" t="s">
        <v>309</v>
      </c>
      <c r="F678" s="26" t="s">
        <v>309</v>
      </c>
      <c r="G678" s="26" t="s">
        <v>311</v>
      </c>
      <c r="H678" s="26" t="s">
        <v>310</v>
      </c>
      <c r="I678" s="26" t="s">
        <v>311</v>
      </c>
      <c r="J678" s="26" t="s">
        <v>309</v>
      </c>
      <c r="K678" s="26" t="s">
        <v>311</v>
      </c>
      <c r="L678" s="26" t="s">
        <v>311</v>
      </c>
      <c r="M678" s="26" t="s">
        <v>311</v>
      </c>
      <c r="N678" s="26" t="s">
        <v>311</v>
      </c>
      <c r="O678" s="26" t="s">
        <v>311</v>
      </c>
      <c r="P678" s="26" t="s">
        <v>310</v>
      </c>
      <c r="Q678" s="26" t="s">
        <v>309</v>
      </c>
      <c r="R678" s="26" t="s">
        <v>311</v>
      </c>
      <c r="S678" s="26" t="s">
        <v>311</v>
      </c>
      <c r="T678" s="26" t="s">
        <v>311</v>
      </c>
      <c r="U678" s="15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3</v>
      </c>
    </row>
    <row r="679" spans="1:65">
      <c r="A679" s="30"/>
      <c r="B679" s="18">
        <v>1</v>
      </c>
      <c r="C679" s="14">
        <v>1</v>
      </c>
      <c r="D679" s="22">
        <v>10.1</v>
      </c>
      <c r="E679" s="22">
        <v>10.085563884257617</v>
      </c>
      <c r="F679" s="147" t="s">
        <v>95</v>
      </c>
      <c r="G679" s="147">
        <v>19</v>
      </c>
      <c r="H679" s="22">
        <v>10.6</v>
      </c>
      <c r="I679" s="22">
        <v>11.1</v>
      </c>
      <c r="J679" s="22">
        <v>9.6</v>
      </c>
      <c r="K679" s="22">
        <v>10.172533333333334</v>
      </c>
      <c r="L679" s="22">
        <v>8.9</v>
      </c>
      <c r="M679" s="22">
        <v>8.8000000000000007</v>
      </c>
      <c r="N679" s="147">
        <v>6.0001069299999994</v>
      </c>
      <c r="O679" s="22">
        <v>9.6999999999999993</v>
      </c>
      <c r="P679" s="22">
        <v>10.947681779063821</v>
      </c>
      <c r="Q679" s="22">
        <v>11.7</v>
      </c>
      <c r="R679" s="22">
        <v>9.6</v>
      </c>
      <c r="S679" s="22">
        <v>10.3</v>
      </c>
      <c r="T679" s="22">
        <v>9.8000000000000007</v>
      </c>
      <c r="U679" s="15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>
        <v>1</v>
      </c>
      <c r="C680" s="9">
        <v>2</v>
      </c>
      <c r="D680" s="11">
        <v>10.1</v>
      </c>
      <c r="E680" s="11">
        <v>9.8670145253876917</v>
      </c>
      <c r="F680" s="148" t="s">
        <v>95</v>
      </c>
      <c r="G680" s="148">
        <v>16</v>
      </c>
      <c r="H680" s="11">
        <v>10.199999999999999</v>
      </c>
      <c r="I680" s="11">
        <v>9.6999999999999993</v>
      </c>
      <c r="J680" s="11">
        <v>9.3000000000000007</v>
      </c>
      <c r="K680" s="11">
        <v>9.7973000000000017</v>
      </c>
      <c r="L680" s="11">
        <v>9</v>
      </c>
      <c r="M680" s="11">
        <v>8.6</v>
      </c>
      <c r="N680" s="148">
        <v>5.9932062100000003</v>
      </c>
      <c r="O680" s="11">
        <v>8.8000000000000007</v>
      </c>
      <c r="P680" s="11">
        <v>11.093008222962888</v>
      </c>
      <c r="Q680" s="11">
        <v>12.2</v>
      </c>
      <c r="R680" s="11">
        <v>9.9</v>
      </c>
      <c r="S680" s="11">
        <v>10.5</v>
      </c>
      <c r="T680" s="11">
        <v>9.8000000000000007</v>
      </c>
      <c r="U680" s="15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28</v>
      </c>
    </row>
    <row r="681" spans="1:65">
      <c r="A681" s="30"/>
      <c r="B681" s="19">
        <v>1</v>
      </c>
      <c r="C681" s="9">
        <v>3</v>
      </c>
      <c r="D681" s="11">
        <v>10.1</v>
      </c>
      <c r="E681" s="11">
        <v>10.396690860915086</v>
      </c>
      <c r="F681" s="148" t="s">
        <v>95</v>
      </c>
      <c r="G681" s="148">
        <v>13</v>
      </c>
      <c r="H681" s="11">
        <v>10.3</v>
      </c>
      <c r="I681" s="11">
        <v>10</v>
      </c>
      <c r="J681" s="11">
        <v>9.4</v>
      </c>
      <c r="K681" s="11">
        <v>10.015466666666667</v>
      </c>
      <c r="L681" s="11">
        <v>9.1999999999999993</v>
      </c>
      <c r="M681" s="11">
        <v>9.6999999999999993</v>
      </c>
      <c r="N681" s="148">
        <v>5.9933254800000002</v>
      </c>
      <c r="O681" s="11">
        <v>8.3000000000000007</v>
      </c>
      <c r="P681" s="11">
        <v>11.408163430519952</v>
      </c>
      <c r="Q681" s="11">
        <v>11.6</v>
      </c>
      <c r="R681" s="11">
        <v>10.1</v>
      </c>
      <c r="S681" s="149">
        <v>11.8</v>
      </c>
      <c r="T681" s="11">
        <v>9.1999999999999993</v>
      </c>
      <c r="U681" s="15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16</v>
      </c>
    </row>
    <row r="682" spans="1:65">
      <c r="A682" s="30"/>
      <c r="B682" s="19">
        <v>1</v>
      </c>
      <c r="C682" s="9">
        <v>4</v>
      </c>
      <c r="D682" s="11">
        <v>10.199999999999999</v>
      </c>
      <c r="E682" s="11">
        <v>9.7204716730057754</v>
      </c>
      <c r="F682" s="148" t="s">
        <v>95</v>
      </c>
      <c r="G682" s="148">
        <v>12</v>
      </c>
      <c r="H682" s="11">
        <v>10.3</v>
      </c>
      <c r="I682" s="11">
        <v>10.199999999999999</v>
      </c>
      <c r="J682" s="11">
        <v>9.3000000000000007</v>
      </c>
      <c r="K682" s="11">
        <v>10.060033333333335</v>
      </c>
      <c r="L682" s="11">
        <v>8.6</v>
      </c>
      <c r="M682" s="11">
        <v>8.6999999999999993</v>
      </c>
      <c r="N682" s="148">
        <v>6.0175579899999985</v>
      </c>
      <c r="O682" s="11">
        <v>9</v>
      </c>
      <c r="P682" s="11">
        <v>11.097610162385731</v>
      </c>
      <c r="Q682" s="11">
        <v>11.7</v>
      </c>
      <c r="R682" s="11">
        <v>9.6</v>
      </c>
      <c r="S682" s="11">
        <v>10.5</v>
      </c>
      <c r="T682" s="11">
        <v>9.5</v>
      </c>
      <c r="U682" s="15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9.9481674486594383</v>
      </c>
    </row>
    <row r="683" spans="1:65">
      <c r="A683" s="30"/>
      <c r="B683" s="19">
        <v>1</v>
      </c>
      <c r="C683" s="9">
        <v>5</v>
      </c>
      <c r="D683" s="11">
        <v>10.1</v>
      </c>
      <c r="E683" s="11">
        <v>9.3111011166559248</v>
      </c>
      <c r="F683" s="148" t="s">
        <v>95</v>
      </c>
      <c r="G683" s="148">
        <v>14</v>
      </c>
      <c r="H683" s="11">
        <v>10.4</v>
      </c>
      <c r="I683" s="11">
        <v>10.3</v>
      </c>
      <c r="J683" s="11">
        <v>9.1</v>
      </c>
      <c r="K683" s="11">
        <v>9.9232666666666667</v>
      </c>
      <c r="L683" s="11">
        <v>8.9</v>
      </c>
      <c r="M683" s="11">
        <v>9</v>
      </c>
      <c r="N683" s="148">
        <v>6.0661814900000017</v>
      </c>
      <c r="O683" s="11">
        <v>8.4</v>
      </c>
      <c r="P683" s="11">
        <v>10.880488281162961</v>
      </c>
      <c r="Q683" s="11">
        <v>11.5</v>
      </c>
      <c r="R683" s="11">
        <v>10.199999999999999</v>
      </c>
      <c r="S683" s="11">
        <v>10.199999999999999</v>
      </c>
      <c r="T683" s="11">
        <v>9.1999999999999993</v>
      </c>
      <c r="U683" s="15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103</v>
      </c>
    </row>
    <row r="684" spans="1:65">
      <c r="A684" s="30"/>
      <c r="B684" s="19">
        <v>1</v>
      </c>
      <c r="C684" s="9">
        <v>6</v>
      </c>
      <c r="D684" s="11">
        <v>9.9</v>
      </c>
      <c r="E684" s="11">
        <v>10.010583273129949</v>
      </c>
      <c r="F684" s="148" t="s">
        <v>95</v>
      </c>
      <c r="G684" s="148">
        <v>13</v>
      </c>
      <c r="H684" s="11">
        <v>10.4</v>
      </c>
      <c r="I684" s="11">
        <v>9.8000000000000007</v>
      </c>
      <c r="J684" s="11">
        <v>9.1999999999999993</v>
      </c>
      <c r="K684" s="11">
        <v>9.9050333333333338</v>
      </c>
      <c r="L684" s="11">
        <v>9</v>
      </c>
      <c r="M684" s="11">
        <v>9.3000000000000007</v>
      </c>
      <c r="N684" s="148">
        <v>6.0974674099999993</v>
      </c>
      <c r="O684" s="11">
        <v>8.4</v>
      </c>
      <c r="P684" s="11">
        <v>11.514055144612058</v>
      </c>
      <c r="Q684" s="11">
        <v>12</v>
      </c>
      <c r="R684" s="11">
        <v>10.199999999999999</v>
      </c>
      <c r="S684" s="11">
        <v>10.199999999999999</v>
      </c>
      <c r="T684" s="11">
        <v>9.6</v>
      </c>
      <c r="U684" s="15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20" t="s">
        <v>258</v>
      </c>
      <c r="C685" s="12"/>
      <c r="D685" s="23">
        <v>10.083333333333334</v>
      </c>
      <c r="E685" s="23">
        <v>9.8985708888920083</v>
      </c>
      <c r="F685" s="23" t="s">
        <v>646</v>
      </c>
      <c r="G685" s="23">
        <v>14.5</v>
      </c>
      <c r="H685" s="23">
        <v>10.366666666666665</v>
      </c>
      <c r="I685" s="23">
        <v>10.183333333333332</v>
      </c>
      <c r="J685" s="23">
        <v>9.3166666666666647</v>
      </c>
      <c r="K685" s="23">
        <v>9.9789388888888908</v>
      </c>
      <c r="L685" s="23">
        <v>8.9333333333333318</v>
      </c>
      <c r="M685" s="23">
        <v>9.0166666666666657</v>
      </c>
      <c r="N685" s="23">
        <v>6.0279742516666666</v>
      </c>
      <c r="O685" s="23">
        <v>8.7666666666666657</v>
      </c>
      <c r="P685" s="23">
        <v>11.156834503451236</v>
      </c>
      <c r="Q685" s="23">
        <v>11.783333333333333</v>
      </c>
      <c r="R685" s="23">
        <v>9.9333333333333353</v>
      </c>
      <c r="S685" s="23">
        <v>10.583333333333334</v>
      </c>
      <c r="T685" s="23">
        <v>9.5166666666666675</v>
      </c>
      <c r="U685" s="15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259</v>
      </c>
      <c r="C686" s="29"/>
      <c r="D686" s="11">
        <v>10.1</v>
      </c>
      <c r="E686" s="11">
        <v>9.9387988992588205</v>
      </c>
      <c r="F686" s="11" t="s">
        <v>646</v>
      </c>
      <c r="G686" s="11">
        <v>13.5</v>
      </c>
      <c r="H686" s="11">
        <v>10.350000000000001</v>
      </c>
      <c r="I686" s="11">
        <v>10.1</v>
      </c>
      <c r="J686" s="11">
        <v>9.3000000000000007</v>
      </c>
      <c r="K686" s="11">
        <v>9.9693666666666658</v>
      </c>
      <c r="L686" s="11">
        <v>8.9499999999999993</v>
      </c>
      <c r="M686" s="11">
        <v>8.9</v>
      </c>
      <c r="N686" s="11">
        <v>6.0088324599999989</v>
      </c>
      <c r="O686" s="11">
        <v>8.6000000000000014</v>
      </c>
      <c r="P686" s="11">
        <v>11.095309192674311</v>
      </c>
      <c r="Q686" s="11">
        <v>11.7</v>
      </c>
      <c r="R686" s="11">
        <v>10</v>
      </c>
      <c r="S686" s="11">
        <v>10.4</v>
      </c>
      <c r="T686" s="11">
        <v>9.5500000000000007</v>
      </c>
      <c r="U686" s="15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260</v>
      </c>
      <c r="C687" s="29"/>
      <c r="D687" s="24">
        <v>9.831920802501716E-2</v>
      </c>
      <c r="E687" s="24">
        <v>0.36700750104998292</v>
      </c>
      <c r="F687" s="24" t="s">
        <v>646</v>
      </c>
      <c r="G687" s="24">
        <v>2.5884358211089569</v>
      </c>
      <c r="H687" s="24">
        <v>0.13662601021279461</v>
      </c>
      <c r="I687" s="24">
        <v>0.5036533199202271</v>
      </c>
      <c r="J687" s="24">
        <v>0.1722401424368509</v>
      </c>
      <c r="K687" s="24">
        <v>0.13186622752988317</v>
      </c>
      <c r="L687" s="24">
        <v>0.1966384160500349</v>
      </c>
      <c r="M687" s="24">
        <v>0.41673332800085311</v>
      </c>
      <c r="N687" s="24">
        <v>4.3780206348366477E-2</v>
      </c>
      <c r="O687" s="24">
        <v>0.53166405433004982</v>
      </c>
      <c r="P687" s="24">
        <v>0.25237520852895207</v>
      </c>
      <c r="Q687" s="24">
        <v>0.26394443859772199</v>
      </c>
      <c r="R687" s="24">
        <v>0.28047578623950159</v>
      </c>
      <c r="S687" s="24">
        <v>0.61128280416405234</v>
      </c>
      <c r="T687" s="24">
        <v>0.2714160398109644</v>
      </c>
      <c r="U687" s="203"/>
      <c r="V687" s="204"/>
      <c r="W687" s="204"/>
      <c r="X687" s="204"/>
      <c r="Y687" s="204"/>
      <c r="Z687" s="204"/>
      <c r="AA687" s="204"/>
      <c r="AB687" s="204"/>
      <c r="AC687" s="204"/>
      <c r="AD687" s="204"/>
      <c r="AE687" s="204"/>
      <c r="AF687" s="204"/>
      <c r="AG687" s="204"/>
      <c r="AH687" s="204"/>
      <c r="AI687" s="204"/>
      <c r="AJ687" s="204"/>
      <c r="AK687" s="204"/>
      <c r="AL687" s="204"/>
      <c r="AM687" s="204"/>
      <c r="AN687" s="204"/>
      <c r="AO687" s="204"/>
      <c r="AP687" s="204"/>
      <c r="AQ687" s="204"/>
      <c r="AR687" s="204"/>
      <c r="AS687" s="204"/>
      <c r="AT687" s="204"/>
      <c r="AU687" s="204"/>
      <c r="AV687" s="204"/>
      <c r="AW687" s="204"/>
      <c r="AX687" s="204"/>
      <c r="AY687" s="204"/>
      <c r="AZ687" s="204"/>
      <c r="BA687" s="204"/>
      <c r="BB687" s="204"/>
      <c r="BC687" s="204"/>
      <c r="BD687" s="204"/>
      <c r="BE687" s="204"/>
      <c r="BF687" s="204"/>
      <c r="BG687" s="204"/>
      <c r="BH687" s="204"/>
      <c r="BI687" s="204"/>
      <c r="BJ687" s="204"/>
      <c r="BK687" s="204"/>
      <c r="BL687" s="204"/>
      <c r="BM687" s="56"/>
    </row>
    <row r="688" spans="1:65">
      <c r="A688" s="30"/>
      <c r="B688" s="3" t="s">
        <v>86</v>
      </c>
      <c r="C688" s="29"/>
      <c r="D688" s="13">
        <v>9.7506652586793873E-3</v>
      </c>
      <c r="E688" s="13">
        <v>3.7076816963732807E-2</v>
      </c>
      <c r="F688" s="13" t="s">
        <v>646</v>
      </c>
      <c r="G688" s="13">
        <v>0.17851281524889356</v>
      </c>
      <c r="H688" s="13">
        <v>1.3179357898340318E-2</v>
      </c>
      <c r="I688" s="13">
        <v>4.9458591154195798E-2</v>
      </c>
      <c r="J688" s="13">
        <v>1.8487314036155736E-2</v>
      </c>
      <c r="K688" s="13">
        <v>1.3214453861092426E-2</v>
      </c>
      <c r="L688" s="13">
        <v>2.2011762990675553E-2</v>
      </c>
      <c r="M688" s="13">
        <v>4.6218114011185189E-2</v>
      </c>
      <c r="N688" s="13">
        <v>7.2628389771674535E-3</v>
      </c>
      <c r="O688" s="13">
        <v>6.064608984753421E-2</v>
      </c>
      <c r="P688" s="13">
        <v>2.2620682277834519E-2</v>
      </c>
      <c r="Q688" s="13">
        <v>2.2399810913526618E-2</v>
      </c>
      <c r="R688" s="13">
        <v>2.8235817406661229E-2</v>
      </c>
      <c r="S688" s="13">
        <v>5.7759005117863207E-2</v>
      </c>
      <c r="T688" s="13">
        <v>2.8520074235828131E-2</v>
      </c>
      <c r="U688" s="15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261</v>
      </c>
      <c r="C689" s="29"/>
      <c r="D689" s="13">
        <v>1.3587013424478434E-2</v>
      </c>
      <c r="E689" s="13">
        <v>-4.9854970800791154E-3</v>
      </c>
      <c r="F689" s="13" t="s">
        <v>646</v>
      </c>
      <c r="G689" s="13">
        <v>0.45755487880875401</v>
      </c>
      <c r="H689" s="13">
        <v>4.2067970826488388E-2</v>
      </c>
      <c r="I689" s="13">
        <v>2.3639116036952457E-2</v>
      </c>
      <c r="J689" s="13">
        <v>-6.347910660449041E-2</v>
      </c>
      <c r="K689" s="13">
        <v>3.0931767472006655E-3</v>
      </c>
      <c r="L689" s="13">
        <v>-0.10201216661897461</v>
      </c>
      <c r="M689" s="13">
        <v>-9.3635414441912812E-2</v>
      </c>
      <c r="N689" s="13">
        <v>-0.39406184276894496</v>
      </c>
      <c r="O689" s="13">
        <v>-0.1187656709730982</v>
      </c>
      <c r="P689" s="13">
        <v>0.12149645259084085</v>
      </c>
      <c r="Q689" s="13">
        <v>0.18447275783653927</v>
      </c>
      <c r="R689" s="13">
        <v>-1.4911404942326012E-3</v>
      </c>
      <c r="S689" s="13">
        <v>6.3847526486849215E-2</v>
      </c>
      <c r="T689" s="13">
        <v>-4.3374901379541808E-2</v>
      </c>
      <c r="U689" s="15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46" t="s">
        <v>262</v>
      </c>
      <c r="C690" s="47"/>
      <c r="D690" s="45">
        <v>0.11</v>
      </c>
      <c r="E690" s="45">
        <v>0.08</v>
      </c>
      <c r="F690" s="45">
        <v>40.75</v>
      </c>
      <c r="G690" s="45">
        <v>4.5999999999999996</v>
      </c>
      <c r="H690" s="45">
        <v>0.39</v>
      </c>
      <c r="I690" s="45">
        <v>0.21</v>
      </c>
      <c r="J690" s="45">
        <v>0.67</v>
      </c>
      <c r="K690" s="45">
        <v>0</v>
      </c>
      <c r="L690" s="45">
        <v>1.06</v>
      </c>
      <c r="M690" s="45">
        <v>0.98</v>
      </c>
      <c r="N690" s="45">
        <v>4.0199999999999996</v>
      </c>
      <c r="O690" s="45">
        <v>1.23</v>
      </c>
      <c r="P690" s="45">
        <v>1.2</v>
      </c>
      <c r="Q690" s="45">
        <v>1.84</v>
      </c>
      <c r="R690" s="45">
        <v>0.05</v>
      </c>
      <c r="S690" s="45">
        <v>0.62</v>
      </c>
      <c r="T690" s="45">
        <v>0.47</v>
      </c>
      <c r="U690" s="15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1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BM691" s="55"/>
    </row>
    <row r="692" spans="1:65" ht="15">
      <c r="B692" s="8" t="s">
        <v>555</v>
      </c>
      <c r="BM692" s="28" t="s">
        <v>307</v>
      </c>
    </row>
    <row r="693" spans="1:65" ht="15">
      <c r="A693" s="25" t="s">
        <v>123</v>
      </c>
      <c r="B693" s="18" t="s">
        <v>110</v>
      </c>
      <c r="C693" s="15" t="s">
        <v>111</v>
      </c>
      <c r="D693" s="16" t="s">
        <v>229</v>
      </c>
      <c r="E693" s="17" t="s">
        <v>229</v>
      </c>
      <c r="F693" s="15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230</v>
      </c>
      <c r="C694" s="9" t="s">
        <v>230</v>
      </c>
      <c r="D694" s="151" t="s">
        <v>232</v>
      </c>
      <c r="E694" s="152" t="s">
        <v>247</v>
      </c>
      <c r="F694" s="15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82</v>
      </c>
    </row>
    <row r="695" spans="1:65">
      <c r="A695" s="30"/>
      <c r="B695" s="19"/>
      <c r="C695" s="9"/>
      <c r="D695" s="10" t="s">
        <v>264</v>
      </c>
      <c r="E695" s="11" t="s">
        <v>266</v>
      </c>
      <c r="F695" s="15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/>
      <c r="C696" s="9"/>
      <c r="D696" s="26" t="s">
        <v>116</v>
      </c>
      <c r="E696" s="26" t="s">
        <v>310</v>
      </c>
      <c r="F696" s="15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8">
        <v>1</v>
      </c>
      <c r="C697" s="14">
        <v>1</v>
      </c>
      <c r="D697" s="230" t="s">
        <v>96</v>
      </c>
      <c r="E697" s="230" t="s">
        <v>96</v>
      </c>
      <c r="F697" s="223"/>
      <c r="G697" s="224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  <c r="AA697" s="224"/>
      <c r="AB697" s="224"/>
      <c r="AC697" s="224"/>
      <c r="AD697" s="224"/>
      <c r="AE697" s="224"/>
      <c r="AF697" s="224"/>
      <c r="AG697" s="224"/>
      <c r="AH697" s="224"/>
      <c r="AI697" s="224"/>
      <c r="AJ697" s="224"/>
      <c r="AK697" s="224"/>
      <c r="AL697" s="224"/>
      <c r="AM697" s="224"/>
      <c r="AN697" s="224"/>
      <c r="AO697" s="224"/>
      <c r="AP697" s="224"/>
      <c r="AQ697" s="224"/>
      <c r="AR697" s="224"/>
      <c r="AS697" s="224"/>
      <c r="AT697" s="224"/>
      <c r="AU697" s="224"/>
      <c r="AV697" s="224"/>
      <c r="AW697" s="224"/>
      <c r="AX697" s="224"/>
      <c r="AY697" s="224"/>
      <c r="AZ697" s="224"/>
      <c r="BA697" s="224"/>
      <c r="BB697" s="224"/>
      <c r="BC697" s="224"/>
      <c r="BD697" s="224"/>
      <c r="BE697" s="224"/>
      <c r="BF697" s="224"/>
      <c r="BG697" s="224"/>
      <c r="BH697" s="224"/>
      <c r="BI697" s="224"/>
      <c r="BJ697" s="224"/>
      <c r="BK697" s="224"/>
      <c r="BL697" s="224"/>
      <c r="BM697" s="227">
        <v>1</v>
      </c>
    </row>
    <row r="698" spans="1:65">
      <c r="A698" s="30"/>
      <c r="B698" s="19">
        <v>1</v>
      </c>
      <c r="C698" s="9">
        <v>2</v>
      </c>
      <c r="D698" s="231" t="s">
        <v>96</v>
      </c>
      <c r="E698" s="231" t="s">
        <v>96</v>
      </c>
      <c r="F698" s="223"/>
      <c r="G698" s="224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  <c r="AA698" s="224"/>
      <c r="AB698" s="224"/>
      <c r="AC698" s="224"/>
      <c r="AD698" s="224"/>
      <c r="AE698" s="224"/>
      <c r="AF698" s="224"/>
      <c r="AG698" s="224"/>
      <c r="AH698" s="224"/>
      <c r="AI698" s="224"/>
      <c r="AJ698" s="224"/>
      <c r="AK698" s="224"/>
      <c r="AL698" s="224"/>
      <c r="AM698" s="224"/>
      <c r="AN698" s="224"/>
      <c r="AO698" s="224"/>
      <c r="AP698" s="224"/>
      <c r="AQ698" s="224"/>
      <c r="AR698" s="224"/>
      <c r="AS698" s="224"/>
      <c r="AT698" s="224"/>
      <c r="AU698" s="224"/>
      <c r="AV698" s="224"/>
      <c r="AW698" s="224"/>
      <c r="AX698" s="224"/>
      <c r="AY698" s="224"/>
      <c r="AZ698" s="224"/>
      <c r="BA698" s="224"/>
      <c r="BB698" s="224"/>
      <c r="BC698" s="224"/>
      <c r="BD698" s="224"/>
      <c r="BE698" s="224"/>
      <c r="BF698" s="224"/>
      <c r="BG698" s="224"/>
      <c r="BH698" s="224"/>
      <c r="BI698" s="224"/>
      <c r="BJ698" s="224"/>
      <c r="BK698" s="224"/>
      <c r="BL698" s="224"/>
      <c r="BM698" s="227">
        <v>6</v>
      </c>
    </row>
    <row r="699" spans="1:65">
      <c r="A699" s="30"/>
      <c r="B699" s="19">
        <v>1</v>
      </c>
      <c r="C699" s="9">
        <v>3</v>
      </c>
      <c r="D699" s="231" t="s">
        <v>96</v>
      </c>
      <c r="E699" s="231" t="s">
        <v>96</v>
      </c>
      <c r="F699" s="223"/>
      <c r="G699" s="224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  <c r="AA699" s="224"/>
      <c r="AB699" s="224"/>
      <c r="AC699" s="224"/>
      <c r="AD699" s="224"/>
      <c r="AE699" s="224"/>
      <c r="AF699" s="224"/>
      <c r="AG699" s="224"/>
      <c r="AH699" s="224"/>
      <c r="AI699" s="224"/>
      <c r="AJ699" s="224"/>
      <c r="AK699" s="224"/>
      <c r="AL699" s="224"/>
      <c r="AM699" s="224"/>
      <c r="AN699" s="224"/>
      <c r="AO699" s="224"/>
      <c r="AP699" s="224"/>
      <c r="AQ699" s="224"/>
      <c r="AR699" s="224"/>
      <c r="AS699" s="224"/>
      <c r="AT699" s="224"/>
      <c r="AU699" s="224"/>
      <c r="AV699" s="224"/>
      <c r="AW699" s="224"/>
      <c r="AX699" s="224"/>
      <c r="AY699" s="224"/>
      <c r="AZ699" s="224"/>
      <c r="BA699" s="224"/>
      <c r="BB699" s="224"/>
      <c r="BC699" s="224"/>
      <c r="BD699" s="224"/>
      <c r="BE699" s="224"/>
      <c r="BF699" s="224"/>
      <c r="BG699" s="224"/>
      <c r="BH699" s="224"/>
      <c r="BI699" s="224"/>
      <c r="BJ699" s="224"/>
      <c r="BK699" s="224"/>
      <c r="BL699" s="224"/>
      <c r="BM699" s="227">
        <v>16</v>
      </c>
    </row>
    <row r="700" spans="1:65">
      <c r="A700" s="30"/>
      <c r="B700" s="19">
        <v>1</v>
      </c>
      <c r="C700" s="9">
        <v>4</v>
      </c>
      <c r="D700" s="231" t="s">
        <v>96</v>
      </c>
      <c r="E700" s="231" t="s">
        <v>96</v>
      </c>
      <c r="F700" s="223"/>
      <c r="G700" s="224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  <c r="AA700" s="224"/>
      <c r="AB700" s="224"/>
      <c r="AC700" s="224"/>
      <c r="AD700" s="224"/>
      <c r="AE700" s="224"/>
      <c r="AF700" s="224"/>
      <c r="AG700" s="224"/>
      <c r="AH700" s="224"/>
      <c r="AI700" s="224"/>
      <c r="AJ700" s="224"/>
      <c r="AK700" s="224"/>
      <c r="AL700" s="224"/>
      <c r="AM700" s="224"/>
      <c r="AN700" s="224"/>
      <c r="AO700" s="224"/>
      <c r="AP700" s="224"/>
      <c r="AQ700" s="224"/>
      <c r="AR700" s="224"/>
      <c r="AS700" s="224"/>
      <c r="AT700" s="224"/>
      <c r="AU700" s="224"/>
      <c r="AV700" s="224"/>
      <c r="AW700" s="224"/>
      <c r="AX700" s="224"/>
      <c r="AY700" s="224"/>
      <c r="AZ700" s="224"/>
      <c r="BA700" s="224"/>
      <c r="BB700" s="224"/>
      <c r="BC700" s="224"/>
      <c r="BD700" s="224"/>
      <c r="BE700" s="224"/>
      <c r="BF700" s="224"/>
      <c r="BG700" s="224"/>
      <c r="BH700" s="224"/>
      <c r="BI700" s="224"/>
      <c r="BJ700" s="224"/>
      <c r="BK700" s="224"/>
      <c r="BL700" s="224"/>
      <c r="BM700" s="227" t="s">
        <v>96</v>
      </c>
    </row>
    <row r="701" spans="1:65">
      <c r="A701" s="30"/>
      <c r="B701" s="19">
        <v>1</v>
      </c>
      <c r="C701" s="9">
        <v>5</v>
      </c>
      <c r="D701" s="231" t="s">
        <v>96</v>
      </c>
      <c r="E701" s="231" t="s">
        <v>96</v>
      </c>
      <c r="F701" s="223"/>
      <c r="G701" s="224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  <c r="AA701" s="224"/>
      <c r="AB701" s="224"/>
      <c r="AC701" s="224"/>
      <c r="AD701" s="224"/>
      <c r="AE701" s="224"/>
      <c r="AF701" s="224"/>
      <c r="AG701" s="224"/>
      <c r="AH701" s="224"/>
      <c r="AI701" s="224"/>
      <c r="AJ701" s="224"/>
      <c r="AK701" s="224"/>
      <c r="AL701" s="224"/>
      <c r="AM701" s="224"/>
      <c r="AN701" s="224"/>
      <c r="AO701" s="224"/>
      <c r="AP701" s="224"/>
      <c r="AQ701" s="224"/>
      <c r="AR701" s="224"/>
      <c r="AS701" s="224"/>
      <c r="AT701" s="224"/>
      <c r="AU701" s="224"/>
      <c r="AV701" s="224"/>
      <c r="AW701" s="224"/>
      <c r="AX701" s="224"/>
      <c r="AY701" s="224"/>
      <c r="AZ701" s="224"/>
      <c r="BA701" s="224"/>
      <c r="BB701" s="224"/>
      <c r="BC701" s="224"/>
      <c r="BD701" s="224"/>
      <c r="BE701" s="224"/>
      <c r="BF701" s="224"/>
      <c r="BG701" s="224"/>
      <c r="BH701" s="224"/>
      <c r="BI701" s="224"/>
      <c r="BJ701" s="224"/>
      <c r="BK701" s="224"/>
      <c r="BL701" s="224"/>
      <c r="BM701" s="227">
        <v>12</v>
      </c>
    </row>
    <row r="702" spans="1:65">
      <c r="A702" s="30"/>
      <c r="B702" s="19">
        <v>1</v>
      </c>
      <c r="C702" s="9">
        <v>6</v>
      </c>
      <c r="D702" s="231" t="s">
        <v>96</v>
      </c>
      <c r="E702" s="231" t="s">
        <v>96</v>
      </c>
      <c r="F702" s="223"/>
      <c r="G702" s="224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/>
    </row>
    <row r="703" spans="1:65">
      <c r="A703" s="30"/>
      <c r="B703" s="20" t="s">
        <v>258</v>
      </c>
      <c r="C703" s="12"/>
      <c r="D703" s="229" t="s">
        <v>646</v>
      </c>
      <c r="E703" s="229" t="s">
        <v>646</v>
      </c>
      <c r="F703" s="223"/>
      <c r="G703" s="224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30"/>
      <c r="B704" s="3" t="s">
        <v>259</v>
      </c>
      <c r="C704" s="29"/>
      <c r="D704" s="222" t="s">
        <v>646</v>
      </c>
      <c r="E704" s="222" t="s">
        <v>646</v>
      </c>
      <c r="F704" s="223"/>
      <c r="G704" s="224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  <c r="AB704" s="224"/>
      <c r="AC704" s="224"/>
      <c r="AD704" s="224"/>
      <c r="AE704" s="224"/>
      <c r="AF704" s="224"/>
      <c r="AG704" s="224"/>
      <c r="AH704" s="224"/>
      <c r="AI704" s="224"/>
      <c r="AJ704" s="224"/>
      <c r="AK704" s="224"/>
      <c r="AL704" s="224"/>
      <c r="AM704" s="224"/>
      <c r="AN704" s="224"/>
      <c r="AO704" s="224"/>
      <c r="AP704" s="224"/>
      <c r="AQ704" s="224"/>
      <c r="AR704" s="224"/>
      <c r="AS704" s="224"/>
      <c r="AT704" s="224"/>
      <c r="AU704" s="224"/>
      <c r="AV704" s="224"/>
      <c r="AW704" s="224"/>
      <c r="AX704" s="224"/>
      <c r="AY704" s="224"/>
      <c r="AZ704" s="224"/>
      <c r="BA704" s="224"/>
      <c r="BB704" s="224"/>
      <c r="BC704" s="224"/>
      <c r="BD704" s="224"/>
      <c r="BE704" s="224"/>
      <c r="BF704" s="224"/>
      <c r="BG704" s="224"/>
      <c r="BH704" s="224"/>
      <c r="BI704" s="224"/>
      <c r="BJ704" s="224"/>
      <c r="BK704" s="224"/>
      <c r="BL704" s="224"/>
      <c r="BM704" s="225"/>
    </row>
    <row r="705" spans="1:65">
      <c r="A705" s="30"/>
      <c r="B705" s="3" t="s">
        <v>260</v>
      </c>
      <c r="C705" s="29"/>
      <c r="D705" s="222" t="s">
        <v>646</v>
      </c>
      <c r="E705" s="222" t="s">
        <v>646</v>
      </c>
      <c r="F705" s="223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  <c r="AB705" s="224"/>
      <c r="AC705" s="224"/>
      <c r="AD705" s="224"/>
      <c r="AE705" s="224"/>
      <c r="AF705" s="224"/>
      <c r="AG705" s="224"/>
      <c r="AH705" s="224"/>
      <c r="AI705" s="224"/>
      <c r="AJ705" s="224"/>
      <c r="AK705" s="224"/>
      <c r="AL705" s="224"/>
      <c r="AM705" s="224"/>
      <c r="AN705" s="224"/>
      <c r="AO705" s="224"/>
      <c r="AP705" s="224"/>
      <c r="AQ705" s="224"/>
      <c r="AR705" s="224"/>
      <c r="AS705" s="224"/>
      <c r="AT705" s="224"/>
      <c r="AU705" s="224"/>
      <c r="AV705" s="224"/>
      <c r="AW705" s="224"/>
      <c r="AX705" s="224"/>
      <c r="AY705" s="224"/>
      <c r="AZ705" s="224"/>
      <c r="BA705" s="224"/>
      <c r="BB705" s="224"/>
      <c r="BC705" s="224"/>
      <c r="BD705" s="224"/>
      <c r="BE705" s="224"/>
      <c r="BF705" s="224"/>
      <c r="BG705" s="224"/>
      <c r="BH705" s="224"/>
      <c r="BI705" s="224"/>
      <c r="BJ705" s="224"/>
      <c r="BK705" s="224"/>
      <c r="BL705" s="224"/>
      <c r="BM705" s="225"/>
    </row>
    <row r="706" spans="1:65">
      <c r="A706" s="30"/>
      <c r="B706" s="3" t="s">
        <v>86</v>
      </c>
      <c r="C706" s="29"/>
      <c r="D706" s="13" t="s">
        <v>646</v>
      </c>
      <c r="E706" s="13" t="s">
        <v>646</v>
      </c>
      <c r="F706" s="15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261</v>
      </c>
      <c r="C707" s="29"/>
      <c r="D707" s="13" t="s">
        <v>646</v>
      </c>
      <c r="E707" s="13" t="s">
        <v>646</v>
      </c>
      <c r="F707" s="15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262</v>
      </c>
      <c r="C708" s="47"/>
      <c r="D708" s="45" t="s">
        <v>263</v>
      </c>
      <c r="E708" s="45" t="s">
        <v>263</v>
      </c>
      <c r="F708" s="15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BM709" s="55"/>
    </row>
    <row r="710" spans="1:65" ht="15">
      <c r="B710" s="8" t="s">
        <v>556</v>
      </c>
      <c r="BM710" s="28" t="s">
        <v>307</v>
      </c>
    </row>
    <row r="711" spans="1:65" ht="15">
      <c r="A711" s="25" t="s">
        <v>40</v>
      </c>
      <c r="B711" s="18" t="s">
        <v>110</v>
      </c>
      <c r="C711" s="15" t="s">
        <v>111</v>
      </c>
      <c r="D711" s="16" t="s">
        <v>229</v>
      </c>
      <c r="E711" s="17" t="s">
        <v>229</v>
      </c>
      <c r="F711" s="17" t="s">
        <v>229</v>
      </c>
      <c r="G711" s="15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230</v>
      </c>
      <c r="C712" s="9" t="s">
        <v>230</v>
      </c>
      <c r="D712" s="151" t="s">
        <v>232</v>
      </c>
      <c r="E712" s="152" t="s">
        <v>234</v>
      </c>
      <c r="F712" s="152" t="s">
        <v>240</v>
      </c>
      <c r="G712" s="15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264</v>
      </c>
      <c r="E713" s="11" t="s">
        <v>264</v>
      </c>
      <c r="F713" s="11" t="s">
        <v>266</v>
      </c>
      <c r="G713" s="15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2</v>
      </c>
    </row>
    <row r="714" spans="1:65">
      <c r="A714" s="30"/>
      <c r="B714" s="19"/>
      <c r="C714" s="9"/>
      <c r="D714" s="26" t="s">
        <v>116</v>
      </c>
      <c r="E714" s="26" t="s">
        <v>309</v>
      </c>
      <c r="F714" s="26" t="s">
        <v>311</v>
      </c>
      <c r="G714" s="15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8">
        <v>1</v>
      </c>
      <c r="C715" s="14">
        <v>1</v>
      </c>
      <c r="D715" s="22">
        <v>6.4420000000000002</v>
      </c>
      <c r="E715" s="22">
        <v>6.0431974406936098</v>
      </c>
      <c r="F715" s="22">
        <v>7.1</v>
      </c>
      <c r="G715" s="15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>
        <v>1</v>
      </c>
      <c r="C716" s="9">
        <v>2</v>
      </c>
      <c r="D716" s="11">
        <v>6.5010000000000003</v>
      </c>
      <c r="E716" s="11">
        <v>5.9105629817374599</v>
      </c>
      <c r="F716" s="11">
        <v>6.3</v>
      </c>
      <c r="G716" s="15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7</v>
      </c>
    </row>
    <row r="717" spans="1:65">
      <c r="A717" s="30"/>
      <c r="B717" s="19">
        <v>1</v>
      </c>
      <c r="C717" s="9">
        <v>3</v>
      </c>
      <c r="D717" s="11">
        <v>6.4039999999999999</v>
      </c>
      <c r="E717" s="11">
        <v>6.0812265486138504</v>
      </c>
      <c r="F717" s="11">
        <v>6.6</v>
      </c>
      <c r="G717" s="15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16</v>
      </c>
    </row>
    <row r="718" spans="1:65">
      <c r="A718" s="30"/>
      <c r="B718" s="19">
        <v>1</v>
      </c>
      <c r="C718" s="9">
        <v>4</v>
      </c>
      <c r="D718" s="11">
        <v>6.4530000000000003</v>
      </c>
      <c r="E718" s="11">
        <v>6.1720507787068302</v>
      </c>
      <c r="F718" s="11">
        <v>6.6</v>
      </c>
      <c r="G718" s="15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6.3606107905837996</v>
      </c>
    </row>
    <row r="719" spans="1:65">
      <c r="A719" s="30"/>
      <c r="B719" s="19">
        <v>1</v>
      </c>
      <c r="C719" s="9">
        <v>5</v>
      </c>
      <c r="D719" s="11">
        <v>6.3550000000000004</v>
      </c>
      <c r="E719" s="149">
        <v>3.7385566568755899</v>
      </c>
      <c r="F719" s="11">
        <v>6.7</v>
      </c>
      <c r="G719" s="15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13</v>
      </c>
    </row>
    <row r="720" spans="1:65">
      <c r="A720" s="30"/>
      <c r="B720" s="19">
        <v>1</v>
      </c>
      <c r="C720" s="9">
        <v>6</v>
      </c>
      <c r="D720" s="11">
        <v>6.2869999999999999</v>
      </c>
      <c r="E720" s="11">
        <v>6.1671241090052904</v>
      </c>
      <c r="F720" s="11">
        <v>6.3</v>
      </c>
      <c r="G720" s="15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20" t="s">
        <v>258</v>
      </c>
      <c r="C721" s="12"/>
      <c r="D721" s="23">
        <v>6.407</v>
      </c>
      <c r="E721" s="23">
        <v>5.6854530859387724</v>
      </c>
      <c r="F721" s="23">
        <v>6.6000000000000005</v>
      </c>
      <c r="G721" s="15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259</v>
      </c>
      <c r="C722" s="29"/>
      <c r="D722" s="11">
        <v>6.423</v>
      </c>
      <c r="E722" s="11">
        <v>6.0622119946537296</v>
      </c>
      <c r="F722" s="11">
        <v>6.6</v>
      </c>
      <c r="G722" s="15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260</v>
      </c>
      <c r="C723" s="29"/>
      <c r="D723" s="24">
        <v>7.6537572472609908E-2</v>
      </c>
      <c r="E723" s="24">
        <v>0.9585908529577456</v>
      </c>
      <c r="F723" s="24">
        <v>0.29664793948382651</v>
      </c>
      <c r="G723" s="15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86</v>
      </c>
      <c r="C724" s="29"/>
      <c r="D724" s="13">
        <v>1.1945929838084892E-2</v>
      </c>
      <c r="E724" s="13">
        <v>0.16860412678956521</v>
      </c>
      <c r="F724" s="13">
        <v>4.4946657497549468E-2</v>
      </c>
      <c r="G724" s="15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261</v>
      </c>
      <c r="C725" s="29"/>
      <c r="D725" s="13">
        <v>7.2932004399444139E-3</v>
      </c>
      <c r="E725" s="13">
        <v>-0.10614667787007592</v>
      </c>
      <c r="F725" s="13">
        <v>3.7636198361734596E-2</v>
      </c>
      <c r="G725" s="15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262</v>
      </c>
      <c r="C726" s="47"/>
      <c r="D726" s="45">
        <v>0</v>
      </c>
      <c r="E726" s="45">
        <v>2.52</v>
      </c>
      <c r="F726" s="45">
        <v>0.67</v>
      </c>
      <c r="G726" s="15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BM727" s="55"/>
    </row>
    <row r="728" spans="1:65" ht="15">
      <c r="B728" s="8" t="s">
        <v>557</v>
      </c>
      <c r="BM728" s="28" t="s">
        <v>307</v>
      </c>
    </row>
    <row r="729" spans="1:65" ht="15">
      <c r="A729" s="25" t="s">
        <v>124</v>
      </c>
      <c r="B729" s="18" t="s">
        <v>110</v>
      </c>
      <c r="C729" s="15" t="s">
        <v>111</v>
      </c>
      <c r="D729" s="16" t="s">
        <v>229</v>
      </c>
      <c r="E729" s="17" t="s">
        <v>229</v>
      </c>
      <c r="F729" s="15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230</v>
      </c>
      <c r="C730" s="9" t="s">
        <v>230</v>
      </c>
      <c r="D730" s="151" t="s">
        <v>232</v>
      </c>
      <c r="E730" s="152" t="s">
        <v>247</v>
      </c>
      <c r="F730" s="15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82</v>
      </c>
    </row>
    <row r="731" spans="1:65">
      <c r="A731" s="30"/>
      <c r="B731" s="19"/>
      <c r="C731" s="9"/>
      <c r="D731" s="10" t="s">
        <v>264</v>
      </c>
      <c r="E731" s="11" t="s">
        <v>266</v>
      </c>
      <c r="F731" s="15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2</v>
      </c>
    </row>
    <row r="732" spans="1:65">
      <c r="A732" s="30"/>
      <c r="B732" s="19"/>
      <c r="C732" s="9"/>
      <c r="D732" s="26" t="s">
        <v>116</v>
      </c>
      <c r="E732" s="26" t="s">
        <v>310</v>
      </c>
      <c r="F732" s="15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8">
        <v>1</v>
      </c>
      <c r="C733" s="14">
        <v>1</v>
      </c>
      <c r="D733" s="147" t="s">
        <v>104</v>
      </c>
      <c r="E733" s="147" t="s">
        <v>104</v>
      </c>
      <c r="F733" s="15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>
        <v>1</v>
      </c>
      <c r="C734" s="9">
        <v>2</v>
      </c>
      <c r="D734" s="148" t="s">
        <v>104</v>
      </c>
      <c r="E734" s="148" t="s">
        <v>104</v>
      </c>
      <c r="F734" s="15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3</v>
      </c>
    </row>
    <row r="735" spans="1:65">
      <c r="A735" s="30"/>
      <c r="B735" s="19">
        <v>1</v>
      </c>
      <c r="C735" s="9">
        <v>3</v>
      </c>
      <c r="D735" s="148" t="s">
        <v>104</v>
      </c>
      <c r="E735" s="148" t="s">
        <v>104</v>
      </c>
      <c r="F735" s="15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16</v>
      </c>
    </row>
    <row r="736" spans="1:65">
      <c r="A736" s="30"/>
      <c r="B736" s="19">
        <v>1</v>
      </c>
      <c r="C736" s="9">
        <v>4</v>
      </c>
      <c r="D736" s="148" t="s">
        <v>104</v>
      </c>
      <c r="E736" s="148" t="s">
        <v>104</v>
      </c>
      <c r="F736" s="15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104</v>
      </c>
    </row>
    <row r="737" spans="1:65">
      <c r="A737" s="30"/>
      <c r="B737" s="19">
        <v>1</v>
      </c>
      <c r="C737" s="9">
        <v>5</v>
      </c>
      <c r="D737" s="148" t="s">
        <v>104</v>
      </c>
      <c r="E737" s="148" t="s">
        <v>104</v>
      </c>
      <c r="F737" s="15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9</v>
      </c>
    </row>
    <row r="738" spans="1:65">
      <c r="A738" s="30"/>
      <c r="B738" s="19">
        <v>1</v>
      </c>
      <c r="C738" s="9">
        <v>6</v>
      </c>
      <c r="D738" s="148" t="s">
        <v>104</v>
      </c>
      <c r="E738" s="148" t="s">
        <v>104</v>
      </c>
      <c r="F738" s="15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20" t="s">
        <v>258</v>
      </c>
      <c r="C739" s="12"/>
      <c r="D739" s="23" t="s">
        <v>646</v>
      </c>
      <c r="E739" s="23" t="s">
        <v>646</v>
      </c>
      <c r="F739" s="15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259</v>
      </c>
      <c r="C740" s="29"/>
      <c r="D740" s="11" t="s">
        <v>646</v>
      </c>
      <c r="E740" s="11" t="s">
        <v>646</v>
      </c>
      <c r="F740" s="15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260</v>
      </c>
      <c r="C741" s="29"/>
      <c r="D741" s="24" t="s">
        <v>646</v>
      </c>
      <c r="E741" s="24" t="s">
        <v>646</v>
      </c>
      <c r="F741" s="15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86</v>
      </c>
      <c r="C742" s="29"/>
      <c r="D742" s="13" t="s">
        <v>646</v>
      </c>
      <c r="E742" s="13" t="s">
        <v>646</v>
      </c>
      <c r="F742" s="15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261</v>
      </c>
      <c r="C743" s="29"/>
      <c r="D743" s="13" t="s">
        <v>646</v>
      </c>
      <c r="E743" s="13" t="s">
        <v>646</v>
      </c>
      <c r="F743" s="15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262</v>
      </c>
      <c r="C744" s="47"/>
      <c r="D744" s="45" t="s">
        <v>263</v>
      </c>
      <c r="E744" s="45" t="s">
        <v>263</v>
      </c>
      <c r="F744" s="15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BM745" s="55"/>
    </row>
    <row r="746" spans="1:65" ht="15">
      <c r="B746" s="8" t="s">
        <v>558</v>
      </c>
      <c r="BM746" s="28" t="s">
        <v>66</v>
      </c>
    </row>
    <row r="747" spans="1:65" ht="15">
      <c r="A747" s="25" t="s">
        <v>43</v>
      </c>
      <c r="B747" s="18" t="s">
        <v>110</v>
      </c>
      <c r="C747" s="15" t="s">
        <v>111</v>
      </c>
      <c r="D747" s="16" t="s">
        <v>229</v>
      </c>
      <c r="E747" s="17" t="s">
        <v>229</v>
      </c>
      <c r="F747" s="17" t="s">
        <v>229</v>
      </c>
      <c r="G747" s="17" t="s">
        <v>229</v>
      </c>
      <c r="H747" s="17" t="s">
        <v>229</v>
      </c>
      <c r="I747" s="17" t="s">
        <v>229</v>
      </c>
      <c r="J747" s="17" t="s">
        <v>229</v>
      </c>
      <c r="K747" s="17" t="s">
        <v>229</v>
      </c>
      <c r="L747" s="17" t="s">
        <v>229</v>
      </c>
      <c r="M747" s="17" t="s">
        <v>229</v>
      </c>
      <c r="N747" s="17" t="s">
        <v>229</v>
      </c>
      <c r="O747" s="17" t="s">
        <v>229</v>
      </c>
      <c r="P747" s="17" t="s">
        <v>229</v>
      </c>
      <c r="Q747" s="15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230</v>
      </c>
      <c r="C748" s="9" t="s">
        <v>230</v>
      </c>
      <c r="D748" s="151" t="s">
        <v>232</v>
      </c>
      <c r="E748" s="152" t="s">
        <v>234</v>
      </c>
      <c r="F748" s="152" t="s">
        <v>238</v>
      </c>
      <c r="G748" s="152" t="s">
        <v>240</v>
      </c>
      <c r="H748" s="152" t="s">
        <v>241</v>
      </c>
      <c r="I748" s="152" t="s">
        <v>243</v>
      </c>
      <c r="J748" s="152" t="s">
        <v>246</v>
      </c>
      <c r="K748" s="152" t="s">
        <v>247</v>
      </c>
      <c r="L748" s="152" t="s">
        <v>248</v>
      </c>
      <c r="M748" s="152" t="s">
        <v>249</v>
      </c>
      <c r="N748" s="152" t="s">
        <v>250</v>
      </c>
      <c r="O748" s="152" t="s">
        <v>251</v>
      </c>
      <c r="P748" s="152" t="s">
        <v>252</v>
      </c>
      <c r="Q748" s="15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264</v>
      </c>
      <c r="E749" s="11" t="s">
        <v>264</v>
      </c>
      <c r="F749" s="11" t="s">
        <v>266</v>
      </c>
      <c r="G749" s="11" t="s">
        <v>266</v>
      </c>
      <c r="H749" s="11" t="s">
        <v>264</v>
      </c>
      <c r="I749" s="11" t="s">
        <v>264</v>
      </c>
      <c r="J749" s="11" t="s">
        <v>264</v>
      </c>
      <c r="K749" s="11" t="s">
        <v>266</v>
      </c>
      <c r="L749" s="11" t="s">
        <v>266</v>
      </c>
      <c r="M749" s="11" t="s">
        <v>264</v>
      </c>
      <c r="N749" s="11" t="s">
        <v>264</v>
      </c>
      <c r="O749" s="11" t="s">
        <v>264</v>
      </c>
      <c r="P749" s="11" t="s">
        <v>264</v>
      </c>
      <c r="Q749" s="15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/>
      <c r="C750" s="9"/>
      <c r="D750" s="26" t="s">
        <v>116</v>
      </c>
      <c r="E750" s="26" t="s">
        <v>309</v>
      </c>
      <c r="F750" s="26" t="s">
        <v>310</v>
      </c>
      <c r="G750" s="26" t="s">
        <v>311</v>
      </c>
      <c r="H750" s="26" t="s">
        <v>309</v>
      </c>
      <c r="I750" s="26" t="s">
        <v>311</v>
      </c>
      <c r="J750" s="26" t="s">
        <v>311</v>
      </c>
      <c r="K750" s="26" t="s">
        <v>310</v>
      </c>
      <c r="L750" s="26" t="s">
        <v>309</v>
      </c>
      <c r="M750" s="26" t="s">
        <v>311</v>
      </c>
      <c r="N750" s="26" t="s">
        <v>311</v>
      </c>
      <c r="O750" s="26" t="s">
        <v>311</v>
      </c>
      <c r="P750" s="26" t="s">
        <v>312</v>
      </c>
      <c r="Q750" s="15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8">
        <v>1</v>
      </c>
      <c r="C751" s="14">
        <v>1</v>
      </c>
      <c r="D751" s="226">
        <v>16.73</v>
      </c>
      <c r="E751" s="226">
        <v>15.793583715346802</v>
      </c>
      <c r="F751" s="226">
        <v>14</v>
      </c>
      <c r="G751" s="226">
        <v>16</v>
      </c>
      <c r="H751" s="226">
        <v>16.100000000000001</v>
      </c>
      <c r="I751" s="226">
        <v>13.6</v>
      </c>
      <c r="J751" s="226">
        <v>15.7</v>
      </c>
      <c r="K751" s="226">
        <v>15.527790138189733</v>
      </c>
      <c r="L751" s="230">
        <v>19.399999999999999</v>
      </c>
      <c r="M751" s="226">
        <v>15.5</v>
      </c>
      <c r="N751" s="226">
        <v>15.7</v>
      </c>
      <c r="O751" s="226">
        <v>14.5</v>
      </c>
      <c r="P751" s="230">
        <v>13.31</v>
      </c>
      <c r="Q751" s="223"/>
      <c r="R751" s="224"/>
      <c r="S751" s="224"/>
      <c r="T751" s="224"/>
      <c r="U751" s="224"/>
      <c r="V751" s="224"/>
      <c r="W751" s="224"/>
      <c r="X751" s="224"/>
      <c r="Y751" s="224"/>
      <c r="Z751" s="224"/>
      <c r="AA751" s="224"/>
      <c r="AB751" s="224"/>
      <c r="AC751" s="224"/>
      <c r="AD751" s="224"/>
      <c r="AE751" s="224"/>
      <c r="AF751" s="224"/>
      <c r="AG751" s="224"/>
      <c r="AH751" s="224"/>
      <c r="AI751" s="224"/>
      <c r="AJ751" s="224"/>
      <c r="AK751" s="224"/>
      <c r="AL751" s="224"/>
      <c r="AM751" s="224"/>
      <c r="AN751" s="224"/>
      <c r="AO751" s="224"/>
      <c r="AP751" s="224"/>
      <c r="AQ751" s="224"/>
      <c r="AR751" s="224"/>
      <c r="AS751" s="224"/>
      <c r="AT751" s="224"/>
      <c r="AU751" s="224"/>
      <c r="AV751" s="224"/>
      <c r="AW751" s="224"/>
      <c r="AX751" s="224"/>
      <c r="AY751" s="224"/>
      <c r="AZ751" s="224"/>
      <c r="BA751" s="224"/>
      <c r="BB751" s="224"/>
      <c r="BC751" s="224"/>
      <c r="BD751" s="224"/>
      <c r="BE751" s="224"/>
      <c r="BF751" s="224"/>
      <c r="BG751" s="224"/>
      <c r="BH751" s="224"/>
      <c r="BI751" s="224"/>
      <c r="BJ751" s="224"/>
      <c r="BK751" s="224"/>
      <c r="BL751" s="224"/>
      <c r="BM751" s="227">
        <v>1</v>
      </c>
    </row>
    <row r="752" spans="1:65">
      <c r="A752" s="30"/>
      <c r="B752" s="19">
        <v>1</v>
      </c>
      <c r="C752" s="9">
        <v>2</v>
      </c>
      <c r="D752" s="222">
        <v>16.600000000000001</v>
      </c>
      <c r="E752" s="222">
        <v>15.874955972191904</v>
      </c>
      <c r="F752" s="222">
        <v>14.1</v>
      </c>
      <c r="G752" s="222">
        <v>14.8</v>
      </c>
      <c r="H752" s="222">
        <v>15.8</v>
      </c>
      <c r="I752" s="222">
        <v>13.8</v>
      </c>
      <c r="J752" s="222">
        <v>16.8</v>
      </c>
      <c r="K752" s="222">
        <v>16.121016062943035</v>
      </c>
      <c r="L752" s="231">
        <v>20.2</v>
      </c>
      <c r="M752" s="222">
        <v>15.400000000000002</v>
      </c>
      <c r="N752" s="222">
        <v>16.399999999999999</v>
      </c>
      <c r="O752" s="222">
        <v>14.2</v>
      </c>
      <c r="P752" s="231">
        <v>13.46</v>
      </c>
      <c r="Q752" s="223"/>
      <c r="R752" s="224"/>
      <c r="S752" s="224"/>
      <c r="T752" s="224"/>
      <c r="U752" s="224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7">
        <v>30</v>
      </c>
    </row>
    <row r="753" spans="1:65">
      <c r="A753" s="30"/>
      <c r="B753" s="19">
        <v>1</v>
      </c>
      <c r="C753" s="9">
        <v>3</v>
      </c>
      <c r="D753" s="222">
        <v>16.29</v>
      </c>
      <c r="E753" s="222">
        <v>16.446305295846422</v>
      </c>
      <c r="F753" s="222">
        <v>14.6</v>
      </c>
      <c r="G753" s="222">
        <v>14.6</v>
      </c>
      <c r="H753" s="222">
        <v>15.6</v>
      </c>
      <c r="I753" s="222">
        <v>14.7</v>
      </c>
      <c r="J753" s="222">
        <v>14.5</v>
      </c>
      <c r="K753" s="222">
        <v>15.862316259265851</v>
      </c>
      <c r="L753" s="231">
        <v>20.3</v>
      </c>
      <c r="M753" s="222">
        <v>15.6</v>
      </c>
      <c r="N753" s="222">
        <v>15.2</v>
      </c>
      <c r="O753" s="222">
        <v>14.1</v>
      </c>
      <c r="P753" s="231">
        <v>13.55</v>
      </c>
      <c r="Q753" s="223"/>
      <c r="R753" s="224"/>
      <c r="S753" s="224"/>
      <c r="T753" s="224"/>
      <c r="U753" s="224"/>
      <c r="V753" s="224"/>
      <c r="W753" s="224"/>
      <c r="X753" s="224"/>
      <c r="Y753" s="224"/>
      <c r="Z753" s="224"/>
      <c r="AA753" s="224"/>
      <c r="AB753" s="224"/>
      <c r="AC753" s="224"/>
      <c r="AD753" s="224"/>
      <c r="AE753" s="224"/>
      <c r="AF753" s="224"/>
      <c r="AG753" s="224"/>
      <c r="AH753" s="224"/>
      <c r="AI753" s="224"/>
      <c r="AJ753" s="224"/>
      <c r="AK753" s="224"/>
      <c r="AL753" s="224"/>
      <c r="AM753" s="224"/>
      <c r="AN753" s="224"/>
      <c r="AO753" s="224"/>
      <c r="AP753" s="224"/>
      <c r="AQ753" s="224"/>
      <c r="AR753" s="224"/>
      <c r="AS753" s="224"/>
      <c r="AT753" s="224"/>
      <c r="AU753" s="224"/>
      <c r="AV753" s="224"/>
      <c r="AW753" s="224"/>
      <c r="AX753" s="224"/>
      <c r="AY753" s="224"/>
      <c r="AZ753" s="224"/>
      <c r="BA753" s="224"/>
      <c r="BB753" s="224"/>
      <c r="BC753" s="224"/>
      <c r="BD753" s="224"/>
      <c r="BE753" s="224"/>
      <c r="BF753" s="224"/>
      <c r="BG753" s="224"/>
      <c r="BH753" s="224"/>
      <c r="BI753" s="224"/>
      <c r="BJ753" s="224"/>
      <c r="BK753" s="224"/>
      <c r="BL753" s="224"/>
      <c r="BM753" s="227">
        <v>16</v>
      </c>
    </row>
    <row r="754" spans="1:65">
      <c r="A754" s="30"/>
      <c r="B754" s="19">
        <v>1</v>
      </c>
      <c r="C754" s="9">
        <v>4</v>
      </c>
      <c r="D754" s="222">
        <v>16.559999999999999</v>
      </c>
      <c r="E754" s="222">
        <v>16.209102538200408</v>
      </c>
      <c r="F754" s="222">
        <v>14.6</v>
      </c>
      <c r="G754" s="222">
        <v>15.299999999999999</v>
      </c>
      <c r="H754" s="222">
        <v>15.6</v>
      </c>
      <c r="I754" s="222">
        <v>13.9</v>
      </c>
      <c r="J754" s="222">
        <v>15.8</v>
      </c>
      <c r="K754" s="222">
        <v>15.459712285388523</v>
      </c>
      <c r="L754" s="231">
        <v>19.899999999999999</v>
      </c>
      <c r="M754" s="222">
        <v>15.2</v>
      </c>
      <c r="N754" s="222">
        <v>16</v>
      </c>
      <c r="O754" s="222">
        <v>14.1</v>
      </c>
      <c r="P754" s="231">
        <v>13.07</v>
      </c>
      <c r="Q754" s="223"/>
      <c r="R754" s="224"/>
      <c r="S754" s="224"/>
      <c r="T754" s="224"/>
      <c r="U754" s="224"/>
      <c r="V754" s="224"/>
      <c r="W754" s="224"/>
      <c r="X754" s="224"/>
      <c r="Y754" s="224"/>
      <c r="Z754" s="224"/>
      <c r="AA754" s="224"/>
      <c r="AB754" s="224"/>
      <c r="AC754" s="224"/>
      <c r="AD754" s="224"/>
      <c r="AE754" s="224"/>
      <c r="AF754" s="224"/>
      <c r="AG754" s="224"/>
      <c r="AH754" s="224"/>
      <c r="AI754" s="224"/>
      <c r="AJ754" s="224"/>
      <c r="AK754" s="224"/>
      <c r="AL754" s="224"/>
      <c r="AM754" s="224"/>
      <c r="AN754" s="224"/>
      <c r="AO754" s="224"/>
      <c r="AP754" s="224"/>
      <c r="AQ754" s="224"/>
      <c r="AR754" s="224"/>
      <c r="AS754" s="224"/>
      <c r="AT754" s="224"/>
      <c r="AU754" s="224"/>
      <c r="AV754" s="224"/>
      <c r="AW754" s="224"/>
      <c r="AX754" s="224"/>
      <c r="AY754" s="224"/>
      <c r="AZ754" s="224"/>
      <c r="BA754" s="224"/>
      <c r="BB754" s="224"/>
      <c r="BC754" s="224"/>
      <c r="BD754" s="224"/>
      <c r="BE754" s="224"/>
      <c r="BF754" s="224"/>
      <c r="BG754" s="224"/>
      <c r="BH754" s="224"/>
      <c r="BI754" s="224"/>
      <c r="BJ754" s="224"/>
      <c r="BK754" s="224"/>
      <c r="BL754" s="224"/>
      <c r="BM754" s="227">
        <v>15.308355721042178</v>
      </c>
    </row>
    <row r="755" spans="1:65">
      <c r="A755" s="30"/>
      <c r="B755" s="19">
        <v>1</v>
      </c>
      <c r="C755" s="9">
        <v>5</v>
      </c>
      <c r="D755" s="222">
        <v>16.18</v>
      </c>
      <c r="E755" s="222">
        <v>16.1411945525563</v>
      </c>
      <c r="F755" s="222">
        <v>14.1</v>
      </c>
      <c r="G755" s="222">
        <v>15.5</v>
      </c>
      <c r="H755" s="222">
        <v>15.8</v>
      </c>
      <c r="I755" s="222">
        <v>14.6</v>
      </c>
      <c r="J755" s="222">
        <v>15</v>
      </c>
      <c r="K755" s="222">
        <v>15.994911930403136</v>
      </c>
      <c r="L755" s="231">
        <v>19.5</v>
      </c>
      <c r="M755" s="222">
        <v>16.2</v>
      </c>
      <c r="N755" s="222">
        <v>14.6</v>
      </c>
      <c r="O755" s="222">
        <v>13.8</v>
      </c>
      <c r="P755" s="231">
        <v>13.01</v>
      </c>
      <c r="Q755" s="223"/>
      <c r="R755" s="224"/>
      <c r="S755" s="224"/>
      <c r="T755" s="224"/>
      <c r="U755" s="224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7">
        <v>104</v>
      </c>
    </row>
    <row r="756" spans="1:65">
      <c r="A756" s="30"/>
      <c r="B756" s="19">
        <v>1</v>
      </c>
      <c r="C756" s="9">
        <v>6</v>
      </c>
      <c r="D756" s="222">
        <v>16.010000000000002</v>
      </c>
      <c r="E756" s="222">
        <v>16.296983674079808</v>
      </c>
      <c r="F756" s="222">
        <v>14.7</v>
      </c>
      <c r="G756" s="222">
        <v>14.7</v>
      </c>
      <c r="H756" s="222">
        <v>15.9</v>
      </c>
      <c r="I756" s="222">
        <v>13.7</v>
      </c>
      <c r="J756" s="222">
        <v>14.6</v>
      </c>
      <c r="K756" s="222">
        <v>15.653605164371934</v>
      </c>
      <c r="L756" s="231">
        <v>20.5</v>
      </c>
      <c r="M756" s="222">
        <v>15.6</v>
      </c>
      <c r="N756" s="222">
        <v>15.5</v>
      </c>
      <c r="O756" s="222">
        <v>14.5</v>
      </c>
      <c r="P756" s="231">
        <v>13.26</v>
      </c>
      <c r="Q756" s="223"/>
      <c r="R756" s="224"/>
      <c r="S756" s="224"/>
      <c r="T756" s="224"/>
      <c r="U756" s="224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25"/>
    </row>
    <row r="757" spans="1:65">
      <c r="A757" s="30"/>
      <c r="B757" s="20" t="s">
        <v>258</v>
      </c>
      <c r="C757" s="12"/>
      <c r="D757" s="229">
        <v>16.395</v>
      </c>
      <c r="E757" s="229">
        <v>16.12702095803694</v>
      </c>
      <c r="F757" s="229">
        <v>14.350000000000001</v>
      </c>
      <c r="G757" s="229">
        <v>15.149999999999999</v>
      </c>
      <c r="H757" s="229">
        <v>15.800000000000002</v>
      </c>
      <c r="I757" s="229">
        <v>14.049999999999999</v>
      </c>
      <c r="J757" s="229">
        <v>15.399999999999999</v>
      </c>
      <c r="K757" s="229">
        <v>15.769891973427036</v>
      </c>
      <c r="L757" s="229">
        <v>19.966666666666665</v>
      </c>
      <c r="M757" s="229">
        <v>15.583333333333334</v>
      </c>
      <c r="N757" s="229">
        <v>15.566666666666665</v>
      </c>
      <c r="O757" s="229">
        <v>14.200000000000001</v>
      </c>
      <c r="P757" s="229">
        <v>13.276666666666669</v>
      </c>
      <c r="Q757" s="223"/>
      <c r="R757" s="224"/>
      <c r="S757" s="224"/>
      <c r="T757" s="224"/>
      <c r="U757" s="224"/>
      <c r="V757" s="224"/>
      <c r="W757" s="224"/>
      <c r="X757" s="224"/>
      <c r="Y757" s="224"/>
      <c r="Z757" s="224"/>
      <c r="AA757" s="224"/>
      <c r="AB757" s="224"/>
      <c r="AC757" s="224"/>
      <c r="AD757" s="224"/>
      <c r="AE757" s="224"/>
      <c r="AF757" s="224"/>
      <c r="AG757" s="224"/>
      <c r="AH757" s="224"/>
      <c r="AI757" s="224"/>
      <c r="AJ757" s="224"/>
      <c r="AK757" s="224"/>
      <c r="AL757" s="224"/>
      <c r="AM757" s="224"/>
      <c r="AN757" s="224"/>
      <c r="AO757" s="224"/>
      <c r="AP757" s="224"/>
      <c r="AQ757" s="224"/>
      <c r="AR757" s="224"/>
      <c r="AS757" s="224"/>
      <c r="AT757" s="224"/>
      <c r="AU757" s="224"/>
      <c r="AV757" s="224"/>
      <c r="AW757" s="224"/>
      <c r="AX757" s="224"/>
      <c r="AY757" s="224"/>
      <c r="AZ757" s="224"/>
      <c r="BA757" s="224"/>
      <c r="BB757" s="224"/>
      <c r="BC757" s="224"/>
      <c r="BD757" s="224"/>
      <c r="BE757" s="224"/>
      <c r="BF757" s="224"/>
      <c r="BG757" s="224"/>
      <c r="BH757" s="224"/>
      <c r="BI757" s="224"/>
      <c r="BJ757" s="224"/>
      <c r="BK757" s="224"/>
      <c r="BL757" s="224"/>
      <c r="BM757" s="225"/>
    </row>
    <row r="758" spans="1:65">
      <c r="A758" s="30"/>
      <c r="B758" s="3" t="s">
        <v>259</v>
      </c>
      <c r="C758" s="29"/>
      <c r="D758" s="222">
        <v>16.424999999999997</v>
      </c>
      <c r="E758" s="222">
        <v>16.175148545378356</v>
      </c>
      <c r="F758" s="222">
        <v>14.35</v>
      </c>
      <c r="G758" s="222">
        <v>15.05</v>
      </c>
      <c r="H758" s="222">
        <v>15.8</v>
      </c>
      <c r="I758" s="222">
        <v>13.850000000000001</v>
      </c>
      <c r="J758" s="222">
        <v>15.35</v>
      </c>
      <c r="K758" s="222">
        <v>15.757960711818892</v>
      </c>
      <c r="L758" s="222">
        <v>20.049999999999997</v>
      </c>
      <c r="M758" s="222">
        <v>15.55</v>
      </c>
      <c r="N758" s="222">
        <v>15.6</v>
      </c>
      <c r="O758" s="222">
        <v>14.149999999999999</v>
      </c>
      <c r="P758" s="222">
        <v>13.285</v>
      </c>
      <c r="Q758" s="223"/>
      <c r="R758" s="224"/>
      <c r="S758" s="224"/>
      <c r="T758" s="224"/>
      <c r="U758" s="224"/>
      <c r="V758" s="224"/>
      <c r="W758" s="224"/>
      <c r="X758" s="224"/>
      <c r="Y758" s="224"/>
      <c r="Z758" s="224"/>
      <c r="AA758" s="224"/>
      <c r="AB758" s="224"/>
      <c r="AC758" s="224"/>
      <c r="AD758" s="224"/>
      <c r="AE758" s="224"/>
      <c r="AF758" s="224"/>
      <c r="AG758" s="224"/>
      <c r="AH758" s="224"/>
      <c r="AI758" s="224"/>
      <c r="AJ758" s="224"/>
      <c r="AK758" s="224"/>
      <c r="AL758" s="224"/>
      <c r="AM758" s="224"/>
      <c r="AN758" s="224"/>
      <c r="AO758" s="224"/>
      <c r="AP758" s="224"/>
      <c r="AQ758" s="224"/>
      <c r="AR758" s="224"/>
      <c r="AS758" s="224"/>
      <c r="AT758" s="224"/>
      <c r="AU758" s="224"/>
      <c r="AV758" s="224"/>
      <c r="AW758" s="224"/>
      <c r="AX758" s="224"/>
      <c r="AY758" s="224"/>
      <c r="AZ758" s="224"/>
      <c r="BA758" s="224"/>
      <c r="BB758" s="224"/>
      <c r="BC758" s="224"/>
      <c r="BD758" s="224"/>
      <c r="BE758" s="224"/>
      <c r="BF758" s="224"/>
      <c r="BG758" s="224"/>
      <c r="BH758" s="224"/>
      <c r="BI758" s="224"/>
      <c r="BJ758" s="224"/>
      <c r="BK758" s="224"/>
      <c r="BL758" s="224"/>
      <c r="BM758" s="225"/>
    </row>
    <row r="759" spans="1:65">
      <c r="A759" s="30"/>
      <c r="B759" s="3" t="s">
        <v>260</v>
      </c>
      <c r="C759" s="29"/>
      <c r="D759" s="24">
        <v>0.2781905821554711</v>
      </c>
      <c r="E759" s="24">
        <v>0.24999409661057964</v>
      </c>
      <c r="F759" s="24">
        <v>0.31464265445104528</v>
      </c>
      <c r="G759" s="24">
        <v>0.54680892457969266</v>
      </c>
      <c r="H759" s="24">
        <v>0.18973665961010339</v>
      </c>
      <c r="I759" s="24">
        <v>0.47644516998286363</v>
      </c>
      <c r="J759" s="24">
        <v>0.87407093533648661</v>
      </c>
      <c r="K759" s="24">
        <v>0.26488175299402456</v>
      </c>
      <c r="L759" s="24">
        <v>0.44572039067858121</v>
      </c>
      <c r="M759" s="24">
        <v>0.33714487489307388</v>
      </c>
      <c r="N759" s="24">
        <v>0.62822501276745291</v>
      </c>
      <c r="O759" s="24">
        <v>0.26832815729997461</v>
      </c>
      <c r="P759" s="24">
        <v>0.2114395106565157</v>
      </c>
      <c r="Q759" s="15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86</v>
      </c>
      <c r="C760" s="29"/>
      <c r="D760" s="13">
        <v>1.6968013550196469E-2</v>
      </c>
      <c r="E760" s="13">
        <v>1.5501567044593842E-2</v>
      </c>
      <c r="F760" s="13">
        <v>2.1926317383348101E-2</v>
      </c>
      <c r="G760" s="13">
        <v>3.6092998322091931E-2</v>
      </c>
      <c r="H760" s="13">
        <v>1.2008649342411604E-2</v>
      </c>
      <c r="I760" s="13">
        <v>3.3910688255008092E-2</v>
      </c>
      <c r="J760" s="13">
        <v>5.6757852943927704E-2</v>
      </c>
      <c r="K760" s="13">
        <v>1.6796675173194719E-2</v>
      </c>
      <c r="L760" s="13">
        <v>2.2323224908777025E-2</v>
      </c>
      <c r="M760" s="13">
        <v>2.163496523378014E-2</v>
      </c>
      <c r="N760" s="13">
        <v>4.0357067201335313E-2</v>
      </c>
      <c r="O760" s="13">
        <v>1.8896349105632013E-2</v>
      </c>
      <c r="P760" s="13">
        <v>1.59256473002648E-2</v>
      </c>
      <c r="Q760" s="15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261</v>
      </c>
      <c r="C761" s="29"/>
      <c r="D761" s="13">
        <v>7.0983735860290276E-2</v>
      </c>
      <c r="E761" s="13">
        <v>5.3478325949106509E-2</v>
      </c>
      <c r="F761" s="13">
        <v>-6.2603439487943446E-2</v>
      </c>
      <c r="G761" s="13">
        <v>-1.0344397786922976E-2</v>
      </c>
      <c r="H761" s="13">
        <v>3.2116073595156447E-2</v>
      </c>
      <c r="I761" s="13">
        <v>-8.2200580125826317E-2</v>
      </c>
      <c r="J761" s="13">
        <v>5.9865527446458788E-3</v>
      </c>
      <c r="K761" s="13">
        <v>3.0149302824891366E-2</v>
      </c>
      <c r="L761" s="13">
        <v>0.30429858245463826</v>
      </c>
      <c r="M761" s="13">
        <v>1.7962583134463195E-2</v>
      </c>
      <c r="N761" s="13">
        <v>1.6873853099025116E-2</v>
      </c>
      <c r="O761" s="13">
        <v>-7.2402009806884826E-2</v>
      </c>
      <c r="P761" s="13">
        <v>-0.13271765377014599</v>
      </c>
      <c r="Q761" s="15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262</v>
      </c>
      <c r="C762" s="47"/>
      <c r="D762" s="45">
        <v>1</v>
      </c>
      <c r="E762" s="45">
        <v>0.67</v>
      </c>
      <c r="F762" s="45">
        <v>1.46</v>
      </c>
      <c r="G762" s="45">
        <v>0.5</v>
      </c>
      <c r="H762" s="45">
        <v>0.28000000000000003</v>
      </c>
      <c r="I762" s="45">
        <v>1.83</v>
      </c>
      <c r="J762" s="45">
        <v>0.2</v>
      </c>
      <c r="K762" s="45">
        <v>0.24</v>
      </c>
      <c r="L762" s="45">
        <v>5.29</v>
      </c>
      <c r="M762" s="45">
        <v>0.02</v>
      </c>
      <c r="N762" s="45">
        <v>0</v>
      </c>
      <c r="O762" s="45">
        <v>1.64</v>
      </c>
      <c r="P762" s="45">
        <v>2.76</v>
      </c>
      <c r="Q762" s="15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 ht="15">
      <c r="B764" s="8" t="s">
        <v>559</v>
      </c>
      <c r="BM764" s="28" t="s">
        <v>66</v>
      </c>
    </row>
    <row r="765" spans="1:65" ht="15">
      <c r="A765" s="25" t="s">
        <v>59</v>
      </c>
      <c r="B765" s="18" t="s">
        <v>110</v>
      </c>
      <c r="C765" s="15" t="s">
        <v>111</v>
      </c>
      <c r="D765" s="16" t="s">
        <v>229</v>
      </c>
      <c r="E765" s="17" t="s">
        <v>229</v>
      </c>
      <c r="F765" s="17" t="s">
        <v>229</v>
      </c>
      <c r="G765" s="17" t="s">
        <v>229</v>
      </c>
      <c r="H765" s="17" t="s">
        <v>229</v>
      </c>
      <c r="I765" s="17" t="s">
        <v>229</v>
      </c>
      <c r="J765" s="17" t="s">
        <v>229</v>
      </c>
      <c r="K765" s="17" t="s">
        <v>229</v>
      </c>
      <c r="L765" s="17" t="s">
        <v>229</v>
      </c>
      <c r="M765" s="17" t="s">
        <v>229</v>
      </c>
      <c r="N765" s="15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230</v>
      </c>
      <c r="C766" s="9" t="s">
        <v>230</v>
      </c>
      <c r="D766" s="151" t="s">
        <v>232</v>
      </c>
      <c r="E766" s="152" t="s">
        <v>238</v>
      </c>
      <c r="F766" s="152" t="s">
        <v>240</v>
      </c>
      <c r="G766" s="152" t="s">
        <v>241</v>
      </c>
      <c r="H766" s="152" t="s">
        <v>243</v>
      </c>
      <c r="I766" s="152" t="s">
        <v>246</v>
      </c>
      <c r="J766" s="152" t="s">
        <v>247</v>
      </c>
      <c r="K766" s="152" t="s">
        <v>249</v>
      </c>
      <c r="L766" s="152" t="s">
        <v>250</v>
      </c>
      <c r="M766" s="152" t="s">
        <v>251</v>
      </c>
      <c r="N766" s="15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264</v>
      </c>
      <c r="E767" s="11" t="s">
        <v>266</v>
      </c>
      <c r="F767" s="11" t="s">
        <v>266</v>
      </c>
      <c r="G767" s="11" t="s">
        <v>264</v>
      </c>
      <c r="H767" s="11" t="s">
        <v>264</v>
      </c>
      <c r="I767" s="11" t="s">
        <v>264</v>
      </c>
      <c r="J767" s="11" t="s">
        <v>266</v>
      </c>
      <c r="K767" s="11" t="s">
        <v>264</v>
      </c>
      <c r="L767" s="11" t="s">
        <v>264</v>
      </c>
      <c r="M767" s="11" t="s">
        <v>264</v>
      </c>
      <c r="N767" s="15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3</v>
      </c>
    </row>
    <row r="768" spans="1:65">
      <c r="A768" s="30"/>
      <c r="B768" s="19"/>
      <c r="C768" s="9"/>
      <c r="D768" s="26" t="s">
        <v>116</v>
      </c>
      <c r="E768" s="26" t="s">
        <v>310</v>
      </c>
      <c r="F768" s="26" t="s">
        <v>311</v>
      </c>
      <c r="G768" s="26" t="s">
        <v>309</v>
      </c>
      <c r="H768" s="26" t="s">
        <v>311</v>
      </c>
      <c r="I768" s="26" t="s">
        <v>311</v>
      </c>
      <c r="J768" s="26" t="s">
        <v>310</v>
      </c>
      <c r="K768" s="26" t="s">
        <v>311</v>
      </c>
      <c r="L768" s="26" t="s">
        <v>311</v>
      </c>
      <c r="M768" s="26" t="s">
        <v>311</v>
      </c>
      <c r="N768" s="15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8">
        <v>1</v>
      </c>
      <c r="C769" s="14">
        <v>1</v>
      </c>
      <c r="D769" s="215" t="s">
        <v>213</v>
      </c>
      <c r="E769" s="216" t="s">
        <v>297</v>
      </c>
      <c r="F769" s="215" t="s">
        <v>213</v>
      </c>
      <c r="G769" s="215" t="s">
        <v>212</v>
      </c>
      <c r="H769" s="215">
        <v>1E-3</v>
      </c>
      <c r="I769" s="215">
        <v>1E-3</v>
      </c>
      <c r="J769" s="216" t="s">
        <v>297</v>
      </c>
      <c r="K769" s="215">
        <v>1E-3</v>
      </c>
      <c r="L769" s="215" t="s">
        <v>213</v>
      </c>
      <c r="M769" s="215">
        <v>1E-3</v>
      </c>
      <c r="N769" s="203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04"/>
      <c r="AT769" s="204"/>
      <c r="AU769" s="204"/>
      <c r="AV769" s="204"/>
      <c r="AW769" s="204"/>
      <c r="AX769" s="204"/>
      <c r="AY769" s="204"/>
      <c r="AZ769" s="204"/>
      <c r="BA769" s="204"/>
      <c r="BB769" s="204"/>
      <c r="BC769" s="204"/>
      <c r="BD769" s="204"/>
      <c r="BE769" s="204"/>
      <c r="BF769" s="204"/>
      <c r="BG769" s="204"/>
      <c r="BH769" s="204"/>
      <c r="BI769" s="204"/>
      <c r="BJ769" s="204"/>
      <c r="BK769" s="204"/>
      <c r="BL769" s="204"/>
      <c r="BM769" s="217">
        <v>1</v>
      </c>
    </row>
    <row r="770" spans="1:65">
      <c r="A770" s="30"/>
      <c r="B770" s="19">
        <v>1</v>
      </c>
      <c r="C770" s="9">
        <v>2</v>
      </c>
      <c r="D770" s="24" t="s">
        <v>213</v>
      </c>
      <c r="E770" s="218" t="s">
        <v>297</v>
      </c>
      <c r="F770" s="24">
        <v>1E-3</v>
      </c>
      <c r="G770" s="24" t="s">
        <v>212</v>
      </c>
      <c r="H770" s="24" t="s">
        <v>213</v>
      </c>
      <c r="I770" s="24" t="s">
        <v>213</v>
      </c>
      <c r="J770" s="218" t="s">
        <v>297</v>
      </c>
      <c r="K770" s="24" t="s">
        <v>213</v>
      </c>
      <c r="L770" s="24" t="s">
        <v>213</v>
      </c>
      <c r="M770" s="24" t="s">
        <v>213</v>
      </c>
      <c r="N770" s="203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04"/>
      <c r="AT770" s="204"/>
      <c r="AU770" s="204"/>
      <c r="AV770" s="204"/>
      <c r="AW770" s="204"/>
      <c r="AX770" s="204"/>
      <c r="AY770" s="204"/>
      <c r="AZ770" s="204"/>
      <c r="BA770" s="204"/>
      <c r="BB770" s="204"/>
      <c r="BC770" s="204"/>
      <c r="BD770" s="204"/>
      <c r="BE770" s="204"/>
      <c r="BF770" s="204"/>
      <c r="BG770" s="204"/>
      <c r="BH770" s="204"/>
      <c r="BI770" s="204"/>
      <c r="BJ770" s="204"/>
      <c r="BK770" s="204"/>
      <c r="BL770" s="204"/>
      <c r="BM770" s="217">
        <v>31</v>
      </c>
    </row>
    <row r="771" spans="1:65">
      <c r="A771" s="30"/>
      <c r="B771" s="19">
        <v>1</v>
      </c>
      <c r="C771" s="9">
        <v>3</v>
      </c>
      <c r="D771" s="24" t="s">
        <v>213</v>
      </c>
      <c r="E771" s="218" t="s">
        <v>297</v>
      </c>
      <c r="F771" s="24">
        <v>1E-3</v>
      </c>
      <c r="G771" s="24" t="s">
        <v>212</v>
      </c>
      <c r="H771" s="24">
        <v>1E-3</v>
      </c>
      <c r="I771" s="24" t="s">
        <v>213</v>
      </c>
      <c r="J771" s="218" t="s">
        <v>297</v>
      </c>
      <c r="K771" s="24" t="s">
        <v>213</v>
      </c>
      <c r="L771" s="24" t="s">
        <v>213</v>
      </c>
      <c r="M771" s="24" t="s">
        <v>213</v>
      </c>
      <c r="N771" s="203"/>
      <c r="O771" s="204"/>
      <c r="P771" s="204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17">
        <v>16</v>
      </c>
    </row>
    <row r="772" spans="1:65">
      <c r="A772" s="30"/>
      <c r="B772" s="19">
        <v>1</v>
      </c>
      <c r="C772" s="9">
        <v>4</v>
      </c>
      <c r="D772" s="24" t="s">
        <v>213</v>
      </c>
      <c r="E772" s="218" t="s">
        <v>297</v>
      </c>
      <c r="F772" s="24" t="s">
        <v>213</v>
      </c>
      <c r="G772" s="24" t="s">
        <v>212</v>
      </c>
      <c r="H772" s="24">
        <v>1E-3</v>
      </c>
      <c r="I772" s="24">
        <v>1E-3</v>
      </c>
      <c r="J772" s="218" t="s">
        <v>297</v>
      </c>
      <c r="K772" s="24">
        <v>1E-3</v>
      </c>
      <c r="L772" s="24" t="s">
        <v>213</v>
      </c>
      <c r="M772" s="24" t="s">
        <v>213</v>
      </c>
      <c r="N772" s="203"/>
      <c r="O772" s="204"/>
      <c r="P772" s="204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17" t="s">
        <v>213</v>
      </c>
    </row>
    <row r="773" spans="1:65">
      <c r="A773" s="30"/>
      <c r="B773" s="19">
        <v>1</v>
      </c>
      <c r="C773" s="9">
        <v>5</v>
      </c>
      <c r="D773" s="24" t="s">
        <v>213</v>
      </c>
      <c r="E773" s="218" t="s">
        <v>297</v>
      </c>
      <c r="F773" s="24" t="s">
        <v>213</v>
      </c>
      <c r="G773" s="24" t="s">
        <v>212</v>
      </c>
      <c r="H773" s="24">
        <v>1E-3</v>
      </c>
      <c r="I773" s="24" t="s">
        <v>213</v>
      </c>
      <c r="J773" s="218" t="s">
        <v>297</v>
      </c>
      <c r="K773" s="24" t="s">
        <v>213</v>
      </c>
      <c r="L773" s="24" t="s">
        <v>213</v>
      </c>
      <c r="M773" s="24" t="s">
        <v>213</v>
      </c>
      <c r="N773" s="203"/>
      <c r="O773" s="204"/>
      <c r="P773" s="204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17">
        <v>105</v>
      </c>
    </row>
    <row r="774" spans="1:65">
      <c r="A774" s="30"/>
      <c r="B774" s="19">
        <v>1</v>
      </c>
      <c r="C774" s="9">
        <v>6</v>
      </c>
      <c r="D774" s="24" t="s">
        <v>213</v>
      </c>
      <c r="E774" s="218" t="s">
        <v>297</v>
      </c>
      <c r="F774" s="219">
        <v>2E-3</v>
      </c>
      <c r="G774" s="24" t="s">
        <v>212</v>
      </c>
      <c r="H774" s="24" t="s">
        <v>213</v>
      </c>
      <c r="I774" s="24">
        <v>1E-3</v>
      </c>
      <c r="J774" s="218" t="s">
        <v>297</v>
      </c>
      <c r="K774" s="24">
        <v>1E-3</v>
      </c>
      <c r="L774" s="24" t="s">
        <v>213</v>
      </c>
      <c r="M774" s="24" t="s">
        <v>213</v>
      </c>
      <c r="N774" s="203"/>
      <c r="O774" s="204"/>
      <c r="P774" s="204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56"/>
    </row>
    <row r="775" spans="1:65">
      <c r="A775" s="30"/>
      <c r="B775" s="20" t="s">
        <v>258</v>
      </c>
      <c r="C775" s="12"/>
      <c r="D775" s="220" t="s">
        <v>646</v>
      </c>
      <c r="E775" s="220" t="s">
        <v>646</v>
      </c>
      <c r="F775" s="220">
        <v>1.3333333333333333E-3</v>
      </c>
      <c r="G775" s="220" t="s">
        <v>646</v>
      </c>
      <c r="H775" s="220">
        <v>1E-3</v>
      </c>
      <c r="I775" s="220">
        <v>1E-3</v>
      </c>
      <c r="J775" s="220" t="s">
        <v>646</v>
      </c>
      <c r="K775" s="220">
        <v>1E-3</v>
      </c>
      <c r="L775" s="220" t="s">
        <v>646</v>
      </c>
      <c r="M775" s="220">
        <v>1E-3</v>
      </c>
      <c r="N775" s="203"/>
      <c r="O775" s="204"/>
      <c r="P775" s="204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56"/>
    </row>
    <row r="776" spans="1:65">
      <c r="A776" s="30"/>
      <c r="B776" s="3" t="s">
        <v>259</v>
      </c>
      <c r="C776" s="29"/>
      <c r="D776" s="24" t="s">
        <v>646</v>
      </c>
      <c r="E776" s="24" t="s">
        <v>646</v>
      </c>
      <c r="F776" s="24">
        <v>1E-3</v>
      </c>
      <c r="G776" s="24" t="s">
        <v>646</v>
      </c>
      <c r="H776" s="24">
        <v>1E-3</v>
      </c>
      <c r="I776" s="24">
        <v>1E-3</v>
      </c>
      <c r="J776" s="24" t="s">
        <v>646</v>
      </c>
      <c r="K776" s="24">
        <v>1E-3</v>
      </c>
      <c r="L776" s="24" t="s">
        <v>646</v>
      </c>
      <c r="M776" s="24">
        <v>1E-3</v>
      </c>
      <c r="N776" s="203"/>
      <c r="O776" s="204"/>
      <c r="P776" s="204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56"/>
    </row>
    <row r="777" spans="1:65">
      <c r="A777" s="30"/>
      <c r="B777" s="3" t="s">
        <v>260</v>
      </c>
      <c r="C777" s="29"/>
      <c r="D777" s="24" t="s">
        <v>646</v>
      </c>
      <c r="E777" s="24" t="s">
        <v>646</v>
      </c>
      <c r="F777" s="24">
        <v>5.773502691896258E-4</v>
      </c>
      <c r="G777" s="24" t="s">
        <v>646</v>
      </c>
      <c r="H777" s="24">
        <v>0</v>
      </c>
      <c r="I777" s="24">
        <v>0</v>
      </c>
      <c r="J777" s="24" t="s">
        <v>646</v>
      </c>
      <c r="K777" s="24">
        <v>0</v>
      </c>
      <c r="L777" s="24" t="s">
        <v>646</v>
      </c>
      <c r="M777" s="24" t="s">
        <v>646</v>
      </c>
      <c r="N777" s="203"/>
      <c r="O777" s="204"/>
      <c r="P777" s="204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56"/>
    </row>
    <row r="778" spans="1:65">
      <c r="A778" s="30"/>
      <c r="B778" s="3" t="s">
        <v>86</v>
      </c>
      <c r="C778" s="29"/>
      <c r="D778" s="13" t="s">
        <v>646</v>
      </c>
      <c r="E778" s="13" t="s">
        <v>646</v>
      </c>
      <c r="F778" s="13">
        <v>0.43301270189221935</v>
      </c>
      <c r="G778" s="13" t="s">
        <v>646</v>
      </c>
      <c r="H778" s="13">
        <v>0</v>
      </c>
      <c r="I778" s="13">
        <v>0</v>
      </c>
      <c r="J778" s="13" t="s">
        <v>646</v>
      </c>
      <c r="K778" s="13">
        <v>0</v>
      </c>
      <c r="L778" s="13" t="s">
        <v>646</v>
      </c>
      <c r="M778" s="13" t="s">
        <v>646</v>
      </c>
      <c r="N778" s="15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261</v>
      </c>
      <c r="C779" s="29"/>
      <c r="D779" s="13" t="s">
        <v>646</v>
      </c>
      <c r="E779" s="13" t="s">
        <v>646</v>
      </c>
      <c r="F779" s="13" t="s">
        <v>646</v>
      </c>
      <c r="G779" s="13" t="s">
        <v>646</v>
      </c>
      <c r="H779" s="13" t="s">
        <v>646</v>
      </c>
      <c r="I779" s="13" t="s">
        <v>646</v>
      </c>
      <c r="J779" s="13" t="s">
        <v>646</v>
      </c>
      <c r="K779" s="13" t="s">
        <v>646</v>
      </c>
      <c r="L779" s="13" t="s">
        <v>646</v>
      </c>
      <c r="M779" s="13" t="s">
        <v>646</v>
      </c>
      <c r="N779" s="15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262</v>
      </c>
      <c r="C780" s="47"/>
      <c r="D780" s="45">
        <v>0.94</v>
      </c>
      <c r="E780" s="45">
        <v>78.349999999999994</v>
      </c>
      <c r="F780" s="45">
        <v>0.4</v>
      </c>
      <c r="G780" s="45">
        <v>0.67</v>
      </c>
      <c r="H780" s="45">
        <v>0.13</v>
      </c>
      <c r="I780" s="45">
        <v>0.13</v>
      </c>
      <c r="J780" s="45">
        <v>78.349999999999994</v>
      </c>
      <c r="K780" s="45">
        <v>0.13</v>
      </c>
      <c r="L780" s="45">
        <v>0.94</v>
      </c>
      <c r="M780" s="45">
        <v>0.67</v>
      </c>
      <c r="N780" s="15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BM781" s="55"/>
    </row>
    <row r="782" spans="1:65" ht="15">
      <c r="B782" s="8" t="s">
        <v>560</v>
      </c>
      <c r="BM782" s="28" t="s">
        <v>66</v>
      </c>
    </row>
    <row r="783" spans="1:65" ht="15">
      <c r="A783" s="25" t="s">
        <v>60</v>
      </c>
      <c r="B783" s="18" t="s">
        <v>110</v>
      </c>
      <c r="C783" s="15" t="s">
        <v>111</v>
      </c>
      <c r="D783" s="16" t="s">
        <v>229</v>
      </c>
      <c r="E783" s="17" t="s">
        <v>229</v>
      </c>
      <c r="F783" s="17" t="s">
        <v>229</v>
      </c>
      <c r="G783" s="17" t="s">
        <v>229</v>
      </c>
      <c r="H783" s="17" t="s">
        <v>229</v>
      </c>
      <c r="I783" s="17" t="s">
        <v>229</v>
      </c>
      <c r="J783" s="17" t="s">
        <v>229</v>
      </c>
      <c r="K783" s="17" t="s">
        <v>229</v>
      </c>
      <c r="L783" s="17" t="s">
        <v>229</v>
      </c>
      <c r="M783" s="17" t="s">
        <v>229</v>
      </c>
      <c r="N783" s="17" t="s">
        <v>229</v>
      </c>
      <c r="O783" s="17" t="s">
        <v>229</v>
      </c>
      <c r="P783" s="17" t="s">
        <v>229</v>
      </c>
      <c r="Q783" s="17" t="s">
        <v>229</v>
      </c>
      <c r="R783" s="17" t="s">
        <v>229</v>
      </c>
      <c r="S783" s="17" t="s">
        <v>229</v>
      </c>
      <c r="T783" s="17" t="s">
        <v>229</v>
      </c>
      <c r="U783" s="17" t="s">
        <v>229</v>
      </c>
      <c r="V783" s="15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230</v>
      </c>
      <c r="C784" s="9" t="s">
        <v>230</v>
      </c>
      <c r="D784" s="151" t="s">
        <v>232</v>
      </c>
      <c r="E784" s="152" t="s">
        <v>234</v>
      </c>
      <c r="F784" s="152" t="s">
        <v>236</v>
      </c>
      <c r="G784" s="152" t="s">
        <v>237</v>
      </c>
      <c r="H784" s="152" t="s">
        <v>238</v>
      </c>
      <c r="I784" s="152" t="s">
        <v>240</v>
      </c>
      <c r="J784" s="152" t="s">
        <v>241</v>
      </c>
      <c r="K784" s="152" t="s">
        <v>242</v>
      </c>
      <c r="L784" s="152" t="s">
        <v>243</v>
      </c>
      <c r="M784" s="152" t="s">
        <v>244</v>
      </c>
      <c r="N784" s="152" t="s">
        <v>245</v>
      </c>
      <c r="O784" s="152" t="s">
        <v>246</v>
      </c>
      <c r="P784" s="152" t="s">
        <v>247</v>
      </c>
      <c r="Q784" s="152" t="s">
        <v>248</v>
      </c>
      <c r="R784" s="152" t="s">
        <v>249</v>
      </c>
      <c r="S784" s="152" t="s">
        <v>250</v>
      </c>
      <c r="T784" s="152" t="s">
        <v>251</v>
      </c>
      <c r="U784" s="152" t="s">
        <v>252</v>
      </c>
      <c r="V784" s="15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1</v>
      </c>
    </row>
    <row r="785" spans="1:65">
      <c r="A785" s="30"/>
      <c r="B785" s="19"/>
      <c r="C785" s="9"/>
      <c r="D785" s="10" t="s">
        <v>308</v>
      </c>
      <c r="E785" s="11" t="s">
        <v>264</v>
      </c>
      <c r="F785" s="11" t="s">
        <v>308</v>
      </c>
      <c r="G785" s="11" t="s">
        <v>308</v>
      </c>
      <c r="H785" s="11" t="s">
        <v>266</v>
      </c>
      <c r="I785" s="11" t="s">
        <v>266</v>
      </c>
      <c r="J785" s="11" t="s">
        <v>266</v>
      </c>
      <c r="K785" s="11" t="s">
        <v>308</v>
      </c>
      <c r="L785" s="11" t="s">
        <v>264</v>
      </c>
      <c r="M785" s="11" t="s">
        <v>264</v>
      </c>
      <c r="N785" s="11" t="s">
        <v>266</v>
      </c>
      <c r="O785" s="11" t="s">
        <v>264</v>
      </c>
      <c r="P785" s="11" t="s">
        <v>266</v>
      </c>
      <c r="Q785" s="11" t="s">
        <v>266</v>
      </c>
      <c r="R785" s="11" t="s">
        <v>264</v>
      </c>
      <c r="S785" s="11" t="s">
        <v>264</v>
      </c>
      <c r="T785" s="11" t="s">
        <v>264</v>
      </c>
      <c r="U785" s="11" t="s">
        <v>308</v>
      </c>
      <c r="V785" s="15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3</v>
      </c>
    </row>
    <row r="786" spans="1:65">
      <c r="A786" s="30"/>
      <c r="B786" s="19"/>
      <c r="C786" s="9"/>
      <c r="D786" s="26" t="s">
        <v>116</v>
      </c>
      <c r="E786" s="26" t="s">
        <v>309</v>
      </c>
      <c r="F786" s="26" t="s">
        <v>309</v>
      </c>
      <c r="G786" s="26" t="s">
        <v>311</v>
      </c>
      <c r="H786" s="26" t="s">
        <v>310</v>
      </c>
      <c r="I786" s="26" t="s">
        <v>311</v>
      </c>
      <c r="J786" s="26" t="s">
        <v>309</v>
      </c>
      <c r="K786" s="26" t="s">
        <v>311</v>
      </c>
      <c r="L786" s="26" t="s">
        <v>311</v>
      </c>
      <c r="M786" s="26" t="s">
        <v>311</v>
      </c>
      <c r="N786" s="26" t="s">
        <v>311</v>
      </c>
      <c r="O786" s="26" t="s">
        <v>311</v>
      </c>
      <c r="P786" s="26" t="s">
        <v>310</v>
      </c>
      <c r="Q786" s="26" t="s">
        <v>309</v>
      </c>
      <c r="R786" s="26" t="s">
        <v>311</v>
      </c>
      <c r="S786" s="26" t="s">
        <v>311</v>
      </c>
      <c r="T786" s="26" t="s">
        <v>311</v>
      </c>
      <c r="U786" s="26" t="s">
        <v>312</v>
      </c>
      <c r="V786" s="15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15">
        <v>2.8499999999999998E-2</v>
      </c>
      <c r="E787" s="215">
        <v>2.857642942E-2</v>
      </c>
      <c r="F787" s="215"/>
      <c r="G787" s="216">
        <v>0.53</v>
      </c>
      <c r="H787" s="215">
        <v>0.03</v>
      </c>
      <c r="I787" s="216" t="s">
        <v>213</v>
      </c>
      <c r="J787" s="215">
        <v>0.03</v>
      </c>
      <c r="K787" s="215">
        <v>0.03</v>
      </c>
      <c r="L787" s="215">
        <v>0.03</v>
      </c>
      <c r="M787" s="216" t="s">
        <v>297</v>
      </c>
      <c r="N787" s="215">
        <v>2.7224969290000015E-2</v>
      </c>
      <c r="O787" s="215">
        <v>0.03</v>
      </c>
      <c r="P787" s="215">
        <v>3.2089372422690159E-2</v>
      </c>
      <c r="Q787" s="215">
        <v>0.03</v>
      </c>
      <c r="R787" s="215">
        <v>0.04</v>
      </c>
      <c r="S787" s="215">
        <v>0.03</v>
      </c>
      <c r="T787" s="215">
        <v>0.03</v>
      </c>
      <c r="U787" s="215">
        <v>0.03</v>
      </c>
      <c r="V787" s="203"/>
      <c r="W787" s="204"/>
      <c r="X787" s="204"/>
      <c r="Y787" s="204"/>
      <c r="Z787" s="204"/>
      <c r="AA787" s="204"/>
      <c r="AB787" s="204"/>
      <c r="AC787" s="204"/>
      <c r="AD787" s="204"/>
      <c r="AE787" s="204"/>
      <c r="AF787" s="204"/>
      <c r="AG787" s="204"/>
      <c r="AH787" s="204"/>
      <c r="AI787" s="204"/>
      <c r="AJ787" s="204"/>
      <c r="AK787" s="204"/>
      <c r="AL787" s="204"/>
      <c r="AM787" s="204"/>
      <c r="AN787" s="204"/>
      <c r="AO787" s="204"/>
      <c r="AP787" s="204"/>
      <c r="AQ787" s="204"/>
      <c r="AR787" s="204"/>
      <c r="AS787" s="204"/>
      <c r="AT787" s="204"/>
      <c r="AU787" s="204"/>
      <c r="AV787" s="204"/>
      <c r="AW787" s="204"/>
      <c r="AX787" s="204"/>
      <c r="AY787" s="204"/>
      <c r="AZ787" s="204"/>
      <c r="BA787" s="204"/>
      <c r="BB787" s="204"/>
      <c r="BC787" s="204"/>
      <c r="BD787" s="204"/>
      <c r="BE787" s="204"/>
      <c r="BF787" s="204"/>
      <c r="BG787" s="204"/>
      <c r="BH787" s="204"/>
      <c r="BI787" s="204"/>
      <c r="BJ787" s="204"/>
      <c r="BK787" s="204"/>
      <c r="BL787" s="204"/>
      <c r="BM787" s="217">
        <v>1</v>
      </c>
    </row>
    <row r="788" spans="1:65">
      <c r="A788" s="30"/>
      <c r="B788" s="19">
        <v>1</v>
      </c>
      <c r="C788" s="9">
        <v>2</v>
      </c>
      <c r="D788" s="24">
        <v>2.87E-2</v>
      </c>
      <c r="E788" s="24">
        <v>2.9380606297499997E-2</v>
      </c>
      <c r="F788" s="24"/>
      <c r="G788" s="218">
        <v>0.55000000000000004</v>
      </c>
      <c r="H788" s="24">
        <v>0.03</v>
      </c>
      <c r="I788" s="218" t="s">
        <v>213</v>
      </c>
      <c r="J788" s="24">
        <v>0.03</v>
      </c>
      <c r="K788" s="24">
        <v>0.03</v>
      </c>
      <c r="L788" s="24">
        <v>0.03</v>
      </c>
      <c r="M788" s="218" t="s">
        <v>297</v>
      </c>
      <c r="N788" s="24">
        <v>2.722524400999999E-2</v>
      </c>
      <c r="O788" s="24">
        <v>0.03</v>
      </c>
      <c r="P788" s="24">
        <v>3.156671098388264E-2</v>
      </c>
      <c r="Q788" s="24">
        <v>0.03</v>
      </c>
      <c r="R788" s="24">
        <v>0.02</v>
      </c>
      <c r="S788" s="24">
        <v>0.04</v>
      </c>
      <c r="T788" s="24">
        <v>0.03</v>
      </c>
      <c r="U788" s="24">
        <v>0.03</v>
      </c>
      <c r="V788" s="203"/>
      <c r="W788" s="204"/>
      <c r="X788" s="204"/>
      <c r="Y788" s="204"/>
      <c r="Z788" s="204"/>
      <c r="AA788" s="204"/>
      <c r="AB788" s="204"/>
      <c r="AC788" s="204"/>
      <c r="AD788" s="204"/>
      <c r="AE788" s="204"/>
      <c r="AF788" s="204"/>
      <c r="AG788" s="204"/>
      <c r="AH788" s="204"/>
      <c r="AI788" s="204"/>
      <c r="AJ788" s="204"/>
      <c r="AK788" s="204"/>
      <c r="AL788" s="204"/>
      <c r="AM788" s="204"/>
      <c r="AN788" s="204"/>
      <c r="AO788" s="204"/>
      <c r="AP788" s="204"/>
      <c r="AQ788" s="204"/>
      <c r="AR788" s="204"/>
      <c r="AS788" s="204"/>
      <c r="AT788" s="204"/>
      <c r="AU788" s="204"/>
      <c r="AV788" s="204"/>
      <c r="AW788" s="204"/>
      <c r="AX788" s="204"/>
      <c r="AY788" s="204"/>
      <c r="AZ788" s="204"/>
      <c r="BA788" s="204"/>
      <c r="BB788" s="204"/>
      <c r="BC788" s="204"/>
      <c r="BD788" s="204"/>
      <c r="BE788" s="204"/>
      <c r="BF788" s="204"/>
      <c r="BG788" s="204"/>
      <c r="BH788" s="204"/>
      <c r="BI788" s="204"/>
      <c r="BJ788" s="204"/>
      <c r="BK788" s="204"/>
      <c r="BL788" s="204"/>
      <c r="BM788" s="217">
        <v>16</v>
      </c>
    </row>
    <row r="789" spans="1:65">
      <c r="A789" s="30"/>
      <c r="B789" s="19">
        <v>1</v>
      </c>
      <c r="C789" s="9">
        <v>3</v>
      </c>
      <c r="D789" s="24">
        <v>2.8499999999999998E-2</v>
      </c>
      <c r="E789" s="24">
        <v>2.9179528400499997E-2</v>
      </c>
      <c r="F789" s="24"/>
      <c r="G789" s="218">
        <v>0.55000000000000004</v>
      </c>
      <c r="H789" s="24">
        <v>0.03</v>
      </c>
      <c r="I789" s="218" t="s">
        <v>213</v>
      </c>
      <c r="J789" s="24">
        <v>0.03</v>
      </c>
      <c r="K789" s="24">
        <v>0.03</v>
      </c>
      <c r="L789" s="24">
        <v>0.03</v>
      </c>
      <c r="M789" s="218" t="s">
        <v>297</v>
      </c>
      <c r="N789" s="24">
        <v>2.6724850370000015E-2</v>
      </c>
      <c r="O789" s="24">
        <v>0.03</v>
      </c>
      <c r="P789" s="24">
        <v>3.1312652343241987E-2</v>
      </c>
      <c r="Q789" s="24">
        <v>0.03</v>
      </c>
      <c r="R789" s="24">
        <v>0.03</v>
      </c>
      <c r="S789" s="24">
        <v>0.03</v>
      </c>
      <c r="T789" s="24">
        <v>0.03</v>
      </c>
      <c r="U789" s="24">
        <v>0.03</v>
      </c>
      <c r="V789" s="203"/>
      <c r="W789" s="204"/>
      <c r="X789" s="204"/>
      <c r="Y789" s="204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17">
        <v>16</v>
      </c>
    </row>
    <row r="790" spans="1:65">
      <c r="A790" s="30"/>
      <c r="B790" s="19">
        <v>1</v>
      </c>
      <c r="C790" s="9">
        <v>4</v>
      </c>
      <c r="D790" s="24">
        <v>2.87E-2</v>
      </c>
      <c r="E790" s="24">
        <v>2.8770553529500004E-2</v>
      </c>
      <c r="F790" s="24"/>
      <c r="G790" s="218">
        <v>0.53</v>
      </c>
      <c r="H790" s="24">
        <v>0.03</v>
      </c>
      <c r="I790" s="218" t="s">
        <v>213</v>
      </c>
      <c r="J790" s="24">
        <v>0.03</v>
      </c>
      <c r="K790" s="24">
        <v>0.03</v>
      </c>
      <c r="L790" s="24">
        <v>0.03</v>
      </c>
      <c r="M790" s="218" t="s">
        <v>297</v>
      </c>
      <c r="N790" s="24">
        <v>2.6324316450000003E-2</v>
      </c>
      <c r="O790" s="24">
        <v>0.03</v>
      </c>
      <c r="P790" s="24">
        <v>3.0696015668861727E-2</v>
      </c>
      <c r="Q790" s="24">
        <v>0.03</v>
      </c>
      <c r="R790" s="24">
        <v>0.04</v>
      </c>
      <c r="S790" s="24">
        <v>0.03</v>
      </c>
      <c r="T790" s="24">
        <v>0.03</v>
      </c>
      <c r="U790" s="24">
        <v>0.03</v>
      </c>
      <c r="V790" s="203"/>
      <c r="W790" s="204"/>
      <c r="X790" s="204"/>
      <c r="Y790" s="204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17">
        <v>2.992192648928425E-2</v>
      </c>
    </row>
    <row r="791" spans="1:65">
      <c r="A791" s="30"/>
      <c r="B791" s="19">
        <v>1</v>
      </c>
      <c r="C791" s="9">
        <v>5</v>
      </c>
      <c r="D791" s="24">
        <v>2.7799999999999998E-2</v>
      </c>
      <c r="E791" s="24">
        <v>2.8101308255000002E-2</v>
      </c>
      <c r="F791" s="24"/>
      <c r="G791" s="218">
        <v>0.56000000000000005</v>
      </c>
      <c r="H791" s="24">
        <v>0.03</v>
      </c>
      <c r="I791" s="218" t="s">
        <v>213</v>
      </c>
      <c r="J791" s="24">
        <v>0.03</v>
      </c>
      <c r="K791" s="24">
        <v>0.03</v>
      </c>
      <c r="L791" s="24">
        <v>0.03</v>
      </c>
      <c r="M791" s="218" t="s">
        <v>297</v>
      </c>
      <c r="N791" s="24">
        <v>2.7022475299999998E-2</v>
      </c>
      <c r="O791" s="24">
        <v>0.03</v>
      </c>
      <c r="P791" s="24">
        <v>3.1870788707569722E-2</v>
      </c>
      <c r="Q791" s="24">
        <v>0.03</v>
      </c>
      <c r="R791" s="24">
        <v>0.04</v>
      </c>
      <c r="S791" s="24">
        <v>0.03</v>
      </c>
      <c r="T791" s="219">
        <v>0.05</v>
      </c>
      <c r="U791" s="24">
        <v>0.03</v>
      </c>
      <c r="V791" s="203"/>
      <c r="W791" s="204"/>
      <c r="X791" s="204"/>
      <c r="Y791" s="204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17">
        <v>106</v>
      </c>
    </row>
    <row r="792" spans="1:65">
      <c r="A792" s="30"/>
      <c r="B792" s="19">
        <v>1</v>
      </c>
      <c r="C792" s="9">
        <v>6</v>
      </c>
      <c r="D792" s="24">
        <v>2.9000000000000001E-2</v>
      </c>
      <c r="E792" s="24">
        <v>2.8882169572500005E-2</v>
      </c>
      <c r="F792" s="24"/>
      <c r="G792" s="218">
        <v>0.54</v>
      </c>
      <c r="H792" s="24">
        <v>0.03</v>
      </c>
      <c r="I792" s="218" t="s">
        <v>213</v>
      </c>
      <c r="J792" s="24">
        <v>0.03</v>
      </c>
      <c r="K792" s="24">
        <v>0.03</v>
      </c>
      <c r="L792" s="24">
        <v>0.03</v>
      </c>
      <c r="M792" s="218" t="s">
        <v>297</v>
      </c>
      <c r="N792" s="24">
        <v>2.6724438450000016E-2</v>
      </c>
      <c r="O792" s="24">
        <v>0.03</v>
      </c>
      <c r="P792" s="24">
        <v>3.0569395628630366E-2</v>
      </c>
      <c r="Q792" s="24">
        <v>0.03</v>
      </c>
      <c r="R792" s="24">
        <v>0.02</v>
      </c>
      <c r="S792" s="24">
        <v>0.03</v>
      </c>
      <c r="T792" s="24">
        <v>0.03</v>
      </c>
      <c r="U792" s="24">
        <v>0.03</v>
      </c>
      <c r="V792" s="203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56"/>
    </row>
    <row r="793" spans="1:65">
      <c r="A793" s="30"/>
      <c r="B793" s="20" t="s">
        <v>258</v>
      </c>
      <c r="C793" s="12"/>
      <c r="D793" s="220">
        <v>2.8533333333333331E-2</v>
      </c>
      <c r="E793" s="220">
        <v>2.8815099245833337E-2</v>
      </c>
      <c r="F793" s="220" t="s">
        <v>646</v>
      </c>
      <c r="G793" s="220">
        <v>0.54333333333333333</v>
      </c>
      <c r="H793" s="220">
        <v>0.03</v>
      </c>
      <c r="I793" s="220" t="s">
        <v>646</v>
      </c>
      <c r="J793" s="220">
        <v>0.03</v>
      </c>
      <c r="K793" s="220">
        <v>0.03</v>
      </c>
      <c r="L793" s="220">
        <v>0.03</v>
      </c>
      <c r="M793" s="220" t="s">
        <v>646</v>
      </c>
      <c r="N793" s="220">
        <v>2.687438231166667E-2</v>
      </c>
      <c r="O793" s="220">
        <v>0.03</v>
      </c>
      <c r="P793" s="220">
        <v>3.135082262581277E-2</v>
      </c>
      <c r="Q793" s="220">
        <v>0.03</v>
      </c>
      <c r="R793" s="220">
        <v>3.1666666666666669E-2</v>
      </c>
      <c r="S793" s="220">
        <v>3.1666666666666669E-2</v>
      </c>
      <c r="T793" s="220">
        <v>3.3333333333333333E-2</v>
      </c>
      <c r="U793" s="220">
        <v>0.03</v>
      </c>
      <c r="V793" s="203"/>
      <c r="W793" s="204"/>
      <c r="X793" s="204"/>
      <c r="Y793" s="204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56"/>
    </row>
    <row r="794" spans="1:65">
      <c r="A794" s="30"/>
      <c r="B794" s="3" t="s">
        <v>259</v>
      </c>
      <c r="C794" s="29"/>
      <c r="D794" s="24">
        <v>2.86E-2</v>
      </c>
      <c r="E794" s="24">
        <v>2.8826361551000004E-2</v>
      </c>
      <c r="F794" s="24" t="s">
        <v>646</v>
      </c>
      <c r="G794" s="24">
        <v>0.54500000000000004</v>
      </c>
      <c r="H794" s="24">
        <v>0.03</v>
      </c>
      <c r="I794" s="24" t="s">
        <v>646</v>
      </c>
      <c r="J794" s="24">
        <v>0.03</v>
      </c>
      <c r="K794" s="24">
        <v>0.03</v>
      </c>
      <c r="L794" s="24">
        <v>0.03</v>
      </c>
      <c r="M794" s="24" t="s">
        <v>646</v>
      </c>
      <c r="N794" s="24">
        <v>2.6873662835000006E-2</v>
      </c>
      <c r="O794" s="24">
        <v>0.03</v>
      </c>
      <c r="P794" s="24">
        <v>3.1439681663562313E-2</v>
      </c>
      <c r="Q794" s="24">
        <v>0.03</v>
      </c>
      <c r="R794" s="24">
        <v>3.5000000000000003E-2</v>
      </c>
      <c r="S794" s="24">
        <v>0.03</v>
      </c>
      <c r="T794" s="24">
        <v>0.03</v>
      </c>
      <c r="U794" s="24">
        <v>0.03</v>
      </c>
      <c r="V794" s="203"/>
      <c r="W794" s="204"/>
      <c r="X794" s="204"/>
      <c r="Y794" s="204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56"/>
    </row>
    <row r="795" spans="1:65">
      <c r="A795" s="30"/>
      <c r="B795" s="3" t="s">
        <v>260</v>
      </c>
      <c r="C795" s="29"/>
      <c r="D795" s="24">
        <v>4.0331955899344563E-4</v>
      </c>
      <c r="E795" s="24">
        <v>4.5289081425366705E-4</v>
      </c>
      <c r="F795" s="24" t="s">
        <v>646</v>
      </c>
      <c r="G795" s="24">
        <v>1.2110601416389978E-2</v>
      </c>
      <c r="H795" s="24">
        <v>0</v>
      </c>
      <c r="I795" s="24" t="s">
        <v>646</v>
      </c>
      <c r="J795" s="24">
        <v>0</v>
      </c>
      <c r="K795" s="24">
        <v>0</v>
      </c>
      <c r="L795" s="24">
        <v>0</v>
      </c>
      <c r="M795" s="24" t="s">
        <v>646</v>
      </c>
      <c r="N795" s="24">
        <v>3.508167924512575E-4</v>
      </c>
      <c r="O795" s="24">
        <v>0</v>
      </c>
      <c r="P795" s="24">
        <v>6.1697416235429858E-4</v>
      </c>
      <c r="Q795" s="24">
        <v>0</v>
      </c>
      <c r="R795" s="24">
        <v>9.8319208025017465E-3</v>
      </c>
      <c r="S795" s="24">
        <v>4.0824829046386306E-3</v>
      </c>
      <c r="T795" s="24">
        <v>8.1649658092772786E-3</v>
      </c>
      <c r="U795" s="24">
        <v>0</v>
      </c>
      <c r="V795" s="203"/>
      <c r="W795" s="204"/>
      <c r="X795" s="204"/>
      <c r="Y795" s="204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3" t="s">
        <v>86</v>
      </c>
      <c r="C796" s="29"/>
      <c r="D796" s="13">
        <v>1.4135031273134778E-2</v>
      </c>
      <c r="E796" s="13">
        <v>1.5717135325124903E-2</v>
      </c>
      <c r="F796" s="13" t="s">
        <v>646</v>
      </c>
      <c r="G796" s="13">
        <v>2.2289450459613457E-2</v>
      </c>
      <c r="H796" s="13">
        <v>0</v>
      </c>
      <c r="I796" s="13" t="s">
        <v>646</v>
      </c>
      <c r="J796" s="13">
        <v>0</v>
      </c>
      <c r="K796" s="13">
        <v>0</v>
      </c>
      <c r="L796" s="13">
        <v>0</v>
      </c>
      <c r="M796" s="13" t="s">
        <v>646</v>
      </c>
      <c r="N796" s="13">
        <v>1.3053948119914978E-2</v>
      </c>
      <c r="O796" s="13">
        <v>0</v>
      </c>
      <c r="P796" s="13">
        <v>1.9679680170379691E-2</v>
      </c>
      <c r="Q796" s="13">
        <v>0</v>
      </c>
      <c r="R796" s="13">
        <v>0.31048170955268672</v>
      </c>
      <c r="S796" s="13">
        <v>0.12892051277806202</v>
      </c>
      <c r="T796" s="13">
        <v>0.24494897427831835</v>
      </c>
      <c r="U796" s="13">
        <v>0</v>
      </c>
      <c r="V796" s="15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261</v>
      </c>
      <c r="C797" s="29"/>
      <c r="D797" s="13">
        <v>-4.6407210994526271E-2</v>
      </c>
      <c r="E797" s="13">
        <v>-3.6990507407579365E-2</v>
      </c>
      <c r="F797" s="13" t="s">
        <v>646</v>
      </c>
      <c r="G797" s="13">
        <v>17.158367360735074</v>
      </c>
      <c r="H797" s="13">
        <v>2.6092407767832615E-3</v>
      </c>
      <c r="I797" s="13" t="s">
        <v>646</v>
      </c>
      <c r="J797" s="13">
        <v>2.6092407767832615E-3</v>
      </c>
      <c r="K797" s="13">
        <v>2.6092407767832615E-3</v>
      </c>
      <c r="L797" s="13">
        <v>2.6092407767832615E-3</v>
      </c>
      <c r="M797" s="13" t="s">
        <v>646</v>
      </c>
      <c r="N797" s="13">
        <v>-0.10184986513849559</v>
      </c>
      <c r="O797" s="13">
        <v>2.6092407767832615E-3</v>
      </c>
      <c r="P797" s="13">
        <v>4.7754149019791248E-2</v>
      </c>
      <c r="Q797" s="13">
        <v>2.6092407767832615E-3</v>
      </c>
      <c r="R797" s="13">
        <v>5.8309754153271331E-2</v>
      </c>
      <c r="S797" s="13">
        <v>5.8309754153271331E-2</v>
      </c>
      <c r="T797" s="13">
        <v>0.11401026752975918</v>
      </c>
      <c r="U797" s="13">
        <v>2.6092407767832615E-3</v>
      </c>
      <c r="V797" s="15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262</v>
      </c>
      <c r="C798" s="47"/>
      <c r="D798" s="45">
        <v>0.73</v>
      </c>
      <c r="E798" s="45">
        <v>0.59</v>
      </c>
      <c r="F798" s="45" t="s">
        <v>263</v>
      </c>
      <c r="G798" s="45">
        <v>256.25</v>
      </c>
      <c r="H798" s="45">
        <v>0</v>
      </c>
      <c r="I798" s="45">
        <v>14.73</v>
      </c>
      <c r="J798" s="45">
        <v>0</v>
      </c>
      <c r="K798" s="45">
        <v>0</v>
      </c>
      <c r="L798" s="45">
        <v>0</v>
      </c>
      <c r="M798" s="45">
        <v>2.5</v>
      </c>
      <c r="N798" s="45">
        <v>1.56</v>
      </c>
      <c r="O798" s="45">
        <v>0</v>
      </c>
      <c r="P798" s="45">
        <v>0.67</v>
      </c>
      <c r="Q798" s="45">
        <v>0</v>
      </c>
      <c r="R798" s="45">
        <v>0.83</v>
      </c>
      <c r="S798" s="45">
        <v>0.83</v>
      </c>
      <c r="T798" s="45">
        <v>1.66</v>
      </c>
      <c r="U798" s="45">
        <v>0</v>
      </c>
      <c r="V798" s="15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BM799" s="55"/>
    </row>
    <row r="800" spans="1:65" ht="15">
      <c r="B800" s="8" t="s">
        <v>561</v>
      </c>
      <c r="BM800" s="28" t="s">
        <v>66</v>
      </c>
    </row>
    <row r="801" spans="1:65" ht="15">
      <c r="A801" s="25" t="s">
        <v>6</v>
      </c>
      <c r="B801" s="18" t="s">
        <v>110</v>
      </c>
      <c r="C801" s="15" t="s">
        <v>111</v>
      </c>
      <c r="D801" s="16" t="s">
        <v>229</v>
      </c>
      <c r="E801" s="17" t="s">
        <v>229</v>
      </c>
      <c r="F801" s="17" t="s">
        <v>229</v>
      </c>
      <c r="G801" s="17" t="s">
        <v>229</v>
      </c>
      <c r="H801" s="17" t="s">
        <v>229</v>
      </c>
      <c r="I801" s="17" t="s">
        <v>229</v>
      </c>
      <c r="J801" s="17" t="s">
        <v>229</v>
      </c>
      <c r="K801" s="17" t="s">
        <v>229</v>
      </c>
      <c r="L801" s="17" t="s">
        <v>229</v>
      </c>
      <c r="M801" s="17" t="s">
        <v>229</v>
      </c>
      <c r="N801" s="17" t="s">
        <v>229</v>
      </c>
      <c r="O801" s="17" t="s">
        <v>229</v>
      </c>
      <c r="P801" s="17" t="s">
        <v>229</v>
      </c>
      <c r="Q801" s="17" t="s">
        <v>229</v>
      </c>
      <c r="R801" s="17" t="s">
        <v>229</v>
      </c>
      <c r="S801" s="17" t="s">
        <v>229</v>
      </c>
      <c r="T801" s="17" t="s">
        <v>229</v>
      </c>
      <c r="U801" s="17" t="s">
        <v>229</v>
      </c>
      <c r="V801" s="15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230</v>
      </c>
      <c r="C802" s="9" t="s">
        <v>230</v>
      </c>
      <c r="D802" s="151" t="s">
        <v>232</v>
      </c>
      <c r="E802" s="152" t="s">
        <v>234</v>
      </c>
      <c r="F802" s="152" t="s">
        <v>236</v>
      </c>
      <c r="G802" s="152" t="s">
        <v>237</v>
      </c>
      <c r="H802" s="152" t="s">
        <v>238</v>
      </c>
      <c r="I802" s="152" t="s">
        <v>240</v>
      </c>
      <c r="J802" s="152" t="s">
        <v>241</v>
      </c>
      <c r="K802" s="152" t="s">
        <v>242</v>
      </c>
      <c r="L802" s="152" t="s">
        <v>243</v>
      </c>
      <c r="M802" s="152" t="s">
        <v>244</v>
      </c>
      <c r="N802" s="152" t="s">
        <v>245</v>
      </c>
      <c r="O802" s="152" t="s">
        <v>246</v>
      </c>
      <c r="P802" s="152" t="s">
        <v>247</v>
      </c>
      <c r="Q802" s="152" t="s">
        <v>248</v>
      </c>
      <c r="R802" s="152" t="s">
        <v>249</v>
      </c>
      <c r="S802" s="152" t="s">
        <v>250</v>
      </c>
      <c r="T802" s="152" t="s">
        <v>251</v>
      </c>
      <c r="U802" s="152" t="s">
        <v>252</v>
      </c>
      <c r="V802" s="15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264</v>
      </c>
      <c r="E803" s="11" t="s">
        <v>264</v>
      </c>
      <c r="F803" s="11" t="s">
        <v>308</v>
      </c>
      <c r="G803" s="11" t="s">
        <v>308</v>
      </c>
      <c r="H803" s="11" t="s">
        <v>266</v>
      </c>
      <c r="I803" s="11" t="s">
        <v>266</v>
      </c>
      <c r="J803" s="11" t="s">
        <v>264</v>
      </c>
      <c r="K803" s="11" t="s">
        <v>308</v>
      </c>
      <c r="L803" s="11" t="s">
        <v>264</v>
      </c>
      <c r="M803" s="11" t="s">
        <v>264</v>
      </c>
      <c r="N803" s="11" t="s">
        <v>266</v>
      </c>
      <c r="O803" s="11" t="s">
        <v>264</v>
      </c>
      <c r="P803" s="11" t="s">
        <v>266</v>
      </c>
      <c r="Q803" s="11" t="s">
        <v>266</v>
      </c>
      <c r="R803" s="11" t="s">
        <v>264</v>
      </c>
      <c r="S803" s="11" t="s">
        <v>264</v>
      </c>
      <c r="T803" s="11" t="s">
        <v>264</v>
      </c>
      <c r="U803" s="11" t="s">
        <v>264</v>
      </c>
      <c r="V803" s="15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 t="s">
        <v>116</v>
      </c>
      <c r="E804" s="26" t="s">
        <v>309</v>
      </c>
      <c r="F804" s="26" t="s">
        <v>309</v>
      </c>
      <c r="G804" s="26" t="s">
        <v>311</v>
      </c>
      <c r="H804" s="26" t="s">
        <v>310</v>
      </c>
      <c r="I804" s="26" t="s">
        <v>311</v>
      </c>
      <c r="J804" s="26" t="s">
        <v>309</v>
      </c>
      <c r="K804" s="26" t="s">
        <v>311</v>
      </c>
      <c r="L804" s="26" t="s">
        <v>311</v>
      </c>
      <c r="M804" s="26" t="s">
        <v>311</v>
      </c>
      <c r="N804" s="26" t="s">
        <v>311</v>
      </c>
      <c r="O804" s="26" t="s">
        <v>311</v>
      </c>
      <c r="P804" s="26" t="s">
        <v>310</v>
      </c>
      <c r="Q804" s="26" t="s">
        <v>309</v>
      </c>
      <c r="R804" s="26" t="s">
        <v>311</v>
      </c>
      <c r="S804" s="26" t="s">
        <v>311</v>
      </c>
      <c r="T804" s="26" t="s">
        <v>311</v>
      </c>
      <c r="U804" s="26" t="s">
        <v>312</v>
      </c>
      <c r="V804" s="15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8">
        <v>1</v>
      </c>
      <c r="C805" s="14">
        <v>1</v>
      </c>
      <c r="D805" s="22">
        <v>8.9</v>
      </c>
      <c r="E805" s="22">
        <v>6.0910873263486902</v>
      </c>
      <c r="F805" s="147" t="s">
        <v>96</v>
      </c>
      <c r="G805" s="22">
        <v>8.5</v>
      </c>
      <c r="H805" s="22">
        <v>6.96</v>
      </c>
      <c r="I805" s="22">
        <v>6.87</v>
      </c>
      <c r="J805" s="22">
        <v>5.71</v>
      </c>
      <c r="K805" s="22">
        <v>6.9733333333333336</v>
      </c>
      <c r="L805" s="22">
        <v>6.52</v>
      </c>
      <c r="M805" s="22">
        <v>6.8</v>
      </c>
      <c r="N805" s="22">
        <v>7.870000000000001</v>
      </c>
      <c r="O805" s="22">
        <v>5.86</v>
      </c>
      <c r="P805" s="22">
        <v>7.9885881077444685</v>
      </c>
      <c r="Q805" s="22">
        <v>8.5399999999999991</v>
      </c>
      <c r="R805" s="22">
        <v>7.27</v>
      </c>
      <c r="S805" s="22">
        <v>6.96</v>
      </c>
      <c r="T805" s="22">
        <v>6.78</v>
      </c>
      <c r="U805" s="22">
        <v>6.52</v>
      </c>
      <c r="V805" s="15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1">
        <v>8.73</v>
      </c>
      <c r="E806" s="11">
        <v>6.0249413277463253</v>
      </c>
      <c r="F806" s="148" t="s">
        <v>96</v>
      </c>
      <c r="G806" s="11">
        <v>7.6</v>
      </c>
      <c r="H806" s="11">
        <v>6.97</v>
      </c>
      <c r="I806" s="11">
        <v>6.06</v>
      </c>
      <c r="J806" s="11">
        <v>5.41</v>
      </c>
      <c r="K806" s="11">
        <v>6.7933333333333339</v>
      </c>
      <c r="L806" s="11">
        <v>6.65</v>
      </c>
      <c r="M806" s="11">
        <v>6.8</v>
      </c>
      <c r="N806" s="11">
        <v>7.8390000000000004</v>
      </c>
      <c r="O806" s="11">
        <v>5.98</v>
      </c>
      <c r="P806" s="11">
        <v>7.5539826582609244</v>
      </c>
      <c r="Q806" s="11">
        <v>8.77</v>
      </c>
      <c r="R806" s="11">
        <v>6.43</v>
      </c>
      <c r="S806" s="11">
        <v>7.6499999999999995</v>
      </c>
      <c r="T806" s="11">
        <v>6.6</v>
      </c>
      <c r="U806" s="11">
        <v>6.66</v>
      </c>
      <c r="V806" s="15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32</v>
      </c>
    </row>
    <row r="807" spans="1:65">
      <c r="A807" s="30"/>
      <c r="B807" s="19">
        <v>1</v>
      </c>
      <c r="C807" s="9">
        <v>3</v>
      </c>
      <c r="D807" s="11">
        <v>8.7799999999999994</v>
      </c>
      <c r="E807" s="11">
        <v>6.0389518556515522</v>
      </c>
      <c r="F807" s="148" t="s">
        <v>96</v>
      </c>
      <c r="G807" s="11">
        <v>5.6</v>
      </c>
      <c r="H807" s="11">
        <v>7.06</v>
      </c>
      <c r="I807" s="11">
        <v>6.31</v>
      </c>
      <c r="J807" s="11">
        <v>5.3</v>
      </c>
      <c r="K807" s="11">
        <v>6.586666666666666</v>
      </c>
      <c r="L807" s="11">
        <v>7.15</v>
      </c>
      <c r="M807" s="11">
        <v>7.4</v>
      </c>
      <c r="N807" s="11">
        <v>7.785000000000001</v>
      </c>
      <c r="O807" s="11">
        <v>5.61</v>
      </c>
      <c r="P807" s="11">
        <v>7.8499171038325777</v>
      </c>
      <c r="Q807" s="11">
        <v>8.65</v>
      </c>
      <c r="R807" s="11">
        <v>6.8</v>
      </c>
      <c r="S807" s="11">
        <v>7.85</v>
      </c>
      <c r="T807" s="11">
        <v>6.03</v>
      </c>
      <c r="U807" s="11">
        <v>6.63</v>
      </c>
      <c r="V807" s="15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1">
        <v>8.92</v>
      </c>
      <c r="E808" s="11">
        <v>6.1054989446068957</v>
      </c>
      <c r="F808" s="148" t="s">
        <v>96</v>
      </c>
      <c r="G808" s="11">
        <v>8</v>
      </c>
      <c r="H808" s="11">
        <v>7.12</v>
      </c>
      <c r="I808" s="11">
        <v>6.69</v>
      </c>
      <c r="J808" s="11">
        <v>5.14</v>
      </c>
      <c r="K808" s="11">
        <v>6.4266666666666667</v>
      </c>
      <c r="L808" s="11">
        <v>6.85</v>
      </c>
      <c r="M808" s="11">
        <v>7.1</v>
      </c>
      <c r="N808" s="11">
        <v>7.5750000000000002</v>
      </c>
      <c r="O808" s="11">
        <v>6.03</v>
      </c>
      <c r="P808" s="11">
        <v>8.1413588073232113</v>
      </c>
      <c r="Q808" s="11">
        <v>8.8800000000000008</v>
      </c>
      <c r="R808" s="11">
        <v>7.27</v>
      </c>
      <c r="S808" s="11">
        <v>6.8</v>
      </c>
      <c r="T808" s="11">
        <v>6.14</v>
      </c>
      <c r="U808" s="11">
        <v>6.46</v>
      </c>
      <c r="V808" s="15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7.0221382979304474</v>
      </c>
    </row>
    <row r="809" spans="1:65">
      <c r="A809" s="30"/>
      <c r="B809" s="19">
        <v>1</v>
      </c>
      <c r="C809" s="9">
        <v>5</v>
      </c>
      <c r="D809" s="11">
        <v>8.8000000000000007</v>
      </c>
      <c r="E809" s="149">
        <v>5.4897397982848535</v>
      </c>
      <c r="F809" s="148" t="s">
        <v>96</v>
      </c>
      <c r="G809" s="11">
        <v>8.1999999999999993</v>
      </c>
      <c r="H809" s="11">
        <v>7.07</v>
      </c>
      <c r="I809" s="11">
        <v>6.75</v>
      </c>
      <c r="J809" s="11">
        <v>5.46</v>
      </c>
      <c r="K809" s="11">
        <v>6.6766666666666667</v>
      </c>
      <c r="L809" s="11">
        <v>7.06</v>
      </c>
      <c r="M809" s="11">
        <v>7</v>
      </c>
      <c r="N809" s="11">
        <v>7.8909999999999991</v>
      </c>
      <c r="O809" s="11">
        <v>5.67</v>
      </c>
      <c r="P809" s="11">
        <v>8.0523403701695688</v>
      </c>
      <c r="Q809" s="11">
        <v>8.65</v>
      </c>
      <c r="R809" s="11">
        <v>7.870000000000001</v>
      </c>
      <c r="S809" s="11">
        <v>7.43</v>
      </c>
      <c r="T809" s="11">
        <v>6.9</v>
      </c>
      <c r="U809" s="11">
        <v>6.6</v>
      </c>
      <c r="V809" s="15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107</v>
      </c>
    </row>
    <row r="810" spans="1:65">
      <c r="A810" s="30"/>
      <c r="B810" s="19">
        <v>1</v>
      </c>
      <c r="C810" s="9">
        <v>6</v>
      </c>
      <c r="D810" s="11">
        <v>8.67</v>
      </c>
      <c r="E810" s="11">
        <v>5.987619197005162</v>
      </c>
      <c r="F810" s="148" t="s">
        <v>96</v>
      </c>
      <c r="G810" s="149">
        <v>15.2</v>
      </c>
      <c r="H810" s="11">
        <v>6.74</v>
      </c>
      <c r="I810" s="11">
        <v>6.41</v>
      </c>
      <c r="J810" s="11">
        <v>5.36</v>
      </c>
      <c r="K810" s="11">
        <v>6.336666666666666</v>
      </c>
      <c r="L810" s="11">
        <v>6.54</v>
      </c>
      <c r="M810" s="11">
        <v>7</v>
      </c>
      <c r="N810" s="11">
        <v>7.7270000000000003</v>
      </c>
      <c r="O810" s="11">
        <v>5.64</v>
      </c>
      <c r="P810" s="11">
        <v>7.5938676266112592</v>
      </c>
      <c r="Q810" s="11">
        <v>8.8800000000000008</v>
      </c>
      <c r="R810" s="11">
        <v>6.88</v>
      </c>
      <c r="S810" s="11">
        <v>7.38</v>
      </c>
      <c r="T810" s="11">
        <v>6.25</v>
      </c>
      <c r="U810" s="11">
        <v>6.44</v>
      </c>
      <c r="V810" s="15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258</v>
      </c>
      <c r="C811" s="12"/>
      <c r="D811" s="23">
        <v>8.8000000000000025</v>
      </c>
      <c r="E811" s="23">
        <v>5.956306408273913</v>
      </c>
      <c r="F811" s="23" t="s">
        <v>646</v>
      </c>
      <c r="G811" s="23">
        <v>8.8500000000000014</v>
      </c>
      <c r="H811" s="23">
        <v>6.9866666666666672</v>
      </c>
      <c r="I811" s="23">
        <v>6.5150000000000006</v>
      </c>
      <c r="J811" s="23">
        <v>5.3966666666666674</v>
      </c>
      <c r="K811" s="23">
        <v>6.6322222222222216</v>
      </c>
      <c r="L811" s="23">
        <v>6.7950000000000008</v>
      </c>
      <c r="M811" s="23">
        <v>7.0166666666666666</v>
      </c>
      <c r="N811" s="23">
        <v>7.7811666666666666</v>
      </c>
      <c r="O811" s="23">
        <v>5.7983333333333329</v>
      </c>
      <c r="P811" s="23">
        <v>7.8633424456570014</v>
      </c>
      <c r="Q811" s="23">
        <v>8.7283333333333335</v>
      </c>
      <c r="R811" s="23">
        <v>7.0866666666666669</v>
      </c>
      <c r="S811" s="23">
        <v>7.3449999999999998</v>
      </c>
      <c r="T811" s="23">
        <v>6.45</v>
      </c>
      <c r="U811" s="23">
        <v>6.5516666666666659</v>
      </c>
      <c r="V811" s="15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259</v>
      </c>
      <c r="C812" s="29"/>
      <c r="D812" s="11">
        <v>8.7899999999999991</v>
      </c>
      <c r="E812" s="11">
        <v>6.0319465916989383</v>
      </c>
      <c r="F812" s="11" t="s">
        <v>646</v>
      </c>
      <c r="G812" s="11">
        <v>8.1</v>
      </c>
      <c r="H812" s="11">
        <v>7.0149999999999997</v>
      </c>
      <c r="I812" s="11">
        <v>6.5500000000000007</v>
      </c>
      <c r="J812" s="11">
        <v>5.3849999999999998</v>
      </c>
      <c r="K812" s="11">
        <v>6.6316666666666659</v>
      </c>
      <c r="L812" s="11">
        <v>6.75</v>
      </c>
      <c r="M812" s="11">
        <v>7</v>
      </c>
      <c r="N812" s="11">
        <v>7.8120000000000012</v>
      </c>
      <c r="O812" s="11">
        <v>5.7650000000000006</v>
      </c>
      <c r="P812" s="11">
        <v>7.9192526057885235</v>
      </c>
      <c r="Q812" s="11">
        <v>8.7100000000000009</v>
      </c>
      <c r="R812" s="11">
        <v>7.0749999999999993</v>
      </c>
      <c r="S812" s="11">
        <v>7.4049999999999994</v>
      </c>
      <c r="T812" s="11">
        <v>6.4249999999999998</v>
      </c>
      <c r="U812" s="11">
        <v>6.56</v>
      </c>
      <c r="V812" s="15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260</v>
      </c>
      <c r="C813" s="29"/>
      <c r="D813" s="24">
        <v>9.6540147089177394E-2</v>
      </c>
      <c r="E813" s="24">
        <v>0.23265004758761337</v>
      </c>
      <c r="F813" s="24" t="s">
        <v>646</v>
      </c>
      <c r="G813" s="24">
        <v>3.2776515983246237</v>
      </c>
      <c r="H813" s="24">
        <v>0.13559744343705987</v>
      </c>
      <c r="I813" s="24">
        <v>0.30722955586987422</v>
      </c>
      <c r="J813" s="24">
        <v>0.18917364157478891</v>
      </c>
      <c r="K813" s="24">
        <v>0.23493419094306864</v>
      </c>
      <c r="L813" s="24">
        <v>0.26868196813333051</v>
      </c>
      <c r="M813" s="24">
        <v>0.22286019533929052</v>
      </c>
      <c r="N813" s="24">
        <v>0.11726281024547661</v>
      </c>
      <c r="O813" s="24">
        <v>0.18302094597795829</v>
      </c>
      <c r="P813" s="24">
        <v>0.24380327506269764</v>
      </c>
      <c r="Q813" s="24">
        <v>0.13819068950789268</v>
      </c>
      <c r="R813" s="24">
        <v>0.49737980122504666</v>
      </c>
      <c r="S813" s="24">
        <v>0.4004372610035184</v>
      </c>
      <c r="T813" s="24">
        <v>0.35955528086790778</v>
      </c>
      <c r="U813" s="24">
        <v>9.1742392963485825E-2</v>
      </c>
      <c r="V813" s="15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86</v>
      </c>
      <c r="C814" s="29"/>
      <c r="D814" s="13">
        <v>1.0970471260133792E-2</v>
      </c>
      <c r="E814" s="13">
        <v>3.9059449202351125E-2</v>
      </c>
      <c r="F814" s="13" t="s">
        <v>646</v>
      </c>
      <c r="G814" s="13">
        <v>0.37035611280504216</v>
      </c>
      <c r="H814" s="13">
        <v>1.9408031026296735E-2</v>
      </c>
      <c r="I814" s="13">
        <v>4.7157261069819524E-2</v>
      </c>
      <c r="J814" s="13">
        <v>3.5053793991622402E-2</v>
      </c>
      <c r="K814" s="13">
        <v>3.5423148240703937E-2</v>
      </c>
      <c r="L814" s="13">
        <v>3.9541128496443041E-2</v>
      </c>
      <c r="M814" s="13">
        <v>3.176154802935257E-2</v>
      </c>
      <c r="N814" s="13">
        <v>1.5070080782077659E-2</v>
      </c>
      <c r="O814" s="13">
        <v>3.1564405744977E-2</v>
      </c>
      <c r="P814" s="13">
        <v>3.1005043561005346E-2</v>
      </c>
      <c r="Q814" s="13">
        <v>1.5832425759926601E-2</v>
      </c>
      <c r="R814" s="13">
        <v>7.0185296504004693E-2</v>
      </c>
      <c r="S814" s="13">
        <v>5.4518347311575004E-2</v>
      </c>
      <c r="T814" s="13">
        <v>5.5745004785722134E-2</v>
      </c>
      <c r="U814" s="13">
        <v>1.4002909126962986E-2</v>
      </c>
      <c r="V814" s="15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261</v>
      </c>
      <c r="C815" s="29"/>
      <c r="D815" s="13">
        <v>0.25317953401651505</v>
      </c>
      <c r="E815" s="13">
        <v>-0.15178167168405876</v>
      </c>
      <c r="F815" s="13" t="s">
        <v>646</v>
      </c>
      <c r="G815" s="13">
        <v>0.26029987227797236</v>
      </c>
      <c r="H815" s="13">
        <v>-5.0514002656760759E-3</v>
      </c>
      <c r="I815" s="13">
        <v>-7.2219924532091584E-2</v>
      </c>
      <c r="J815" s="13">
        <v>-0.23147815698002361</v>
      </c>
      <c r="K815" s="13">
        <v>-5.5526687052452561E-2</v>
      </c>
      <c r="L815" s="13">
        <v>-3.2346030267929704E-2</v>
      </c>
      <c r="M815" s="13">
        <v>-7.7919730880171567E-4</v>
      </c>
      <c r="N815" s="13">
        <v>0.10809077470888306</v>
      </c>
      <c r="O815" s="13">
        <v>-0.17427810627964879</v>
      </c>
      <c r="P815" s="13">
        <v>0.11979316157508202</v>
      </c>
      <c r="Q815" s="13">
        <v>0.24297371584175909</v>
      </c>
      <c r="R815" s="13">
        <v>9.1892762572387543E-3</v>
      </c>
      <c r="S815" s="13">
        <v>4.5977690608102417E-2</v>
      </c>
      <c r="T815" s="13">
        <v>-8.1476364271986346E-2</v>
      </c>
      <c r="U815" s="13">
        <v>-6.6998343140356242E-2</v>
      </c>
      <c r="V815" s="15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262</v>
      </c>
      <c r="C816" s="47"/>
      <c r="D816" s="45">
        <v>1.92</v>
      </c>
      <c r="E816" s="45">
        <v>0.94</v>
      </c>
      <c r="F816" s="45">
        <v>1.9</v>
      </c>
      <c r="G816" s="45">
        <v>1.97</v>
      </c>
      <c r="H816" s="45">
        <v>0.1</v>
      </c>
      <c r="I816" s="45">
        <v>0.38</v>
      </c>
      <c r="J816" s="45">
        <v>1.5</v>
      </c>
      <c r="K816" s="45">
        <v>0.26</v>
      </c>
      <c r="L816" s="45">
        <v>0.1</v>
      </c>
      <c r="M816" s="45">
        <v>0.13</v>
      </c>
      <c r="N816" s="45">
        <v>0.89</v>
      </c>
      <c r="O816" s="45">
        <v>1.1000000000000001</v>
      </c>
      <c r="P816" s="45">
        <v>0.98</v>
      </c>
      <c r="Q816" s="45">
        <v>1.84</v>
      </c>
      <c r="R816" s="45">
        <v>0.2</v>
      </c>
      <c r="S816" s="45">
        <v>0.46</v>
      </c>
      <c r="T816" s="45">
        <v>0.44</v>
      </c>
      <c r="U816" s="45">
        <v>0.34</v>
      </c>
      <c r="V816" s="15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BM817" s="55"/>
    </row>
    <row r="818" spans="1:65" ht="15">
      <c r="B818" s="8" t="s">
        <v>562</v>
      </c>
      <c r="BM818" s="28" t="s">
        <v>66</v>
      </c>
    </row>
    <row r="819" spans="1:65" ht="15">
      <c r="A819" s="25" t="s">
        <v>9</v>
      </c>
      <c r="B819" s="18" t="s">
        <v>110</v>
      </c>
      <c r="C819" s="15" t="s">
        <v>111</v>
      </c>
      <c r="D819" s="16" t="s">
        <v>229</v>
      </c>
      <c r="E819" s="17" t="s">
        <v>229</v>
      </c>
      <c r="F819" s="17" t="s">
        <v>229</v>
      </c>
      <c r="G819" s="17" t="s">
        <v>229</v>
      </c>
      <c r="H819" s="17" t="s">
        <v>229</v>
      </c>
      <c r="I819" s="17" t="s">
        <v>229</v>
      </c>
      <c r="J819" s="17" t="s">
        <v>229</v>
      </c>
      <c r="K819" s="17" t="s">
        <v>229</v>
      </c>
      <c r="L819" s="17" t="s">
        <v>229</v>
      </c>
      <c r="M819" s="17" t="s">
        <v>229</v>
      </c>
      <c r="N819" s="17" t="s">
        <v>229</v>
      </c>
      <c r="O819" s="17" t="s">
        <v>229</v>
      </c>
      <c r="P819" s="17" t="s">
        <v>229</v>
      </c>
      <c r="Q819" s="17" t="s">
        <v>229</v>
      </c>
      <c r="R819" s="17" t="s">
        <v>229</v>
      </c>
      <c r="S819" s="15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230</v>
      </c>
      <c r="C820" s="9" t="s">
        <v>230</v>
      </c>
      <c r="D820" s="151" t="s">
        <v>232</v>
      </c>
      <c r="E820" s="152" t="s">
        <v>234</v>
      </c>
      <c r="F820" s="152" t="s">
        <v>238</v>
      </c>
      <c r="G820" s="152" t="s">
        <v>240</v>
      </c>
      <c r="H820" s="152" t="s">
        <v>241</v>
      </c>
      <c r="I820" s="152" t="s">
        <v>242</v>
      </c>
      <c r="J820" s="152" t="s">
        <v>243</v>
      </c>
      <c r="K820" s="152" t="s">
        <v>244</v>
      </c>
      <c r="L820" s="152" t="s">
        <v>246</v>
      </c>
      <c r="M820" s="152" t="s">
        <v>247</v>
      </c>
      <c r="N820" s="152" t="s">
        <v>248</v>
      </c>
      <c r="O820" s="152" t="s">
        <v>249</v>
      </c>
      <c r="P820" s="152" t="s">
        <v>250</v>
      </c>
      <c r="Q820" s="152" t="s">
        <v>251</v>
      </c>
      <c r="R820" s="152" t="s">
        <v>252</v>
      </c>
      <c r="S820" s="15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308</v>
      </c>
      <c r="E821" s="11" t="s">
        <v>264</v>
      </c>
      <c r="F821" s="11" t="s">
        <v>266</v>
      </c>
      <c r="G821" s="11" t="s">
        <v>266</v>
      </c>
      <c r="H821" s="11" t="s">
        <v>264</v>
      </c>
      <c r="I821" s="11" t="s">
        <v>308</v>
      </c>
      <c r="J821" s="11" t="s">
        <v>264</v>
      </c>
      <c r="K821" s="11" t="s">
        <v>264</v>
      </c>
      <c r="L821" s="11" t="s">
        <v>264</v>
      </c>
      <c r="M821" s="11" t="s">
        <v>266</v>
      </c>
      <c r="N821" s="11" t="s">
        <v>266</v>
      </c>
      <c r="O821" s="11" t="s">
        <v>264</v>
      </c>
      <c r="P821" s="11" t="s">
        <v>264</v>
      </c>
      <c r="Q821" s="11" t="s">
        <v>264</v>
      </c>
      <c r="R821" s="11" t="s">
        <v>264</v>
      </c>
      <c r="S821" s="15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9"/>
      <c r="C822" s="9"/>
      <c r="D822" s="26" t="s">
        <v>116</v>
      </c>
      <c r="E822" s="26" t="s">
        <v>309</v>
      </c>
      <c r="F822" s="26" t="s">
        <v>310</v>
      </c>
      <c r="G822" s="26" t="s">
        <v>311</v>
      </c>
      <c r="H822" s="26" t="s">
        <v>309</v>
      </c>
      <c r="I822" s="26" t="s">
        <v>311</v>
      </c>
      <c r="J822" s="26" t="s">
        <v>311</v>
      </c>
      <c r="K822" s="26" t="s">
        <v>311</v>
      </c>
      <c r="L822" s="26" t="s">
        <v>311</v>
      </c>
      <c r="M822" s="26" t="s">
        <v>310</v>
      </c>
      <c r="N822" s="26" t="s">
        <v>309</v>
      </c>
      <c r="O822" s="26" t="s">
        <v>311</v>
      </c>
      <c r="P822" s="26" t="s">
        <v>311</v>
      </c>
      <c r="Q822" s="26" t="s">
        <v>311</v>
      </c>
      <c r="R822" s="26" t="s">
        <v>312</v>
      </c>
      <c r="S822" s="15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</v>
      </c>
    </row>
    <row r="823" spans="1:65">
      <c r="A823" s="30"/>
      <c r="B823" s="18">
        <v>1</v>
      </c>
      <c r="C823" s="14">
        <v>1</v>
      </c>
      <c r="D823" s="22">
        <v>4.0999999999999996</v>
      </c>
      <c r="E823" s="22">
        <v>3.8356712749306623</v>
      </c>
      <c r="F823" s="147">
        <v>4</v>
      </c>
      <c r="G823" s="22">
        <v>4.4000000000000004</v>
      </c>
      <c r="H823" s="22">
        <v>3.9</v>
      </c>
      <c r="I823" s="147" t="s">
        <v>104</v>
      </c>
      <c r="J823" s="22">
        <v>3.7</v>
      </c>
      <c r="K823" s="22">
        <v>3.9</v>
      </c>
      <c r="L823" s="22">
        <v>3.6</v>
      </c>
      <c r="M823" s="22">
        <v>4.1039054504189645</v>
      </c>
      <c r="N823" s="147">
        <v>4.5999999999999996</v>
      </c>
      <c r="O823" s="22">
        <v>4.0999999999999996</v>
      </c>
      <c r="P823" s="22">
        <v>3.9</v>
      </c>
      <c r="Q823" s="22">
        <v>3.8</v>
      </c>
      <c r="R823" s="22">
        <v>4</v>
      </c>
      <c r="S823" s="15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>
        <v>1</v>
      </c>
      <c r="C824" s="9">
        <v>2</v>
      </c>
      <c r="D824" s="11">
        <v>4.0999999999999996</v>
      </c>
      <c r="E824" s="11">
        <v>3.8095189774203266</v>
      </c>
      <c r="F824" s="148">
        <v>4</v>
      </c>
      <c r="G824" s="11">
        <v>3.9</v>
      </c>
      <c r="H824" s="11">
        <v>3.7</v>
      </c>
      <c r="I824" s="148" t="s">
        <v>104</v>
      </c>
      <c r="J824" s="11">
        <v>3.8</v>
      </c>
      <c r="K824" s="11">
        <v>3.8</v>
      </c>
      <c r="L824" s="11">
        <v>3.8</v>
      </c>
      <c r="M824" s="11">
        <v>3.7552861225774468</v>
      </c>
      <c r="N824" s="148">
        <v>4.9000000000000004</v>
      </c>
      <c r="O824" s="11">
        <v>4.2</v>
      </c>
      <c r="P824" s="11">
        <v>4</v>
      </c>
      <c r="Q824" s="11">
        <v>3.7</v>
      </c>
      <c r="R824" s="11">
        <v>4</v>
      </c>
      <c r="S824" s="15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33</v>
      </c>
    </row>
    <row r="825" spans="1:65">
      <c r="A825" s="30"/>
      <c r="B825" s="19">
        <v>1</v>
      </c>
      <c r="C825" s="9">
        <v>3</v>
      </c>
      <c r="D825" s="11">
        <v>4.0999999999999996</v>
      </c>
      <c r="E825" s="11">
        <v>3.9175624561316802</v>
      </c>
      <c r="F825" s="148">
        <v>4</v>
      </c>
      <c r="G825" s="11">
        <v>4</v>
      </c>
      <c r="H825" s="11">
        <v>3.7</v>
      </c>
      <c r="I825" s="148" t="s">
        <v>104</v>
      </c>
      <c r="J825" s="11">
        <v>3.7</v>
      </c>
      <c r="K825" s="11">
        <v>4</v>
      </c>
      <c r="L825" s="11">
        <v>3.5</v>
      </c>
      <c r="M825" s="11">
        <v>3.8340981725639072</v>
      </c>
      <c r="N825" s="148">
        <v>4.9000000000000004</v>
      </c>
      <c r="O825" s="11">
        <v>4.3</v>
      </c>
      <c r="P825" s="11">
        <v>3.6</v>
      </c>
      <c r="Q825" s="11">
        <v>3.6</v>
      </c>
      <c r="R825" s="11">
        <v>4.0999999999999996</v>
      </c>
      <c r="S825" s="15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16</v>
      </c>
    </row>
    <row r="826" spans="1:65">
      <c r="A826" s="30"/>
      <c r="B826" s="19">
        <v>1</v>
      </c>
      <c r="C826" s="9">
        <v>4</v>
      </c>
      <c r="D826" s="11">
        <v>4.0999999999999996</v>
      </c>
      <c r="E826" s="11">
        <v>3.8450432607716643</v>
      </c>
      <c r="F826" s="148">
        <v>4</v>
      </c>
      <c r="G826" s="11">
        <v>4.0999999999999996</v>
      </c>
      <c r="H826" s="11">
        <v>3.7</v>
      </c>
      <c r="I826" s="148" t="s">
        <v>104</v>
      </c>
      <c r="J826" s="11">
        <v>3.5</v>
      </c>
      <c r="K826" s="11">
        <v>3.6</v>
      </c>
      <c r="L826" s="11">
        <v>3.6</v>
      </c>
      <c r="M826" s="11">
        <v>3.8611699604322651</v>
      </c>
      <c r="N826" s="148">
        <v>4.8</v>
      </c>
      <c r="O826" s="11">
        <v>4</v>
      </c>
      <c r="P826" s="11">
        <v>4</v>
      </c>
      <c r="Q826" s="11">
        <v>3.7</v>
      </c>
      <c r="R826" s="11">
        <v>4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3.871117030543104</v>
      </c>
    </row>
    <row r="827" spans="1:65">
      <c r="A827" s="30"/>
      <c r="B827" s="19">
        <v>1</v>
      </c>
      <c r="C827" s="9">
        <v>5</v>
      </c>
      <c r="D827" s="11">
        <v>3.9</v>
      </c>
      <c r="E827" s="149">
        <v>3.4805411895887293</v>
      </c>
      <c r="F827" s="148">
        <v>4</v>
      </c>
      <c r="G827" s="11">
        <v>4.2</v>
      </c>
      <c r="H827" s="11">
        <v>3.7</v>
      </c>
      <c r="I827" s="148" t="s">
        <v>104</v>
      </c>
      <c r="J827" s="11">
        <v>3.6</v>
      </c>
      <c r="K827" s="11">
        <v>3.9</v>
      </c>
      <c r="L827" s="11">
        <v>3.5</v>
      </c>
      <c r="M827" s="11">
        <v>3.8014914114914311</v>
      </c>
      <c r="N827" s="148">
        <v>4.8</v>
      </c>
      <c r="O827" s="11">
        <v>4.3</v>
      </c>
      <c r="P827" s="11">
        <v>3.5</v>
      </c>
      <c r="Q827" s="11">
        <v>3.5</v>
      </c>
      <c r="R827" s="11">
        <v>4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108</v>
      </c>
    </row>
    <row r="828" spans="1:65">
      <c r="A828" s="30"/>
      <c r="B828" s="19">
        <v>1</v>
      </c>
      <c r="C828" s="9">
        <v>6</v>
      </c>
      <c r="D828" s="11">
        <v>4.0999999999999996</v>
      </c>
      <c r="E828" s="11">
        <v>3.824300937611083</v>
      </c>
      <c r="F828" s="148">
        <v>4</v>
      </c>
      <c r="G828" s="11">
        <v>3.9</v>
      </c>
      <c r="H828" s="11">
        <v>3.7</v>
      </c>
      <c r="I828" s="148" t="s">
        <v>104</v>
      </c>
      <c r="J828" s="11">
        <v>3.7</v>
      </c>
      <c r="K828" s="11">
        <v>4</v>
      </c>
      <c r="L828" s="11">
        <v>3.5</v>
      </c>
      <c r="M828" s="11">
        <v>4.0859587933809696</v>
      </c>
      <c r="N828" s="148">
        <v>5</v>
      </c>
      <c r="O828" s="11">
        <v>4.2</v>
      </c>
      <c r="P828" s="11">
        <v>3.7</v>
      </c>
      <c r="Q828" s="11">
        <v>3.9</v>
      </c>
      <c r="R828" s="11">
        <v>4.0999999999999996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20" t="s">
        <v>258</v>
      </c>
      <c r="C829" s="12"/>
      <c r="D829" s="23">
        <v>4.0666666666666664</v>
      </c>
      <c r="E829" s="23">
        <v>3.7854396827423584</v>
      </c>
      <c r="F829" s="23">
        <v>4</v>
      </c>
      <c r="G829" s="23">
        <v>4.083333333333333</v>
      </c>
      <c r="H829" s="23">
        <v>3.7333333333333329</v>
      </c>
      <c r="I829" s="23" t="s">
        <v>646</v>
      </c>
      <c r="J829" s="23">
        <v>3.6666666666666665</v>
      </c>
      <c r="K829" s="23">
        <v>3.8666666666666667</v>
      </c>
      <c r="L829" s="23">
        <v>3.5833333333333335</v>
      </c>
      <c r="M829" s="23">
        <v>3.9069849851441645</v>
      </c>
      <c r="N829" s="23">
        <v>4.833333333333333</v>
      </c>
      <c r="O829" s="23">
        <v>4.1833333333333336</v>
      </c>
      <c r="P829" s="23">
        <v>3.7833333333333332</v>
      </c>
      <c r="Q829" s="23">
        <v>3.6999999999999997</v>
      </c>
      <c r="R829" s="23">
        <v>4.0333333333333341</v>
      </c>
      <c r="S829" s="15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259</v>
      </c>
      <c r="C830" s="29"/>
      <c r="D830" s="11">
        <v>4.0999999999999996</v>
      </c>
      <c r="E830" s="11">
        <v>3.8299861062708729</v>
      </c>
      <c r="F830" s="11">
        <v>4</v>
      </c>
      <c r="G830" s="11">
        <v>4.05</v>
      </c>
      <c r="H830" s="11">
        <v>3.7</v>
      </c>
      <c r="I830" s="11" t="s">
        <v>646</v>
      </c>
      <c r="J830" s="11">
        <v>3.7</v>
      </c>
      <c r="K830" s="11">
        <v>3.9</v>
      </c>
      <c r="L830" s="11">
        <v>3.55</v>
      </c>
      <c r="M830" s="11">
        <v>3.8476340664980864</v>
      </c>
      <c r="N830" s="11">
        <v>4.8499999999999996</v>
      </c>
      <c r="O830" s="11">
        <v>4.2</v>
      </c>
      <c r="P830" s="11">
        <v>3.8</v>
      </c>
      <c r="Q830" s="11">
        <v>3.7</v>
      </c>
      <c r="R830" s="11">
        <v>4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260</v>
      </c>
      <c r="C831" s="29"/>
      <c r="D831" s="24">
        <v>8.1649658092772498E-2</v>
      </c>
      <c r="E831" s="24">
        <v>0.15400345925028291</v>
      </c>
      <c r="F831" s="24">
        <v>0</v>
      </c>
      <c r="G831" s="24">
        <v>0.19407902170679531</v>
      </c>
      <c r="H831" s="24">
        <v>8.1649658092772498E-2</v>
      </c>
      <c r="I831" s="24" t="s">
        <v>646</v>
      </c>
      <c r="J831" s="24">
        <v>0.10327955589886442</v>
      </c>
      <c r="K831" s="24">
        <v>0.15055453054181619</v>
      </c>
      <c r="L831" s="24">
        <v>0.11690451944500115</v>
      </c>
      <c r="M831" s="24">
        <v>0.14990812960099961</v>
      </c>
      <c r="N831" s="24">
        <v>0.13662601021279486</v>
      </c>
      <c r="O831" s="24">
        <v>0.1169045194450012</v>
      </c>
      <c r="P831" s="24">
        <v>0.21369760566432805</v>
      </c>
      <c r="Q831" s="24">
        <v>0.14142135623730945</v>
      </c>
      <c r="R831" s="24">
        <v>5.1639777949432045E-2</v>
      </c>
      <c r="S831" s="203"/>
      <c r="T831" s="204"/>
      <c r="U831" s="204"/>
      <c r="V831" s="204"/>
      <c r="W831" s="204"/>
      <c r="X831" s="204"/>
      <c r="Y831" s="204"/>
      <c r="Z831" s="204"/>
      <c r="AA831" s="204"/>
      <c r="AB831" s="204"/>
      <c r="AC831" s="204"/>
      <c r="AD831" s="204"/>
      <c r="AE831" s="204"/>
      <c r="AF831" s="204"/>
      <c r="AG831" s="204"/>
      <c r="AH831" s="204"/>
      <c r="AI831" s="204"/>
      <c r="AJ831" s="204"/>
      <c r="AK831" s="204"/>
      <c r="AL831" s="204"/>
      <c r="AM831" s="204"/>
      <c r="AN831" s="204"/>
      <c r="AO831" s="204"/>
      <c r="AP831" s="204"/>
      <c r="AQ831" s="204"/>
      <c r="AR831" s="204"/>
      <c r="AS831" s="204"/>
      <c r="AT831" s="204"/>
      <c r="AU831" s="204"/>
      <c r="AV831" s="204"/>
      <c r="AW831" s="204"/>
      <c r="AX831" s="204"/>
      <c r="AY831" s="204"/>
      <c r="AZ831" s="204"/>
      <c r="BA831" s="204"/>
      <c r="BB831" s="204"/>
      <c r="BC831" s="204"/>
      <c r="BD831" s="204"/>
      <c r="BE831" s="204"/>
      <c r="BF831" s="204"/>
      <c r="BG831" s="204"/>
      <c r="BH831" s="204"/>
      <c r="BI831" s="204"/>
      <c r="BJ831" s="204"/>
      <c r="BK831" s="204"/>
      <c r="BL831" s="204"/>
      <c r="BM831" s="56"/>
    </row>
    <row r="832" spans="1:65">
      <c r="A832" s="30"/>
      <c r="B832" s="3" t="s">
        <v>86</v>
      </c>
      <c r="C832" s="29"/>
      <c r="D832" s="13">
        <v>2.0077784776911273E-2</v>
      </c>
      <c r="E832" s="13">
        <v>4.0683110063112995E-2</v>
      </c>
      <c r="F832" s="13">
        <v>0</v>
      </c>
      <c r="G832" s="13">
        <v>4.7529556336358039E-2</v>
      </c>
      <c r="H832" s="13">
        <v>2.1870444131992635E-2</v>
      </c>
      <c r="I832" s="13" t="s">
        <v>646</v>
      </c>
      <c r="J832" s="13">
        <v>2.8167151608781207E-2</v>
      </c>
      <c r="K832" s="13">
        <v>3.8936516519435221E-2</v>
      </c>
      <c r="L832" s="13">
        <v>3.2624517054418926E-2</v>
      </c>
      <c r="M832" s="13">
        <v>3.8369261763484389E-2</v>
      </c>
      <c r="N832" s="13">
        <v>2.8267450388854112E-2</v>
      </c>
      <c r="O832" s="13">
        <v>2.7945303452988332E-2</v>
      </c>
      <c r="P832" s="13">
        <v>5.6483948633743099E-2</v>
      </c>
      <c r="Q832" s="13">
        <v>3.8221988172245799E-2</v>
      </c>
      <c r="R832" s="13">
        <v>1.2803250731264142E-2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261</v>
      </c>
      <c r="C833" s="29"/>
      <c r="D833" s="13">
        <v>5.0515041157546126E-2</v>
      </c>
      <c r="E833" s="13">
        <v>-2.2132461283074445E-2</v>
      </c>
      <c r="F833" s="13">
        <v>3.3293483105783173E-2</v>
      </c>
      <c r="G833" s="13">
        <v>5.4820430670486919E-2</v>
      </c>
      <c r="H833" s="13">
        <v>-3.5592749101269194E-2</v>
      </c>
      <c r="I833" s="13" t="s">
        <v>646</v>
      </c>
      <c r="J833" s="13">
        <v>-5.2814307153032258E-2</v>
      </c>
      <c r="K833" s="13">
        <v>-1.1496329977429554E-3</v>
      </c>
      <c r="L833" s="13">
        <v>-7.4341254717735894E-2</v>
      </c>
      <c r="M833" s="13">
        <v>9.2655309354023885E-3</v>
      </c>
      <c r="N833" s="13">
        <v>0.24856295875282108</v>
      </c>
      <c r="O833" s="13">
        <v>8.065276774813146E-2</v>
      </c>
      <c r="P833" s="13">
        <v>-2.2676580562446813E-2</v>
      </c>
      <c r="Q833" s="13">
        <v>-4.4203528127150671E-2</v>
      </c>
      <c r="R833" s="13">
        <v>4.190426213166476E-2</v>
      </c>
      <c r="S833" s="15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262</v>
      </c>
      <c r="C834" s="47"/>
      <c r="D834" s="45">
        <v>0.88</v>
      </c>
      <c r="E834" s="45">
        <v>0.15</v>
      </c>
      <c r="F834" s="45" t="s">
        <v>263</v>
      </c>
      <c r="G834" s="45">
        <v>0.95</v>
      </c>
      <c r="H834" s="45">
        <v>0.34</v>
      </c>
      <c r="I834" s="45">
        <v>4.88</v>
      </c>
      <c r="J834" s="45">
        <v>0.59</v>
      </c>
      <c r="K834" s="45">
        <v>0.15</v>
      </c>
      <c r="L834" s="45">
        <v>0.89</v>
      </c>
      <c r="M834" s="45">
        <v>0.3</v>
      </c>
      <c r="N834" s="45">
        <v>3.7</v>
      </c>
      <c r="O834" s="45">
        <v>1.31</v>
      </c>
      <c r="P834" s="45">
        <v>0.16</v>
      </c>
      <c r="Q834" s="45">
        <v>0.46</v>
      </c>
      <c r="R834" s="45">
        <v>0.76</v>
      </c>
      <c r="S834" s="15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 t="s">
        <v>319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BM835" s="55"/>
    </row>
    <row r="836" spans="1:65">
      <c r="BM836" s="55"/>
    </row>
    <row r="837" spans="1:65" ht="15">
      <c r="B837" s="8" t="s">
        <v>563</v>
      </c>
      <c r="BM837" s="28" t="s">
        <v>307</v>
      </c>
    </row>
    <row r="838" spans="1:65" ht="15">
      <c r="A838" s="25" t="s">
        <v>61</v>
      </c>
      <c r="B838" s="18" t="s">
        <v>110</v>
      </c>
      <c r="C838" s="15" t="s">
        <v>111</v>
      </c>
      <c r="D838" s="16" t="s">
        <v>229</v>
      </c>
      <c r="E838" s="17" t="s">
        <v>229</v>
      </c>
      <c r="F838" s="17" t="s">
        <v>229</v>
      </c>
      <c r="G838" s="17" t="s">
        <v>229</v>
      </c>
      <c r="H838" s="17" t="s">
        <v>229</v>
      </c>
      <c r="I838" s="17" t="s">
        <v>229</v>
      </c>
      <c r="J838" s="17" t="s">
        <v>229</v>
      </c>
      <c r="K838" s="17" t="s">
        <v>229</v>
      </c>
      <c r="L838" s="17" t="s">
        <v>229</v>
      </c>
      <c r="M838" s="17" t="s">
        <v>229</v>
      </c>
      <c r="N838" s="17" t="s">
        <v>229</v>
      </c>
      <c r="O838" s="17" t="s">
        <v>229</v>
      </c>
      <c r="P838" s="17" t="s">
        <v>229</v>
      </c>
      <c r="Q838" s="17" t="s">
        <v>229</v>
      </c>
      <c r="R838" s="17" t="s">
        <v>229</v>
      </c>
      <c r="S838" s="15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230</v>
      </c>
      <c r="C839" s="9" t="s">
        <v>230</v>
      </c>
      <c r="D839" s="151" t="s">
        <v>232</v>
      </c>
      <c r="E839" s="152" t="s">
        <v>234</v>
      </c>
      <c r="F839" s="152" t="s">
        <v>238</v>
      </c>
      <c r="G839" s="152" t="s">
        <v>240</v>
      </c>
      <c r="H839" s="152" t="s">
        <v>241</v>
      </c>
      <c r="I839" s="152" t="s">
        <v>242</v>
      </c>
      <c r="J839" s="152" t="s">
        <v>243</v>
      </c>
      <c r="K839" s="152" t="s">
        <v>244</v>
      </c>
      <c r="L839" s="152" t="s">
        <v>245</v>
      </c>
      <c r="M839" s="152" t="s">
        <v>246</v>
      </c>
      <c r="N839" s="152" t="s">
        <v>247</v>
      </c>
      <c r="O839" s="152" t="s">
        <v>248</v>
      </c>
      <c r="P839" s="152" t="s">
        <v>249</v>
      </c>
      <c r="Q839" s="152" t="s">
        <v>250</v>
      </c>
      <c r="R839" s="152" t="s">
        <v>251</v>
      </c>
      <c r="S839" s="15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264</v>
      </c>
      <c r="E840" s="11" t="s">
        <v>264</v>
      </c>
      <c r="F840" s="11" t="s">
        <v>266</v>
      </c>
      <c r="G840" s="11" t="s">
        <v>266</v>
      </c>
      <c r="H840" s="11" t="s">
        <v>264</v>
      </c>
      <c r="I840" s="11" t="s">
        <v>308</v>
      </c>
      <c r="J840" s="11" t="s">
        <v>264</v>
      </c>
      <c r="K840" s="11" t="s">
        <v>264</v>
      </c>
      <c r="L840" s="11" t="s">
        <v>266</v>
      </c>
      <c r="M840" s="11" t="s">
        <v>264</v>
      </c>
      <c r="N840" s="11" t="s">
        <v>266</v>
      </c>
      <c r="O840" s="11" t="s">
        <v>266</v>
      </c>
      <c r="P840" s="11" t="s">
        <v>264</v>
      </c>
      <c r="Q840" s="11" t="s">
        <v>264</v>
      </c>
      <c r="R840" s="11" t="s">
        <v>264</v>
      </c>
      <c r="S840" s="15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9"/>
      <c r="C841" s="9"/>
      <c r="D841" s="26" t="s">
        <v>116</v>
      </c>
      <c r="E841" s="26" t="s">
        <v>309</v>
      </c>
      <c r="F841" s="26" t="s">
        <v>310</v>
      </c>
      <c r="G841" s="26" t="s">
        <v>311</v>
      </c>
      <c r="H841" s="26" t="s">
        <v>309</v>
      </c>
      <c r="I841" s="26" t="s">
        <v>311</v>
      </c>
      <c r="J841" s="26" t="s">
        <v>311</v>
      </c>
      <c r="K841" s="26" t="s">
        <v>311</v>
      </c>
      <c r="L841" s="26" t="s">
        <v>311</v>
      </c>
      <c r="M841" s="26" t="s">
        <v>311</v>
      </c>
      <c r="N841" s="26" t="s">
        <v>310</v>
      </c>
      <c r="O841" s="26" t="s">
        <v>309</v>
      </c>
      <c r="P841" s="26" t="s">
        <v>311</v>
      </c>
      <c r="Q841" s="26" t="s">
        <v>311</v>
      </c>
      <c r="R841" s="26" t="s">
        <v>311</v>
      </c>
      <c r="S841" s="15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8">
        <v>1</v>
      </c>
      <c r="C842" s="14">
        <v>1</v>
      </c>
      <c r="D842" s="147" t="s">
        <v>102</v>
      </c>
      <c r="E842" s="147" t="s">
        <v>300</v>
      </c>
      <c r="F842" s="147" t="s">
        <v>102</v>
      </c>
      <c r="G842" s="22">
        <v>0.8</v>
      </c>
      <c r="H842" s="22">
        <v>0.8</v>
      </c>
      <c r="I842" s="147" t="s">
        <v>104</v>
      </c>
      <c r="J842" s="22">
        <v>0.6</v>
      </c>
      <c r="K842" s="147" t="s">
        <v>291</v>
      </c>
      <c r="L842" s="22">
        <v>0.40300000000000002</v>
      </c>
      <c r="M842" s="22">
        <v>0.8</v>
      </c>
      <c r="N842" s="147" t="s">
        <v>102</v>
      </c>
      <c r="O842" s="147">
        <v>1.6</v>
      </c>
      <c r="P842" s="22">
        <v>0.5</v>
      </c>
      <c r="Q842" s="22">
        <v>0.2</v>
      </c>
      <c r="R842" s="22">
        <v>0.5</v>
      </c>
      <c r="S842" s="15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>
        <v>1</v>
      </c>
      <c r="C843" s="9">
        <v>2</v>
      </c>
      <c r="D843" s="148" t="s">
        <v>102</v>
      </c>
      <c r="E843" s="148" t="s">
        <v>300</v>
      </c>
      <c r="F843" s="148" t="s">
        <v>102</v>
      </c>
      <c r="G843" s="11">
        <v>0.8</v>
      </c>
      <c r="H843" s="11">
        <v>0.8</v>
      </c>
      <c r="I843" s="148" t="s">
        <v>104</v>
      </c>
      <c r="J843" s="11">
        <v>0.7</v>
      </c>
      <c r="K843" s="11">
        <v>0.9</v>
      </c>
      <c r="L843" s="11">
        <v>0.36199999999999999</v>
      </c>
      <c r="M843" s="11">
        <v>0.7</v>
      </c>
      <c r="N843" s="148" t="s">
        <v>102</v>
      </c>
      <c r="O843" s="148">
        <v>1.5</v>
      </c>
      <c r="P843" s="11">
        <v>0.4</v>
      </c>
      <c r="Q843" s="11">
        <v>0.3</v>
      </c>
      <c r="R843" s="11">
        <v>0.4</v>
      </c>
      <c r="S843" s="15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34</v>
      </c>
    </row>
    <row r="844" spans="1:65">
      <c r="A844" s="30"/>
      <c r="B844" s="19">
        <v>1</v>
      </c>
      <c r="C844" s="9">
        <v>3</v>
      </c>
      <c r="D844" s="148" t="s">
        <v>102</v>
      </c>
      <c r="E844" s="148" t="s">
        <v>300</v>
      </c>
      <c r="F844" s="148" t="s">
        <v>102</v>
      </c>
      <c r="G844" s="11">
        <v>0.7</v>
      </c>
      <c r="H844" s="11">
        <v>0.7</v>
      </c>
      <c r="I844" s="148" t="s">
        <v>104</v>
      </c>
      <c r="J844" s="11">
        <v>0.6</v>
      </c>
      <c r="K844" s="11">
        <v>0.8</v>
      </c>
      <c r="L844" s="11">
        <v>0.39400000000000002</v>
      </c>
      <c r="M844" s="11">
        <v>0.5</v>
      </c>
      <c r="N844" s="148" t="s">
        <v>102</v>
      </c>
      <c r="O844" s="148">
        <v>1.9</v>
      </c>
      <c r="P844" s="11">
        <v>0.4</v>
      </c>
      <c r="Q844" s="11">
        <v>0.3</v>
      </c>
      <c r="R844" s="11">
        <v>0.4</v>
      </c>
      <c r="S844" s="15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16</v>
      </c>
    </row>
    <row r="845" spans="1:65">
      <c r="A845" s="30"/>
      <c r="B845" s="19">
        <v>1</v>
      </c>
      <c r="C845" s="9">
        <v>4</v>
      </c>
      <c r="D845" s="148" t="s">
        <v>102</v>
      </c>
      <c r="E845" s="148" t="s">
        <v>300</v>
      </c>
      <c r="F845" s="148" t="s">
        <v>102</v>
      </c>
      <c r="G845" s="11">
        <v>0.7</v>
      </c>
      <c r="H845" s="11">
        <v>0.7</v>
      </c>
      <c r="I845" s="148" t="s">
        <v>104</v>
      </c>
      <c r="J845" s="11">
        <v>0.4</v>
      </c>
      <c r="K845" s="11">
        <v>0.8</v>
      </c>
      <c r="L845" s="11">
        <v>0.36399999999999999</v>
      </c>
      <c r="M845" s="11">
        <v>0.7</v>
      </c>
      <c r="N845" s="148" t="s">
        <v>102</v>
      </c>
      <c r="O845" s="148">
        <v>1.6</v>
      </c>
      <c r="P845" s="11">
        <v>0.6</v>
      </c>
      <c r="Q845" s="148" t="s">
        <v>97</v>
      </c>
      <c r="R845" s="11">
        <v>0.3</v>
      </c>
      <c r="S845" s="15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0.55448148148148202</v>
      </c>
    </row>
    <row r="846" spans="1:65">
      <c r="A846" s="30"/>
      <c r="B846" s="19">
        <v>1</v>
      </c>
      <c r="C846" s="9">
        <v>5</v>
      </c>
      <c r="D846" s="148" t="s">
        <v>102</v>
      </c>
      <c r="E846" s="148" t="s">
        <v>300</v>
      </c>
      <c r="F846" s="148" t="s">
        <v>102</v>
      </c>
      <c r="G846" s="11">
        <v>0.6</v>
      </c>
      <c r="H846" s="11">
        <v>0.8</v>
      </c>
      <c r="I846" s="148" t="s">
        <v>104</v>
      </c>
      <c r="J846" s="148" t="s">
        <v>97</v>
      </c>
      <c r="K846" s="11">
        <v>0.7</v>
      </c>
      <c r="L846" s="11">
        <v>0.41599999999999998</v>
      </c>
      <c r="M846" s="11">
        <v>0.4</v>
      </c>
      <c r="N846" s="148" t="s">
        <v>102</v>
      </c>
      <c r="O846" s="148">
        <v>1.7</v>
      </c>
      <c r="P846" s="11">
        <v>0.6</v>
      </c>
      <c r="Q846" s="148" t="s">
        <v>97</v>
      </c>
      <c r="R846" s="11">
        <v>0.5</v>
      </c>
      <c r="S846" s="15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10</v>
      </c>
    </row>
    <row r="847" spans="1:65">
      <c r="A847" s="30"/>
      <c r="B847" s="19">
        <v>1</v>
      </c>
      <c r="C847" s="9">
        <v>6</v>
      </c>
      <c r="D847" s="148" t="s">
        <v>102</v>
      </c>
      <c r="E847" s="148" t="s">
        <v>300</v>
      </c>
      <c r="F847" s="148" t="s">
        <v>102</v>
      </c>
      <c r="G847" s="11">
        <v>0.6</v>
      </c>
      <c r="H847" s="11">
        <v>0.8</v>
      </c>
      <c r="I847" s="148" t="s">
        <v>104</v>
      </c>
      <c r="J847" s="11">
        <v>0.4</v>
      </c>
      <c r="K847" s="11">
        <v>0.7</v>
      </c>
      <c r="L847" s="11">
        <v>0.38300000000000001</v>
      </c>
      <c r="M847" s="11">
        <v>0.8</v>
      </c>
      <c r="N847" s="148" t="s">
        <v>102</v>
      </c>
      <c r="O847" s="148">
        <v>1.8</v>
      </c>
      <c r="P847" s="11">
        <v>0.4</v>
      </c>
      <c r="Q847" s="148" t="s">
        <v>97</v>
      </c>
      <c r="R847" s="11">
        <v>0.4</v>
      </c>
      <c r="S847" s="15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20" t="s">
        <v>258</v>
      </c>
      <c r="C848" s="12"/>
      <c r="D848" s="23" t="s">
        <v>646</v>
      </c>
      <c r="E848" s="23" t="s">
        <v>646</v>
      </c>
      <c r="F848" s="23" t="s">
        <v>646</v>
      </c>
      <c r="G848" s="23">
        <v>0.70000000000000007</v>
      </c>
      <c r="H848" s="23">
        <v>0.76666666666666661</v>
      </c>
      <c r="I848" s="23" t="s">
        <v>646</v>
      </c>
      <c r="J848" s="23">
        <v>0.53999999999999992</v>
      </c>
      <c r="K848" s="23">
        <v>0.78</v>
      </c>
      <c r="L848" s="23">
        <v>0.38700000000000001</v>
      </c>
      <c r="M848" s="23">
        <v>0.65</v>
      </c>
      <c r="N848" s="23" t="s">
        <v>646</v>
      </c>
      <c r="O848" s="23">
        <v>1.6833333333333333</v>
      </c>
      <c r="P848" s="23">
        <v>0.48333333333333334</v>
      </c>
      <c r="Q848" s="23">
        <v>0.26666666666666666</v>
      </c>
      <c r="R848" s="23">
        <v>0.41666666666666669</v>
      </c>
      <c r="S848" s="15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259</v>
      </c>
      <c r="C849" s="29"/>
      <c r="D849" s="11" t="s">
        <v>646</v>
      </c>
      <c r="E849" s="11" t="s">
        <v>646</v>
      </c>
      <c r="F849" s="11" t="s">
        <v>646</v>
      </c>
      <c r="G849" s="11">
        <v>0.7</v>
      </c>
      <c r="H849" s="11">
        <v>0.8</v>
      </c>
      <c r="I849" s="11" t="s">
        <v>646</v>
      </c>
      <c r="J849" s="11">
        <v>0.6</v>
      </c>
      <c r="K849" s="11">
        <v>0.8</v>
      </c>
      <c r="L849" s="11">
        <v>0.38850000000000001</v>
      </c>
      <c r="M849" s="11">
        <v>0.7</v>
      </c>
      <c r="N849" s="11" t="s">
        <v>646</v>
      </c>
      <c r="O849" s="11">
        <v>1.65</v>
      </c>
      <c r="P849" s="11">
        <v>0.45</v>
      </c>
      <c r="Q849" s="11">
        <v>0.3</v>
      </c>
      <c r="R849" s="11">
        <v>0.4</v>
      </c>
      <c r="S849" s="15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260</v>
      </c>
      <c r="C850" s="29"/>
      <c r="D850" s="24" t="s">
        <v>646</v>
      </c>
      <c r="E850" s="24" t="s">
        <v>646</v>
      </c>
      <c r="F850" s="24" t="s">
        <v>646</v>
      </c>
      <c r="G850" s="24">
        <v>8.944271909999163E-2</v>
      </c>
      <c r="H850" s="24">
        <v>5.1639777949432274E-2</v>
      </c>
      <c r="I850" s="24" t="s">
        <v>646</v>
      </c>
      <c r="J850" s="24">
        <v>0.13416407864998786</v>
      </c>
      <c r="K850" s="24">
        <v>8.3666002653407595E-2</v>
      </c>
      <c r="L850" s="24">
        <v>2.152208168370337E-2</v>
      </c>
      <c r="M850" s="24">
        <v>0.1643167672515497</v>
      </c>
      <c r="N850" s="24" t="s">
        <v>646</v>
      </c>
      <c r="O850" s="24">
        <v>0.1471960144387974</v>
      </c>
      <c r="P850" s="24">
        <v>9.8319208025017743E-2</v>
      </c>
      <c r="Q850" s="24">
        <v>5.7735026918962401E-2</v>
      </c>
      <c r="R850" s="24">
        <v>7.5277265270908084E-2</v>
      </c>
      <c r="S850" s="15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86</v>
      </c>
      <c r="C851" s="29"/>
      <c r="D851" s="13" t="s">
        <v>646</v>
      </c>
      <c r="E851" s="13" t="s">
        <v>646</v>
      </c>
      <c r="F851" s="13" t="s">
        <v>646</v>
      </c>
      <c r="G851" s="13">
        <v>0.12777531299998804</v>
      </c>
      <c r="H851" s="13">
        <v>6.7356232107955147E-2</v>
      </c>
      <c r="I851" s="13" t="s">
        <v>646</v>
      </c>
      <c r="J851" s="13">
        <v>0.24845199749997757</v>
      </c>
      <c r="K851" s="13">
        <v>0.10726410596590717</v>
      </c>
      <c r="L851" s="13">
        <v>5.5612614169776149E-2</v>
      </c>
      <c r="M851" s="13">
        <v>0.25279502654084568</v>
      </c>
      <c r="N851" s="13" t="s">
        <v>646</v>
      </c>
      <c r="O851" s="13">
        <v>8.744317689433509E-2</v>
      </c>
      <c r="P851" s="13">
        <v>0.20341905108624361</v>
      </c>
      <c r="Q851" s="13">
        <v>0.21650635094610901</v>
      </c>
      <c r="R851" s="13">
        <v>0.1806654366501794</v>
      </c>
      <c r="S851" s="15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261</v>
      </c>
      <c r="C852" s="29"/>
      <c r="D852" s="13" t="s">
        <v>646</v>
      </c>
      <c r="E852" s="13" t="s">
        <v>646</v>
      </c>
      <c r="F852" s="13" t="s">
        <v>646</v>
      </c>
      <c r="G852" s="13">
        <v>0.26244071872286301</v>
      </c>
      <c r="H852" s="13">
        <v>0.38267316812504037</v>
      </c>
      <c r="I852" s="13" t="s">
        <v>646</v>
      </c>
      <c r="J852" s="13">
        <v>-2.6117159842362958E-2</v>
      </c>
      <c r="K852" s="13">
        <v>0.40671965800547594</v>
      </c>
      <c r="L852" s="13">
        <v>-0.30205063122036002</v>
      </c>
      <c r="M852" s="13">
        <v>0.17226638167122998</v>
      </c>
      <c r="N852" s="13" t="s">
        <v>646</v>
      </c>
      <c r="O852" s="13">
        <v>2.0358693474049803</v>
      </c>
      <c r="P852" s="13">
        <v>-0.12831474183421365</v>
      </c>
      <c r="Q852" s="13">
        <v>-0.51907020239129031</v>
      </c>
      <c r="R852" s="13">
        <v>-0.24854719123639102</v>
      </c>
      <c r="S852" s="15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262</v>
      </c>
      <c r="C853" s="47"/>
      <c r="D853" s="45">
        <v>0</v>
      </c>
      <c r="E853" s="45">
        <v>1.1200000000000001</v>
      </c>
      <c r="F853" s="45">
        <v>0</v>
      </c>
      <c r="G853" s="45">
        <v>0.9</v>
      </c>
      <c r="H853" s="45">
        <v>1.2</v>
      </c>
      <c r="I853" s="45">
        <v>8.99</v>
      </c>
      <c r="J853" s="45">
        <v>0.15</v>
      </c>
      <c r="K853" s="45">
        <v>0.86</v>
      </c>
      <c r="L853" s="45">
        <v>0.51</v>
      </c>
      <c r="M853" s="45">
        <v>0.67</v>
      </c>
      <c r="N853" s="45">
        <v>0</v>
      </c>
      <c r="O853" s="45">
        <v>5.32</v>
      </c>
      <c r="P853" s="45">
        <v>7.0000000000000007E-2</v>
      </c>
      <c r="Q853" s="45">
        <v>1.42</v>
      </c>
      <c r="R853" s="45">
        <v>0.37</v>
      </c>
      <c r="S853" s="15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BM854" s="55"/>
    </row>
    <row r="855" spans="1:65" ht="15">
      <c r="B855" s="8" t="s">
        <v>564</v>
      </c>
      <c r="BM855" s="28" t="s">
        <v>307</v>
      </c>
    </row>
    <row r="856" spans="1:65" ht="15">
      <c r="A856" s="25" t="s">
        <v>12</v>
      </c>
      <c r="B856" s="18" t="s">
        <v>110</v>
      </c>
      <c r="C856" s="15" t="s">
        <v>111</v>
      </c>
      <c r="D856" s="16" t="s">
        <v>229</v>
      </c>
      <c r="E856" s="17" t="s">
        <v>229</v>
      </c>
      <c r="F856" s="17" t="s">
        <v>229</v>
      </c>
      <c r="G856" s="15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230</v>
      </c>
      <c r="C857" s="9" t="s">
        <v>230</v>
      </c>
      <c r="D857" s="151" t="s">
        <v>232</v>
      </c>
      <c r="E857" s="152" t="s">
        <v>234</v>
      </c>
      <c r="F857" s="152" t="s">
        <v>240</v>
      </c>
      <c r="G857" s="15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264</v>
      </c>
      <c r="E858" s="11" t="s">
        <v>264</v>
      </c>
      <c r="F858" s="11" t="s">
        <v>266</v>
      </c>
      <c r="G858" s="15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9"/>
      <c r="C859" s="9"/>
      <c r="D859" s="26" t="s">
        <v>116</v>
      </c>
      <c r="E859" s="26" t="s">
        <v>309</v>
      </c>
      <c r="F859" s="26" t="s">
        <v>311</v>
      </c>
      <c r="G859" s="15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</v>
      </c>
    </row>
    <row r="860" spans="1:65">
      <c r="A860" s="30"/>
      <c r="B860" s="18">
        <v>1</v>
      </c>
      <c r="C860" s="14">
        <v>1</v>
      </c>
      <c r="D860" s="22">
        <v>4.4160000000000004</v>
      </c>
      <c r="E860" s="22">
        <v>4.3525309809632189</v>
      </c>
      <c r="F860" s="22">
        <v>5.6</v>
      </c>
      <c r="G860" s="15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>
        <v>1</v>
      </c>
      <c r="C861" s="9">
        <v>2</v>
      </c>
      <c r="D861" s="11">
        <v>4.3550000000000004</v>
      </c>
      <c r="E861" s="11">
        <v>4.3175214998318099</v>
      </c>
      <c r="F861" s="11">
        <v>4.3</v>
      </c>
      <c r="G861" s="15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5</v>
      </c>
    </row>
    <row r="862" spans="1:65">
      <c r="A862" s="30"/>
      <c r="B862" s="19">
        <v>1</v>
      </c>
      <c r="C862" s="9">
        <v>3</v>
      </c>
      <c r="D862" s="11">
        <v>4.3070000000000004</v>
      </c>
      <c r="E862" s="11">
        <v>4.3581712246323141</v>
      </c>
      <c r="F862" s="11">
        <v>4.2</v>
      </c>
      <c r="G862" s="15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16</v>
      </c>
    </row>
    <row r="863" spans="1:65">
      <c r="A863" s="30"/>
      <c r="B863" s="19">
        <v>1</v>
      </c>
      <c r="C863" s="9">
        <v>4</v>
      </c>
      <c r="D863" s="11">
        <v>4.5039999999999996</v>
      </c>
      <c r="E863" s="11">
        <v>4.4232411179723998</v>
      </c>
      <c r="F863" s="11">
        <v>4.4000000000000004</v>
      </c>
      <c r="G863" s="15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4.4516069882120402</v>
      </c>
    </row>
    <row r="864" spans="1:65">
      <c r="A864" s="30"/>
      <c r="B864" s="19">
        <v>1</v>
      </c>
      <c r="C864" s="9">
        <v>5</v>
      </c>
      <c r="D864" s="11">
        <v>4.4329999999999998</v>
      </c>
      <c r="E864" s="149">
        <v>2.654952858798838</v>
      </c>
      <c r="F864" s="11">
        <v>4.5999999999999996</v>
      </c>
      <c r="G864" s="15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11</v>
      </c>
    </row>
    <row r="865" spans="1:65">
      <c r="A865" s="30"/>
      <c r="B865" s="19">
        <v>1</v>
      </c>
      <c r="C865" s="9">
        <v>6</v>
      </c>
      <c r="D865" s="11">
        <v>4.3460000000000001</v>
      </c>
      <c r="E865" s="11">
        <v>4.438473333114124</v>
      </c>
      <c r="F865" s="11">
        <v>4.4000000000000004</v>
      </c>
      <c r="G865" s="15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20" t="s">
        <v>258</v>
      </c>
      <c r="C866" s="12"/>
      <c r="D866" s="23">
        <v>4.3935000000000004</v>
      </c>
      <c r="E866" s="23">
        <v>4.0908151692187849</v>
      </c>
      <c r="F866" s="23">
        <v>4.583333333333333</v>
      </c>
      <c r="G866" s="15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259</v>
      </c>
      <c r="C867" s="29"/>
      <c r="D867" s="11">
        <v>4.3855000000000004</v>
      </c>
      <c r="E867" s="11">
        <v>4.3553511027977665</v>
      </c>
      <c r="F867" s="11">
        <v>4.4000000000000004</v>
      </c>
      <c r="G867" s="15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260</v>
      </c>
      <c r="C868" s="29"/>
      <c r="D868" s="24">
        <v>7.1410783499412461E-2</v>
      </c>
      <c r="E868" s="24">
        <v>0.70490339361300314</v>
      </c>
      <c r="F868" s="24">
        <v>0.51542862422130165</v>
      </c>
      <c r="G868" s="15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86</v>
      </c>
      <c r="C869" s="29"/>
      <c r="D869" s="13">
        <v>1.6253734721614305E-2</v>
      </c>
      <c r="E869" s="13">
        <v>0.17231367452556337</v>
      </c>
      <c r="F869" s="13">
        <v>0.11245715437555673</v>
      </c>
      <c r="G869" s="15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261</v>
      </c>
      <c r="C870" s="29"/>
      <c r="D870" s="13">
        <v>-1.3053036435136445E-2</v>
      </c>
      <c r="E870" s="13">
        <v>-8.1047545290642398E-2</v>
      </c>
      <c r="F870" s="13">
        <v>2.9590740033903939E-2</v>
      </c>
      <c r="G870" s="15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262</v>
      </c>
      <c r="C871" s="47"/>
      <c r="D871" s="45">
        <v>0</v>
      </c>
      <c r="E871" s="45">
        <v>1.08</v>
      </c>
      <c r="F871" s="45">
        <v>0.67</v>
      </c>
      <c r="G871" s="15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/>
      <c r="C872" s="20"/>
      <c r="D872" s="20"/>
      <c r="E872" s="20"/>
      <c r="F872" s="20"/>
      <c r="BM872" s="55"/>
    </row>
    <row r="873" spans="1:65" ht="15">
      <c r="B873" s="8" t="s">
        <v>565</v>
      </c>
      <c r="BM873" s="28" t="s">
        <v>66</v>
      </c>
    </row>
    <row r="874" spans="1:65" ht="15">
      <c r="A874" s="25" t="s">
        <v>15</v>
      </c>
      <c r="B874" s="18" t="s">
        <v>110</v>
      </c>
      <c r="C874" s="15" t="s">
        <v>111</v>
      </c>
      <c r="D874" s="16" t="s">
        <v>229</v>
      </c>
      <c r="E874" s="17" t="s">
        <v>229</v>
      </c>
      <c r="F874" s="17" t="s">
        <v>229</v>
      </c>
      <c r="G874" s="17" t="s">
        <v>229</v>
      </c>
      <c r="H874" s="17" t="s">
        <v>229</v>
      </c>
      <c r="I874" s="17" t="s">
        <v>229</v>
      </c>
      <c r="J874" s="17" t="s">
        <v>229</v>
      </c>
      <c r="K874" s="17" t="s">
        <v>229</v>
      </c>
      <c r="L874" s="17" t="s">
        <v>229</v>
      </c>
      <c r="M874" s="17" t="s">
        <v>229</v>
      </c>
      <c r="N874" s="17" t="s">
        <v>229</v>
      </c>
      <c r="O874" s="17" t="s">
        <v>229</v>
      </c>
      <c r="P874" s="17" t="s">
        <v>229</v>
      </c>
      <c r="Q874" s="17" t="s">
        <v>229</v>
      </c>
      <c r="R874" s="17" t="s">
        <v>229</v>
      </c>
      <c r="S874" s="15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230</v>
      </c>
      <c r="C875" s="9" t="s">
        <v>230</v>
      </c>
      <c r="D875" s="151" t="s">
        <v>232</v>
      </c>
      <c r="E875" s="152" t="s">
        <v>234</v>
      </c>
      <c r="F875" s="152" t="s">
        <v>237</v>
      </c>
      <c r="G875" s="152" t="s">
        <v>238</v>
      </c>
      <c r="H875" s="152" t="s">
        <v>240</v>
      </c>
      <c r="I875" s="152" t="s">
        <v>241</v>
      </c>
      <c r="J875" s="152" t="s">
        <v>242</v>
      </c>
      <c r="K875" s="152" t="s">
        <v>243</v>
      </c>
      <c r="L875" s="152" t="s">
        <v>246</v>
      </c>
      <c r="M875" s="152" t="s">
        <v>247</v>
      </c>
      <c r="N875" s="152" t="s">
        <v>248</v>
      </c>
      <c r="O875" s="152" t="s">
        <v>249</v>
      </c>
      <c r="P875" s="152" t="s">
        <v>250</v>
      </c>
      <c r="Q875" s="152" t="s">
        <v>251</v>
      </c>
      <c r="R875" s="152" t="s">
        <v>252</v>
      </c>
      <c r="S875" s="15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264</v>
      </c>
      <c r="E876" s="11" t="s">
        <v>264</v>
      </c>
      <c r="F876" s="11" t="s">
        <v>308</v>
      </c>
      <c r="G876" s="11" t="s">
        <v>266</v>
      </c>
      <c r="H876" s="11" t="s">
        <v>266</v>
      </c>
      <c r="I876" s="11" t="s">
        <v>264</v>
      </c>
      <c r="J876" s="11" t="s">
        <v>308</v>
      </c>
      <c r="K876" s="11" t="s">
        <v>264</v>
      </c>
      <c r="L876" s="11" t="s">
        <v>264</v>
      </c>
      <c r="M876" s="11" t="s">
        <v>266</v>
      </c>
      <c r="N876" s="11" t="s">
        <v>266</v>
      </c>
      <c r="O876" s="11" t="s">
        <v>264</v>
      </c>
      <c r="P876" s="11" t="s">
        <v>264</v>
      </c>
      <c r="Q876" s="11" t="s">
        <v>264</v>
      </c>
      <c r="R876" s="11" t="s">
        <v>264</v>
      </c>
      <c r="S876" s="15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2</v>
      </c>
    </row>
    <row r="877" spans="1:65">
      <c r="A877" s="30"/>
      <c r="B877" s="19"/>
      <c r="C877" s="9"/>
      <c r="D877" s="26" t="s">
        <v>116</v>
      </c>
      <c r="E877" s="26" t="s">
        <v>309</v>
      </c>
      <c r="F877" s="26" t="s">
        <v>311</v>
      </c>
      <c r="G877" s="26" t="s">
        <v>310</v>
      </c>
      <c r="H877" s="26" t="s">
        <v>311</v>
      </c>
      <c r="I877" s="26" t="s">
        <v>309</v>
      </c>
      <c r="J877" s="26" t="s">
        <v>311</v>
      </c>
      <c r="K877" s="26" t="s">
        <v>311</v>
      </c>
      <c r="L877" s="26" t="s">
        <v>311</v>
      </c>
      <c r="M877" s="26" t="s">
        <v>310</v>
      </c>
      <c r="N877" s="26" t="s">
        <v>309</v>
      </c>
      <c r="O877" s="26" t="s">
        <v>311</v>
      </c>
      <c r="P877" s="26" t="s">
        <v>311</v>
      </c>
      <c r="Q877" s="26" t="s">
        <v>311</v>
      </c>
      <c r="R877" s="26" t="s">
        <v>312</v>
      </c>
      <c r="S877" s="15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8">
        <v>1</v>
      </c>
      <c r="C878" s="14">
        <v>1</v>
      </c>
      <c r="D878" s="22">
        <v>1.6</v>
      </c>
      <c r="E878" s="22">
        <v>1.5188831889078505</v>
      </c>
      <c r="F878" s="147">
        <v>1</v>
      </c>
      <c r="G878" s="22">
        <v>1.8</v>
      </c>
      <c r="H878" s="22">
        <v>1.91</v>
      </c>
      <c r="I878" s="22">
        <v>1.6</v>
      </c>
      <c r="J878" s="147" t="s">
        <v>96</v>
      </c>
      <c r="K878" s="22">
        <v>1.5</v>
      </c>
      <c r="L878" s="22">
        <v>1.3</v>
      </c>
      <c r="M878" s="22">
        <v>1.331273359439618</v>
      </c>
      <c r="N878" s="22">
        <v>1.9</v>
      </c>
      <c r="O878" s="22">
        <v>1.7</v>
      </c>
      <c r="P878" s="22">
        <v>1.6</v>
      </c>
      <c r="Q878" s="22">
        <v>1.3</v>
      </c>
      <c r="R878" s="22">
        <v>1.4</v>
      </c>
      <c r="S878" s="15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>
        <v>1</v>
      </c>
      <c r="C879" s="9">
        <v>2</v>
      </c>
      <c r="D879" s="11">
        <v>1.52</v>
      </c>
      <c r="E879" s="11">
        <v>1.4918702038069531</v>
      </c>
      <c r="F879" s="148">
        <v>1</v>
      </c>
      <c r="G879" s="11">
        <v>1.7</v>
      </c>
      <c r="H879" s="11">
        <v>1.73</v>
      </c>
      <c r="I879" s="11">
        <v>1.6</v>
      </c>
      <c r="J879" s="148" t="s">
        <v>96</v>
      </c>
      <c r="K879" s="11">
        <v>1.5</v>
      </c>
      <c r="L879" s="11">
        <v>1.4</v>
      </c>
      <c r="M879" s="11">
        <v>1.563385754257766</v>
      </c>
      <c r="N879" s="11">
        <v>2</v>
      </c>
      <c r="O879" s="11">
        <v>1.4</v>
      </c>
      <c r="P879" s="11">
        <v>1.5</v>
      </c>
      <c r="Q879" s="11">
        <v>1.3</v>
      </c>
      <c r="R879" s="11">
        <v>1.4</v>
      </c>
      <c r="S879" s="15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19</v>
      </c>
    </row>
    <row r="880" spans="1:65">
      <c r="A880" s="30"/>
      <c r="B880" s="19">
        <v>1</v>
      </c>
      <c r="C880" s="9">
        <v>3</v>
      </c>
      <c r="D880" s="11">
        <v>1.54</v>
      </c>
      <c r="E880" s="11">
        <v>1.5139764479902751</v>
      </c>
      <c r="F880" s="148">
        <v>4</v>
      </c>
      <c r="G880" s="11">
        <v>1.9</v>
      </c>
      <c r="H880" s="11">
        <v>1.73</v>
      </c>
      <c r="I880" s="11">
        <v>1.5</v>
      </c>
      <c r="J880" s="148" t="s">
        <v>96</v>
      </c>
      <c r="K880" s="11">
        <v>1.5</v>
      </c>
      <c r="L880" s="11">
        <v>1.3</v>
      </c>
      <c r="M880" s="11">
        <v>1.6467542804045285</v>
      </c>
      <c r="N880" s="11">
        <v>2</v>
      </c>
      <c r="O880" s="11">
        <v>1.4</v>
      </c>
      <c r="P880" s="11">
        <v>1.5</v>
      </c>
      <c r="Q880" s="11">
        <v>1.3</v>
      </c>
      <c r="R880" s="11">
        <v>1.4</v>
      </c>
      <c r="S880" s="15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16</v>
      </c>
    </row>
    <row r="881" spans="1:65">
      <c r="A881" s="30"/>
      <c r="B881" s="19">
        <v>1</v>
      </c>
      <c r="C881" s="9">
        <v>4</v>
      </c>
      <c r="D881" s="11">
        <v>1.63</v>
      </c>
      <c r="E881" s="11">
        <v>1.5189207414169705</v>
      </c>
      <c r="F881" s="148">
        <v>3</v>
      </c>
      <c r="G881" s="11">
        <v>1.9</v>
      </c>
      <c r="H881" s="11">
        <v>1.82</v>
      </c>
      <c r="I881" s="11">
        <v>1.5</v>
      </c>
      <c r="J881" s="148" t="s">
        <v>96</v>
      </c>
      <c r="K881" s="11">
        <v>1.4</v>
      </c>
      <c r="L881" s="11">
        <v>1.3</v>
      </c>
      <c r="M881" s="11">
        <v>1.2138627354277776</v>
      </c>
      <c r="N881" s="11">
        <v>1.9</v>
      </c>
      <c r="O881" s="11">
        <v>1.6</v>
      </c>
      <c r="P881" s="11">
        <v>1.6</v>
      </c>
      <c r="Q881" s="11">
        <v>1.3</v>
      </c>
      <c r="R881" s="11">
        <v>1.4</v>
      </c>
      <c r="S881" s="15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1.5579632693721166</v>
      </c>
    </row>
    <row r="882" spans="1:65">
      <c r="A882" s="30"/>
      <c r="B882" s="19">
        <v>1</v>
      </c>
      <c r="C882" s="9">
        <v>5</v>
      </c>
      <c r="D882" s="11">
        <v>1.56</v>
      </c>
      <c r="E882" s="149">
        <v>1.2647744932003011</v>
      </c>
      <c r="F882" s="148">
        <v>6</v>
      </c>
      <c r="G882" s="11">
        <v>1.9</v>
      </c>
      <c r="H882" s="11">
        <v>1.91</v>
      </c>
      <c r="I882" s="11">
        <v>1.6</v>
      </c>
      <c r="J882" s="148" t="s">
        <v>96</v>
      </c>
      <c r="K882" s="11">
        <v>1.4</v>
      </c>
      <c r="L882" s="11">
        <v>1.3</v>
      </c>
      <c r="M882" s="11">
        <v>1.545772906306466</v>
      </c>
      <c r="N882" s="11">
        <v>2</v>
      </c>
      <c r="O882" s="11">
        <v>1.8</v>
      </c>
      <c r="P882" s="11">
        <v>1.5</v>
      </c>
      <c r="Q882" s="11">
        <v>1.3</v>
      </c>
      <c r="R882" s="11">
        <v>1.4</v>
      </c>
      <c r="S882" s="15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109</v>
      </c>
    </row>
    <row r="883" spans="1:65">
      <c r="A883" s="30"/>
      <c r="B883" s="19">
        <v>1</v>
      </c>
      <c r="C883" s="9">
        <v>6</v>
      </c>
      <c r="D883" s="11">
        <v>1.6</v>
      </c>
      <c r="E883" s="11">
        <v>1.5720684757689825</v>
      </c>
      <c r="F883" s="148" t="s">
        <v>102</v>
      </c>
      <c r="G883" s="11">
        <v>1.9</v>
      </c>
      <c r="H883" s="11">
        <v>1.74</v>
      </c>
      <c r="I883" s="11">
        <v>1.6</v>
      </c>
      <c r="J883" s="148" t="s">
        <v>96</v>
      </c>
      <c r="K883" s="11">
        <v>1.4</v>
      </c>
      <c r="L883" s="11">
        <v>1.3</v>
      </c>
      <c r="M883" s="11">
        <v>1.1912231057197011</v>
      </c>
      <c r="N883" s="11">
        <v>2</v>
      </c>
      <c r="O883" s="11">
        <v>1.4</v>
      </c>
      <c r="P883" s="11">
        <v>1.5</v>
      </c>
      <c r="Q883" s="11">
        <v>1.3</v>
      </c>
      <c r="R883" s="11">
        <v>1.4</v>
      </c>
      <c r="S883" s="15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20" t="s">
        <v>258</v>
      </c>
      <c r="C884" s="12"/>
      <c r="D884" s="23">
        <v>1.575</v>
      </c>
      <c r="E884" s="23">
        <v>1.4800822585152222</v>
      </c>
      <c r="F884" s="23">
        <v>3</v>
      </c>
      <c r="G884" s="23">
        <v>1.8500000000000003</v>
      </c>
      <c r="H884" s="23">
        <v>1.8066666666666666</v>
      </c>
      <c r="I884" s="23">
        <v>1.5666666666666667</v>
      </c>
      <c r="J884" s="23" t="s">
        <v>646</v>
      </c>
      <c r="K884" s="23">
        <v>1.4500000000000002</v>
      </c>
      <c r="L884" s="23">
        <v>1.3166666666666667</v>
      </c>
      <c r="M884" s="23">
        <v>1.4153786902593095</v>
      </c>
      <c r="N884" s="23">
        <v>1.9666666666666668</v>
      </c>
      <c r="O884" s="23">
        <v>1.5499999999999998</v>
      </c>
      <c r="P884" s="23">
        <v>1.5333333333333332</v>
      </c>
      <c r="Q884" s="23">
        <v>1.3</v>
      </c>
      <c r="R884" s="23">
        <v>1.4000000000000001</v>
      </c>
      <c r="S884" s="15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259</v>
      </c>
      <c r="C885" s="29"/>
      <c r="D885" s="11">
        <v>1.58</v>
      </c>
      <c r="E885" s="11">
        <v>1.5164298184490628</v>
      </c>
      <c r="F885" s="11">
        <v>3</v>
      </c>
      <c r="G885" s="11">
        <v>1.9</v>
      </c>
      <c r="H885" s="11">
        <v>1.78</v>
      </c>
      <c r="I885" s="11">
        <v>1.6</v>
      </c>
      <c r="J885" s="11" t="s">
        <v>646</v>
      </c>
      <c r="K885" s="11">
        <v>1.45</v>
      </c>
      <c r="L885" s="11">
        <v>1.3</v>
      </c>
      <c r="M885" s="11">
        <v>1.4385231328730419</v>
      </c>
      <c r="N885" s="11">
        <v>2</v>
      </c>
      <c r="O885" s="11">
        <v>1.5</v>
      </c>
      <c r="P885" s="11">
        <v>1.5</v>
      </c>
      <c r="Q885" s="11">
        <v>1.3</v>
      </c>
      <c r="R885" s="11">
        <v>1.4</v>
      </c>
      <c r="S885" s="15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260</v>
      </c>
      <c r="C886" s="29"/>
      <c r="D886" s="24">
        <v>4.1833001326703756E-2</v>
      </c>
      <c r="E886" s="24">
        <v>0.10873877841632737</v>
      </c>
      <c r="F886" s="24">
        <v>2.1213203435596424</v>
      </c>
      <c r="G886" s="24">
        <v>8.3666002653407526E-2</v>
      </c>
      <c r="H886" s="24">
        <v>8.6871552689396905E-2</v>
      </c>
      <c r="I886" s="24">
        <v>5.1639777949432274E-2</v>
      </c>
      <c r="J886" s="24" t="s">
        <v>646</v>
      </c>
      <c r="K886" s="24">
        <v>5.4772255750516662E-2</v>
      </c>
      <c r="L886" s="24">
        <v>4.0824829046386249E-2</v>
      </c>
      <c r="M886" s="24">
        <v>0.1951263790938034</v>
      </c>
      <c r="N886" s="24">
        <v>5.1639777949432274E-2</v>
      </c>
      <c r="O886" s="24">
        <v>0.17606816861659175</v>
      </c>
      <c r="P886" s="24">
        <v>5.1639777949432274E-2</v>
      </c>
      <c r="Q886" s="24">
        <v>0</v>
      </c>
      <c r="R886" s="24">
        <v>2.4323767777952469E-16</v>
      </c>
      <c r="S886" s="15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86</v>
      </c>
      <c r="C887" s="29"/>
      <c r="D887" s="13">
        <v>2.6560635762986513E-2</v>
      </c>
      <c r="E887" s="13">
        <v>7.3468064217870652E-2</v>
      </c>
      <c r="F887" s="13">
        <v>0.70710678118654746</v>
      </c>
      <c r="G887" s="13">
        <v>4.5224866299139195E-2</v>
      </c>
      <c r="H887" s="13">
        <v>4.8083885252433713E-2</v>
      </c>
      <c r="I887" s="13">
        <v>3.2961560393254645E-2</v>
      </c>
      <c r="J887" s="13" t="s">
        <v>646</v>
      </c>
      <c r="K887" s="13">
        <v>3.7773969483114934E-2</v>
      </c>
      <c r="L887" s="13">
        <v>3.1006199275736394E-2</v>
      </c>
      <c r="M887" s="13">
        <v>0.13786160582794599</v>
      </c>
      <c r="N887" s="13">
        <v>2.6257514211575732E-2</v>
      </c>
      <c r="O887" s="13">
        <v>0.11359236684941404</v>
      </c>
      <c r="P887" s="13">
        <v>3.3678116053977573E-2</v>
      </c>
      <c r="Q887" s="13">
        <v>0</v>
      </c>
      <c r="R887" s="13">
        <v>1.7374119841394619E-16</v>
      </c>
      <c r="S887" s="15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261</v>
      </c>
      <c r="C888" s="29"/>
      <c r="D888" s="13">
        <v>1.0935258207178E-2</v>
      </c>
      <c r="E888" s="13">
        <v>-4.9988990361936825E-2</v>
      </c>
      <c r="F888" s="13">
        <v>0.92559096801367247</v>
      </c>
      <c r="G888" s="13">
        <v>0.18744776360843152</v>
      </c>
      <c r="H888" s="13">
        <v>0.15963367184823385</v>
      </c>
      <c r="I888" s="13">
        <v>5.5863944071401495E-3</v>
      </c>
      <c r="J888" s="13" t="s">
        <v>646</v>
      </c>
      <c r="K888" s="13">
        <v>-6.9297698793391538E-2</v>
      </c>
      <c r="L888" s="13">
        <v>-0.15487951959399926</v>
      </c>
      <c r="M888" s="13">
        <v>-9.151985923921746E-2</v>
      </c>
      <c r="N888" s="13">
        <v>0.2623318568089632</v>
      </c>
      <c r="O888" s="13">
        <v>-5.1113331929359962E-3</v>
      </c>
      <c r="P888" s="13">
        <v>-1.580906079301192E-2</v>
      </c>
      <c r="Q888" s="13">
        <v>-0.16557724719407518</v>
      </c>
      <c r="R888" s="13">
        <v>-0.10139088159361942</v>
      </c>
      <c r="S888" s="15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262</v>
      </c>
      <c r="C889" s="47"/>
      <c r="D889" s="45">
        <v>0.17</v>
      </c>
      <c r="E889" s="45">
        <v>0.31</v>
      </c>
      <c r="F889" s="45" t="s">
        <v>263</v>
      </c>
      <c r="G889" s="45">
        <v>1.55</v>
      </c>
      <c r="H889" s="45">
        <v>1.33</v>
      </c>
      <c r="I889" s="45">
        <v>0.13</v>
      </c>
      <c r="J889" s="45">
        <v>17.41</v>
      </c>
      <c r="K889" s="45">
        <v>0.46</v>
      </c>
      <c r="L889" s="45">
        <v>1.1299999999999999</v>
      </c>
      <c r="M889" s="45">
        <v>0.64</v>
      </c>
      <c r="N889" s="45">
        <v>2.14</v>
      </c>
      <c r="O889" s="45">
        <v>0.04</v>
      </c>
      <c r="P889" s="45">
        <v>0.04</v>
      </c>
      <c r="Q889" s="45">
        <v>1.22</v>
      </c>
      <c r="R889" s="45">
        <v>0.71</v>
      </c>
      <c r="S889" s="15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 t="s">
        <v>320</v>
      </c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BM890" s="55"/>
    </row>
    <row r="891" spans="1:65">
      <c r="BM891" s="55"/>
    </row>
    <row r="892" spans="1:65" ht="15">
      <c r="B892" s="8" t="s">
        <v>566</v>
      </c>
      <c r="BM892" s="28" t="s">
        <v>66</v>
      </c>
    </row>
    <row r="893" spans="1:65" ht="15">
      <c r="A893" s="25" t="s">
        <v>18</v>
      </c>
      <c r="B893" s="18" t="s">
        <v>110</v>
      </c>
      <c r="C893" s="15" t="s">
        <v>111</v>
      </c>
      <c r="D893" s="16" t="s">
        <v>229</v>
      </c>
      <c r="E893" s="17" t="s">
        <v>229</v>
      </c>
      <c r="F893" s="17" t="s">
        <v>229</v>
      </c>
      <c r="G893" s="17" t="s">
        <v>229</v>
      </c>
      <c r="H893" s="17" t="s">
        <v>229</v>
      </c>
      <c r="I893" s="17" t="s">
        <v>229</v>
      </c>
      <c r="J893" s="17" t="s">
        <v>229</v>
      </c>
      <c r="K893" s="17" t="s">
        <v>229</v>
      </c>
      <c r="L893" s="17" t="s">
        <v>229</v>
      </c>
      <c r="M893" s="17" t="s">
        <v>229</v>
      </c>
      <c r="N893" s="17" t="s">
        <v>229</v>
      </c>
      <c r="O893" s="17" t="s">
        <v>229</v>
      </c>
      <c r="P893" s="17" t="s">
        <v>229</v>
      </c>
      <c r="Q893" s="17" t="s">
        <v>229</v>
      </c>
      <c r="R893" s="17" t="s">
        <v>229</v>
      </c>
      <c r="S893" s="17" t="s">
        <v>229</v>
      </c>
      <c r="T893" s="15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230</v>
      </c>
      <c r="C894" s="9" t="s">
        <v>230</v>
      </c>
      <c r="D894" s="151" t="s">
        <v>232</v>
      </c>
      <c r="E894" s="152" t="s">
        <v>234</v>
      </c>
      <c r="F894" s="152" t="s">
        <v>237</v>
      </c>
      <c r="G894" s="152" t="s">
        <v>238</v>
      </c>
      <c r="H894" s="152" t="s">
        <v>240</v>
      </c>
      <c r="I894" s="152" t="s">
        <v>241</v>
      </c>
      <c r="J894" s="152" t="s">
        <v>242</v>
      </c>
      <c r="K894" s="152" t="s">
        <v>243</v>
      </c>
      <c r="L894" s="152" t="s">
        <v>244</v>
      </c>
      <c r="M894" s="152" t="s">
        <v>246</v>
      </c>
      <c r="N894" s="152" t="s">
        <v>247</v>
      </c>
      <c r="O894" s="152" t="s">
        <v>248</v>
      </c>
      <c r="P894" s="152" t="s">
        <v>249</v>
      </c>
      <c r="Q894" s="152" t="s">
        <v>250</v>
      </c>
      <c r="R894" s="152" t="s">
        <v>251</v>
      </c>
      <c r="S894" s="152" t="s">
        <v>252</v>
      </c>
      <c r="T894" s="15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264</v>
      </c>
      <c r="E895" s="11" t="s">
        <v>264</v>
      </c>
      <c r="F895" s="11" t="s">
        <v>308</v>
      </c>
      <c r="G895" s="11" t="s">
        <v>266</v>
      </c>
      <c r="H895" s="11" t="s">
        <v>266</v>
      </c>
      <c r="I895" s="11" t="s">
        <v>266</v>
      </c>
      <c r="J895" s="11" t="s">
        <v>308</v>
      </c>
      <c r="K895" s="11" t="s">
        <v>264</v>
      </c>
      <c r="L895" s="11" t="s">
        <v>264</v>
      </c>
      <c r="M895" s="11" t="s">
        <v>264</v>
      </c>
      <c r="N895" s="11" t="s">
        <v>266</v>
      </c>
      <c r="O895" s="11" t="s">
        <v>266</v>
      </c>
      <c r="P895" s="11" t="s">
        <v>264</v>
      </c>
      <c r="Q895" s="11" t="s">
        <v>264</v>
      </c>
      <c r="R895" s="11" t="s">
        <v>264</v>
      </c>
      <c r="S895" s="11" t="s">
        <v>308</v>
      </c>
      <c r="T895" s="15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0</v>
      </c>
    </row>
    <row r="896" spans="1:65">
      <c r="A896" s="30"/>
      <c r="B896" s="19"/>
      <c r="C896" s="9"/>
      <c r="D896" s="26" t="s">
        <v>116</v>
      </c>
      <c r="E896" s="26" t="s">
        <v>309</v>
      </c>
      <c r="F896" s="26" t="s">
        <v>311</v>
      </c>
      <c r="G896" s="26" t="s">
        <v>310</v>
      </c>
      <c r="H896" s="26" t="s">
        <v>311</v>
      </c>
      <c r="I896" s="26" t="s">
        <v>309</v>
      </c>
      <c r="J896" s="26" t="s">
        <v>311</v>
      </c>
      <c r="K896" s="26" t="s">
        <v>311</v>
      </c>
      <c r="L896" s="26" t="s">
        <v>311</v>
      </c>
      <c r="M896" s="26" t="s">
        <v>311</v>
      </c>
      <c r="N896" s="26" t="s">
        <v>310</v>
      </c>
      <c r="O896" s="26" t="s">
        <v>309</v>
      </c>
      <c r="P896" s="26" t="s">
        <v>311</v>
      </c>
      <c r="Q896" s="26" t="s">
        <v>311</v>
      </c>
      <c r="R896" s="26" t="s">
        <v>311</v>
      </c>
      <c r="S896" s="26" t="s">
        <v>312</v>
      </c>
      <c r="T896" s="15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8">
        <v>1</v>
      </c>
      <c r="C897" s="14">
        <v>1</v>
      </c>
      <c r="D897" s="205">
        <v>70.03</v>
      </c>
      <c r="E897" s="205">
        <v>65.078357804196656</v>
      </c>
      <c r="F897" s="206">
        <v>218</v>
      </c>
      <c r="G897" s="205">
        <v>64.599999999999994</v>
      </c>
      <c r="H897" s="206">
        <v>86.6</v>
      </c>
      <c r="I897" s="205">
        <v>67</v>
      </c>
      <c r="J897" s="205">
        <v>68.646666666666661</v>
      </c>
      <c r="K897" s="205">
        <v>66.599999999999994</v>
      </c>
      <c r="L897" s="205">
        <v>63.79999999999999</v>
      </c>
      <c r="M897" s="205">
        <v>66.2</v>
      </c>
      <c r="N897" s="205">
        <v>64.012668903546242</v>
      </c>
      <c r="O897" s="205">
        <v>65.3</v>
      </c>
      <c r="P897" s="205">
        <v>70.900000000000006</v>
      </c>
      <c r="Q897" s="205">
        <v>67.2</v>
      </c>
      <c r="R897" s="205">
        <v>65.599999999999994</v>
      </c>
      <c r="S897" s="206">
        <v>48.6</v>
      </c>
      <c r="T897" s="207"/>
      <c r="U897" s="208"/>
      <c r="V897" s="208"/>
      <c r="W897" s="208"/>
      <c r="X897" s="208"/>
      <c r="Y897" s="208"/>
      <c r="Z897" s="208"/>
      <c r="AA897" s="208"/>
      <c r="AB897" s="208"/>
      <c r="AC897" s="208"/>
      <c r="AD897" s="208"/>
      <c r="AE897" s="208"/>
      <c r="AF897" s="208"/>
      <c r="AG897" s="208"/>
      <c r="AH897" s="208"/>
      <c r="AI897" s="208"/>
      <c r="AJ897" s="208"/>
      <c r="AK897" s="208"/>
      <c r="AL897" s="208"/>
      <c r="AM897" s="208"/>
      <c r="AN897" s="208"/>
      <c r="AO897" s="208"/>
      <c r="AP897" s="208"/>
      <c r="AQ897" s="208"/>
      <c r="AR897" s="208"/>
      <c r="AS897" s="208"/>
      <c r="AT897" s="208"/>
      <c r="AU897" s="208"/>
      <c r="AV897" s="208"/>
      <c r="AW897" s="208"/>
      <c r="AX897" s="208"/>
      <c r="AY897" s="208"/>
      <c r="AZ897" s="208"/>
      <c r="BA897" s="208"/>
      <c r="BB897" s="208"/>
      <c r="BC897" s="208"/>
      <c r="BD897" s="208"/>
      <c r="BE897" s="208"/>
      <c r="BF897" s="208"/>
      <c r="BG897" s="208"/>
      <c r="BH897" s="208"/>
      <c r="BI897" s="208"/>
      <c r="BJ897" s="208"/>
      <c r="BK897" s="208"/>
      <c r="BL897" s="208"/>
      <c r="BM897" s="209">
        <v>1</v>
      </c>
    </row>
    <row r="898" spans="1:65">
      <c r="A898" s="30"/>
      <c r="B898" s="19">
        <v>1</v>
      </c>
      <c r="C898" s="9">
        <v>2</v>
      </c>
      <c r="D898" s="210">
        <v>68.540000000000006</v>
      </c>
      <c r="E898" s="210">
        <v>64.967087230550803</v>
      </c>
      <c r="F898" s="211">
        <v>224</v>
      </c>
      <c r="G898" s="210">
        <v>64.7</v>
      </c>
      <c r="H898" s="211">
        <v>78.3</v>
      </c>
      <c r="I898" s="210">
        <v>65</v>
      </c>
      <c r="J898" s="210">
        <v>66.220000000000013</v>
      </c>
      <c r="K898" s="210">
        <v>66.400000000000006</v>
      </c>
      <c r="L898" s="210">
        <v>62.7</v>
      </c>
      <c r="M898" s="210">
        <v>69.2</v>
      </c>
      <c r="N898" s="210">
        <v>67.299100776613983</v>
      </c>
      <c r="O898" s="210">
        <v>68.400000000000006</v>
      </c>
      <c r="P898" s="210">
        <v>64.7</v>
      </c>
      <c r="Q898" s="210">
        <v>69</v>
      </c>
      <c r="R898" s="210">
        <v>63.5</v>
      </c>
      <c r="S898" s="211">
        <v>49.7</v>
      </c>
      <c r="T898" s="207"/>
      <c r="U898" s="208"/>
      <c r="V898" s="208"/>
      <c r="W898" s="208"/>
      <c r="X898" s="208"/>
      <c r="Y898" s="208"/>
      <c r="Z898" s="208"/>
      <c r="AA898" s="208"/>
      <c r="AB898" s="208"/>
      <c r="AC898" s="208"/>
      <c r="AD898" s="208"/>
      <c r="AE898" s="208"/>
      <c r="AF898" s="208"/>
      <c r="AG898" s="208"/>
      <c r="AH898" s="208"/>
      <c r="AI898" s="208"/>
      <c r="AJ898" s="208"/>
      <c r="AK898" s="208"/>
      <c r="AL898" s="208"/>
      <c r="AM898" s="208"/>
      <c r="AN898" s="208"/>
      <c r="AO898" s="208"/>
      <c r="AP898" s="208"/>
      <c r="AQ898" s="208"/>
      <c r="AR898" s="208"/>
      <c r="AS898" s="208"/>
      <c r="AT898" s="208"/>
      <c r="AU898" s="208"/>
      <c r="AV898" s="208"/>
      <c r="AW898" s="208"/>
      <c r="AX898" s="208"/>
      <c r="AY898" s="208"/>
      <c r="AZ898" s="208"/>
      <c r="BA898" s="208"/>
      <c r="BB898" s="208"/>
      <c r="BC898" s="208"/>
      <c r="BD898" s="208"/>
      <c r="BE898" s="208"/>
      <c r="BF898" s="208"/>
      <c r="BG898" s="208"/>
      <c r="BH898" s="208"/>
      <c r="BI898" s="208"/>
      <c r="BJ898" s="208"/>
      <c r="BK898" s="208"/>
      <c r="BL898" s="208"/>
      <c r="BM898" s="209">
        <v>20</v>
      </c>
    </row>
    <row r="899" spans="1:65">
      <c r="A899" s="30"/>
      <c r="B899" s="19">
        <v>1</v>
      </c>
      <c r="C899" s="9">
        <v>3</v>
      </c>
      <c r="D899" s="210">
        <v>68.489999999999995</v>
      </c>
      <c r="E899" s="210">
        <v>67.240930694600976</v>
      </c>
      <c r="F899" s="211">
        <v>227</v>
      </c>
      <c r="G899" s="210">
        <v>63</v>
      </c>
      <c r="H899" s="211">
        <v>81</v>
      </c>
      <c r="I899" s="210">
        <v>66</v>
      </c>
      <c r="J899" s="210">
        <v>66.819999999999993</v>
      </c>
      <c r="K899" s="210">
        <v>64.5</v>
      </c>
      <c r="L899" s="210">
        <v>65.8</v>
      </c>
      <c r="M899" s="210">
        <v>64.599999999999994</v>
      </c>
      <c r="N899" s="210">
        <v>65.915155642745859</v>
      </c>
      <c r="O899" s="210">
        <v>68.7</v>
      </c>
      <c r="P899" s="210">
        <v>66.2</v>
      </c>
      <c r="Q899" s="210">
        <v>65.7</v>
      </c>
      <c r="R899" s="210">
        <v>60.9</v>
      </c>
      <c r="S899" s="211">
        <v>50.4</v>
      </c>
      <c r="T899" s="207"/>
      <c r="U899" s="208"/>
      <c r="V899" s="208"/>
      <c r="W899" s="208"/>
      <c r="X899" s="208"/>
      <c r="Y899" s="208"/>
      <c r="Z899" s="208"/>
      <c r="AA899" s="208"/>
      <c r="AB899" s="208"/>
      <c r="AC899" s="208"/>
      <c r="AD899" s="208"/>
      <c r="AE899" s="208"/>
      <c r="AF899" s="208"/>
      <c r="AG899" s="208"/>
      <c r="AH899" s="208"/>
      <c r="AI899" s="208"/>
      <c r="AJ899" s="208"/>
      <c r="AK899" s="208"/>
      <c r="AL899" s="208"/>
      <c r="AM899" s="208"/>
      <c r="AN899" s="208"/>
      <c r="AO899" s="208"/>
      <c r="AP899" s="208"/>
      <c r="AQ899" s="208"/>
      <c r="AR899" s="208"/>
      <c r="AS899" s="208"/>
      <c r="AT899" s="208"/>
      <c r="AU899" s="208"/>
      <c r="AV899" s="208"/>
      <c r="AW899" s="208"/>
      <c r="AX899" s="208"/>
      <c r="AY899" s="208"/>
      <c r="AZ899" s="208"/>
      <c r="BA899" s="208"/>
      <c r="BB899" s="208"/>
      <c r="BC899" s="208"/>
      <c r="BD899" s="208"/>
      <c r="BE899" s="208"/>
      <c r="BF899" s="208"/>
      <c r="BG899" s="208"/>
      <c r="BH899" s="208"/>
      <c r="BI899" s="208"/>
      <c r="BJ899" s="208"/>
      <c r="BK899" s="208"/>
      <c r="BL899" s="208"/>
      <c r="BM899" s="209">
        <v>16</v>
      </c>
    </row>
    <row r="900" spans="1:65">
      <c r="A900" s="30"/>
      <c r="B900" s="19">
        <v>1</v>
      </c>
      <c r="C900" s="9">
        <v>4</v>
      </c>
      <c r="D900" s="210">
        <v>69.36</v>
      </c>
      <c r="E900" s="210">
        <v>65.342770064567517</v>
      </c>
      <c r="F900" s="211">
        <v>219</v>
      </c>
      <c r="G900" s="210">
        <v>64.8</v>
      </c>
      <c r="H900" s="211">
        <v>81.900000000000006</v>
      </c>
      <c r="I900" s="210">
        <v>65</v>
      </c>
      <c r="J900" s="210">
        <v>68.086666666666659</v>
      </c>
      <c r="K900" s="210">
        <v>62.5</v>
      </c>
      <c r="L900" s="210">
        <v>59.2</v>
      </c>
      <c r="M900" s="210">
        <v>66.400000000000006</v>
      </c>
      <c r="N900" s="210">
        <v>64.665689948069385</v>
      </c>
      <c r="O900" s="210">
        <v>66.900000000000006</v>
      </c>
      <c r="P900" s="210">
        <v>69.2</v>
      </c>
      <c r="Q900" s="210">
        <v>69.5</v>
      </c>
      <c r="R900" s="210">
        <v>62</v>
      </c>
      <c r="S900" s="212">
        <v>45.3</v>
      </c>
      <c r="T900" s="207"/>
      <c r="U900" s="208"/>
      <c r="V900" s="208"/>
      <c r="W900" s="208"/>
      <c r="X900" s="208"/>
      <c r="Y900" s="208"/>
      <c r="Z900" s="208"/>
      <c r="AA900" s="208"/>
      <c r="AB900" s="208"/>
      <c r="AC900" s="208"/>
      <c r="AD900" s="208"/>
      <c r="AE900" s="208"/>
      <c r="AF900" s="208"/>
      <c r="AG900" s="208"/>
      <c r="AH900" s="208"/>
      <c r="AI900" s="208"/>
      <c r="AJ900" s="208"/>
      <c r="AK900" s="208"/>
      <c r="AL900" s="208"/>
      <c r="AM900" s="208"/>
      <c r="AN900" s="208"/>
      <c r="AO900" s="208"/>
      <c r="AP900" s="208"/>
      <c r="AQ900" s="208"/>
      <c r="AR900" s="208"/>
      <c r="AS900" s="208"/>
      <c r="AT900" s="208"/>
      <c r="AU900" s="208"/>
      <c r="AV900" s="208"/>
      <c r="AW900" s="208"/>
      <c r="AX900" s="208"/>
      <c r="AY900" s="208"/>
      <c r="AZ900" s="208"/>
      <c r="BA900" s="208"/>
      <c r="BB900" s="208"/>
      <c r="BC900" s="208"/>
      <c r="BD900" s="208"/>
      <c r="BE900" s="208"/>
      <c r="BF900" s="208"/>
      <c r="BG900" s="208"/>
      <c r="BH900" s="208"/>
      <c r="BI900" s="208"/>
      <c r="BJ900" s="208"/>
      <c r="BK900" s="208"/>
      <c r="BL900" s="208"/>
      <c r="BM900" s="209">
        <v>66.008115940567421</v>
      </c>
    </row>
    <row r="901" spans="1:65">
      <c r="A901" s="30"/>
      <c r="B901" s="19">
        <v>1</v>
      </c>
      <c r="C901" s="9">
        <v>5</v>
      </c>
      <c r="D901" s="210">
        <v>68.239999999999995</v>
      </c>
      <c r="E901" s="212">
        <v>60.1598600432621</v>
      </c>
      <c r="F901" s="211">
        <v>229</v>
      </c>
      <c r="G901" s="210">
        <v>62.9</v>
      </c>
      <c r="H901" s="211">
        <v>85.3</v>
      </c>
      <c r="I901" s="210">
        <v>67</v>
      </c>
      <c r="J901" s="210">
        <v>68.38000000000001</v>
      </c>
      <c r="K901" s="210">
        <v>63.7</v>
      </c>
      <c r="L901" s="210">
        <v>64.8</v>
      </c>
      <c r="M901" s="210">
        <v>66.3</v>
      </c>
      <c r="N901" s="210">
        <v>66.848986604161198</v>
      </c>
      <c r="O901" s="210">
        <v>67.7</v>
      </c>
      <c r="P901" s="210">
        <v>73.2</v>
      </c>
      <c r="Q901" s="210">
        <v>64.2</v>
      </c>
      <c r="R901" s="210">
        <v>59.7</v>
      </c>
      <c r="S901" s="211">
        <v>48.7</v>
      </c>
      <c r="T901" s="207"/>
      <c r="U901" s="208"/>
      <c r="V901" s="208"/>
      <c r="W901" s="208"/>
      <c r="X901" s="208"/>
      <c r="Y901" s="208"/>
      <c r="Z901" s="208"/>
      <c r="AA901" s="208"/>
      <c r="AB901" s="208"/>
      <c r="AC901" s="208"/>
      <c r="AD901" s="208"/>
      <c r="AE901" s="208"/>
      <c r="AF901" s="208"/>
      <c r="AG901" s="208"/>
      <c r="AH901" s="208"/>
      <c r="AI901" s="208"/>
      <c r="AJ901" s="208"/>
      <c r="AK901" s="208"/>
      <c r="AL901" s="208"/>
      <c r="AM901" s="208"/>
      <c r="AN901" s="208"/>
      <c r="AO901" s="208"/>
      <c r="AP901" s="208"/>
      <c r="AQ901" s="208"/>
      <c r="AR901" s="208"/>
      <c r="AS901" s="208"/>
      <c r="AT901" s="208"/>
      <c r="AU901" s="208"/>
      <c r="AV901" s="208"/>
      <c r="AW901" s="208"/>
      <c r="AX901" s="208"/>
      <c r="AY901" s="208"/>
      <c r="AZ901" s="208"/>
      <c r="BA901" s="208"/>
      <c r="BB901" s="208"/>
      <c r="BC901" s="208"/>
      <c r="BD901" s="208"/>
      <c r="BE901" s="208"/>
      <c r="BF901" s="208"/>
      <c r="BG901" s="208"/>
      <c r="BH901" s="208"/>
      <c r="BI901" s="208"/>
      <c r="BJ901" s="208"/>
      <c r="BK901" s="208"/>
      <c r="BL901" s="208"/>
      <c r="BM901" s="209">
        <v>110</v>
      </c>
    </row>
    <row r="902" spans="1:65">
      <c r="A902" s="30"/>
      <c r="B902" s="19">
        <v>1</v>
      </c>
      <c r="C902" s="9">
        <v>6</v>
      </c>
      <c r="D902" s="210">
        <v>66.94</v>
      </c>
      <c r="E902" s="210">
        <v>65.10552575637054</v>
      </c>
      <c r="F902" s="211">
        <v>218</v>
      </c>
      <c r="G902" s="210">
        <v>64.900000000000006</v>
      </c>
      <c r="H902" s="211">
        <v>81.900000000000006</v>
      </c>
      <c r="I902" s="210">
        <v>66</v>
      </c>
      <c r="J902" s="210">
        <v>68.403333333333336</v>
      </c>
      <c r="K902" s="210">
        <v>66.5</v>
      </c>
      <c r="L902" s="210">
        <v>65.5</v>
      </c>
      <c r="M902" s="210">
        <v>63.7</v>
      </c>
      <c r="N902" s="210">
        <v>64.653168962111209</v>
      </c>
      <c r="O902" s="210">
        <v>68.7</v>
      </c>
      <c r="P902" s="210">
        <v>65.8</v>
      </c>
      <c r="Q902" s="210">
        <v>67.3</v>
      </c>
      <c r="R902" s="210">
        <v>64.2</v>
      </c>
      <c r="S902" s="211">
        <v>49.6</v>
      </c>
      <c r="T902" s="207"/>
      <c r="U902" s="208"/>
      <c r="V902" s="208"/>
      <c r="W902" s="208"/>
      <c r="X902" s="208"/>
      <c r="Y902" s="208"/>
      <c r="Z902" s="208"/>
      <c r="AA902" s="208"/>
      <c r="AB902" s="208"/>
      <c r="AC902" s="208"/>
      <c r="AD902" s="208"/>
      <c r="AE902" s="208"/>
      <c r="AF902" s="208"/>
      <c r="AG902" s="208"/>
      <c r="AH902" s="208"/>
      <c r="AI902" s="208"/>
      <c r="AJ902" s="208"/>
      <c r="AK902" s="208"/>
      <c r="AL902" s="208"/>
      <c r="AM902" s="208"/>
      <c r="AN902" s="208"/>
      <c r="AO902" s="208"/>
      <c r="AP902" s="208"/>
      <c r="AQ902" s="208"/>
      <c r="AR902" s="208"/>
      <c r="AS902" s="208"/>
      <c r="AT902" s="208"/>
      <c r="AU902" s="208"/>
      <c r="AV902" s="208"/>
      <c r="AW902" s="208"/>
      <c r="AX902" s="208"/>
      <c r="AY902" s="208"/>
      <c r="AZ902" s="208"/>
      <c r="BA902" s="208"/>
      <c r="BB902" s="208"/>
      <c r="BC902" s="208"/>
      <c r="BD902" s="208"/>
      <c r="BE902" s="208"/>
      <c r="BF902" s="208"/>
      <c r="BG902" s="208"/>
      <c r="BH902" s="208"/>
      <c r="BI902" s="208"/>
      <c r="BJ902" s="208"/>
      <c r="BK902" s="208"/>
      <c r="BL902" s="208"/>
      <c r="BM902" s="213"/>
    </row>
    <row r="903" spans="1:65">
      <c r="A903" s="30"/>
      <c r="B903" s="20" t="s">
        <v>258</v>
      </c>
      <c r="C903" s="12"/>
      <c r="D903" s="214">
        <v>68.600000000000009</v>
      </c>
      <c r="E903" s="214">
        <v>64.649088598924763</v>
      </c>
      <c r="F903" s="214">
        <v>222.5</v>
      </c>
      <c r="G903" s="214">
        <v>64.149999999999991</v>
      </c>
      <c r="H903" s="214">
        <v>82.5</v>
      </c>
      <c r="I903" s="214">
        <v>66</v>
      </c>
      <c r="J903" s="214">
        <v>67.759444444444441</v>
      </c>
      <c r="K903" s="214">
        <v>65.033333333333331</v>
      </c>
      <c r="L903" s="214">
        <v>63.633333333333333</v>
      </c>
      <c r="M903" s="214">
        <v>66.066666666666663</v>
      </c>
      <c r="N903" s="214">
        <v>65.565795139541308</v>
      </c>
      <c r="O903" s="214">
        <v>67.61666666666666</v>
      </c>
      <c r="P903" s="214">
        <v>68.333333333333329</v>
      </c>
      <c r="Q903" s="214">
        <v>67.149999999999991</v>
      </c>
      <c r="R903" s="214">
        <v>62.65</v>
      </c>
      <c r="S903" s="214">
        <v>48.716666666666669</v>
      </c>
      <c r="T903" s="207"/>
      <c r="U903" s="208"/>
      <c r="V903" s="208"/>
      <c r="W903" s="208"/>
      <c r="X903" s="208"/>
      <c r="Y903" s="208"/>
      <c r="Z903" s="208"/>
      <c r="AA903" s="208"/>
      <c r="AB903" s="208"/>
      <c r="AC903" s="208"/>
      <c r="AD903" s="208"/>
      <c r="AE903" s="208"/>
      <c r="AF903" s="208"/>
      <c r="AG903" s="208"/>
      <c r="AH903" s="208"/>
      <c r="AI903" s="208"/>
      <c r="AJ903" s="208"/>
      <c r="AK903" s="208"/>
      <c r="AL903" s="208"/>
      <c r="AM903" s="208"/>
      <c r="AN903" s="208"/>
      <c r="AO903" s="208"/>
      <c r="AP903" s="208"/>
      <c r="AQ903" s="208"/>
      <c r="AR903" s="208"/>
      <c r="AS903" s="208"/>
      <c r="AT903" s="208"/>
      <c r="AU903" s="208"/>
      <c r="AV903" s="208"/>
      <c r="AW903" s="208"/>
      <c r="AX903" s="208"/>
      <c r="AY903" s="208"/>
      <c r="AZ903" s="208"/>
      <c r="BA903" s="208"/>
      <c r="BB903" s="208"/>
      <c r="BC903" s="208"/>
      <c r="BD903" s="208"/>
      <c r="BE903" s="208"/>
      <c r="BF903" s="208"/>
      <c r="BG903" s="208"/>
      <c r="BH903" s="208"/>
      <c r="BI903" s="208"/>
      <c r="BJ903" s="208"/>
      <c r="BK903" s="208"/>
      <c r="BL903" s="208"/>
      <c r="BM903" s="213"/>
    </row>
    <row r="904" spans="1:65">
      <c r="A904" s="30"/>
      <c r="B904" s="3" t="s">
        <v>259</v>
      </c>
      <c r="C904" s="29"/>
      <c r="D904" s="210">
        <v>68.515000000000001</v>
      </c>
      <c r="E904" s="210">
        <v>65.091941780283605</v>
      </c>
      <c r="F904" s="210">
        <v>221.5</v>
      </c>
      <c r="G904" s="210">
        <v>64.650000000000006</v>
      </c>
      <c r="H904" s="210">
        <v>81.900000000000006</v>
      </c>
      <c r="I904" s="210">
        <v>66</v>
      </c>
      <c r="J904" s="210">
        <v>68.233333333333334</v>
      </c>
      <c r="K904" s="210">
        <v>65.45</v>
      </c>
      <c r="L904" s="210">
        <v>64.3</v>
      </c>
      <c r="M904" s="210">
        <v>66.25</v>
      </c>
      <c r="N904" s="210">
        <v>65.290422795407622</v>
      </c>
      <c r="O904" s="210">
        <v>68.050000000000011</v>
      </c>
      <c r="P904" s="210">
        <v>67.7</v>
      </c>
      <c r="Q904" s="210">
        <v>67.25</v>
      </c>
      <c r="R904" s="210">
        <v>62.75</v>
      </c>
      <c r="S904" s="210">
        <v>49.150000000000006</v>
      </c>
      <c r="T904" s="207"/>
      <c r="U904" s="208"/>
      <c r="V904" s="208"/>
      <c r="W904" s="208"/>
      <c r="X904" s="208"/>
      <c r="Y904" s="208"/>
      <c r="Z904" s="208"/>
      <c r="AA904" s="208"/>
      <c r="AB904" s="208"/>
      <c r="AC904" s="208"/>
      <c r="AD904" s="208"/>
      <c r="AE904" s="208"/>
      <c r="AF904" s="208"/>
      <c r="AG904" s="208"/>
      <c r="AH904" s="208"/>
      <c r="AI904" s="208"/>
      <c r="AJ904" s="208"/>
      <c r="AK904" s="208"/>
      <c r="AL904" s="208"/>
      <c r="AM904" s="208"/>
      <c r="AN904" s="208"/>
      <c r="AO904" s="208"/>
      <c r="AP904" s="208"/>
      <c r="AQ904" s="208"/>
      <c r="AR904" s="208"/>
      <c r="AS904" s="208"/>
      <c r="AT904" s="208"/>
      <c r="AU904" s="208"/>
      <c r="AV904" s="208"/>
      <c r="AW904" s="208"/>
      <c r="AX904" s="208"/>
      <c r="AY904" s="208"/>
      <c r="AZ904" s="208"/>
      <c r="BA904" s="208"/>
      <c r="BB904" s="208"/>
      <c r="BC904" s="208"/>
      <c r="BD904" s="208"/>
      <c r="BE904" s="208"/>
      <c r="BF904" s="208"/>
      <c r="BG904" s="208"/>
      <c r="BH904" s="208"/>
      <c r="BI904" s="208"/>
      <c r="BJ904" s="208"/>
      <c r="BK904" s="208"/>
      <c r="BL904" s="208"/>
      <c r="BM904" s="213"/>
    </row>
    <row r="905" spans="1:65">
      <c r="A905" s="30"/>
      <c r="B905" s="3" t="s">
        <v>260</v>
      </c>
      <c r="C905" s="29"/>
      <c r="D905" s="222">
        <v>1.0510375825820897</v>
      </c>
      <c r="E905" s="222">
        <v>2.3599043416494916</v>
      </c>
      <c r="F905" s="222">
        <v>4.8476798574163293</v>
      </c>
      <c r="G905" s="222">
        <v>0.935414346693486</v>
      </c>
      <c r="H905" s="222">
        <v>3.0086541841826868</v>
      </c>
      <c r="I905" s="222">
        <v>0.89442719099991586</v>
      </c>
      <c r="J905" s="222">
        <v>0.99462202014783374</v>
      </c>
      <c r="K905" s="222">
        <v>1.7293544074788905</v>
      </c>
      <c r="L905" s="222">
        <v>2.4532971011817253</v>
      </c>
      <c r="M905" s="222">
        <v>1.8843212748007361</v>
      </c>
      <c r="N905" s="222">
        <v>1.328778275557075</v>
      </c>
      <c r="O905" s="222">
        <v>1.3302881893284149</v>
      </c>
      <c r="P905" s="222">
        <v>3.3224488960203251</v>
      </c>
      <c r="Q905" s="222">
        <v>1.9887181801351328</v>
      </c>
      <c r="R905" s="222">
        <v>2.1915747762738995</v>
      </c>
      <c r="S905" s="222">
        <v>1.8037923014212782</v>
      </c>
      <c r="T905" s="223"/>
      <c r="U905" s="224"/>
      <c r="V905" s="224"/>
      <c r="W905" s="224"/>
      <c r="X905" s="224"/>
      <c r="Y905" s="224"/>
      <c r="Z905" s="224"/>
      <c r="AA905" s="224"/>
      <c r="AB905" s="224"/>
      <c r="AC905" s="224"/>
      <c r="AD905" s="224"/>
      <c r="AE905" s="224"/>
      <c r="AF905" s="224"/>
      <c r="AG905" s="224"/>
      <c r="AH905" s="224"/>
      <c r="AI905" s="224"/>
      <c r="AJ905" s="224"/>
      <c r="AK905" s="224"/>
      <c r="AL905" s="224"/>
      <c r="AM905" s="224"/>
      <c r="AN905" s="224"/>
      <c r="AO905" s="224"/>
      <c r="AP905" s="224"/>
      <c r="AQ905" s="224"/>
      <c r="AR905" s="224"/>
      <c r="AS905" s="224"/>
      <c r="AT905" s="224"/>
      <c r="AU905" s="224"/>
      <c r="AV905" s="224"/>
      <c r="AW905" s="224"/>
      <c r="AX905" s="224"/>
      <c r="AY905" s="224"/>
      <c r="AZ905" s="224"/>
      <c r="BA905" s="224"/>
      <c r="BB905" s="224"/>
      <c r="BC905" s="224"/>
      <c r="BD905" s="224"/>
      <c r="BE905" s="224"/>
      <c r="BF905" s="224"/>
      <c r="BG905" s="224"/>
      <c r="BH905" s="224"/>
      <c r="BI905" s="224"/>
      <c r="BJ905" s="224"/>
      <c r="BK905" s="224"/>
      <c r="BL905" s="224"/>
      <c r="BM905" s="225"/>
    </row>
    <row r="906" spans="1:65">
      <c r="A906" s="30"/>
      <c r="B906" s="3" t="s">
        <v>86</v>
      </c>
      <c r="C906" s="29"/>
      <c r="D906" s="13">
        <v>1.5321247559505679E-2</v>
      </c>
      <c r="E906" s="13">
        <v>3.6503288643248429E-2</v>
      </c>
      <c r="F906" s="13">
        <v>2.1787325201871145E-2</v>
      </c>
      <c r="G906" s="13">
        <v>1.4581673370124492E-2</v>
      </c>
      <c r="H906" s="13">
        <v>3.6468535565850752E-2</v>
      </c>
      <c r="I906" s="13">
        <v>1.3551927136362361E-2</v>
      </c>
      <c r="J906" s="13">
        <v>1.4678721590808175E-2</v>
      </c>
      <c r="K906" s="13">
        <v>2.6591815594242296E-2</v>
      </c>
      <c r="L906" s="13">
        <v>3.8553647477973685E-2</v>
      </c>
      <c r="M906" s="13">
        <v>2.852151273664081E-2</v>
      </c>
      <c r="N906" s="13">
        <v>2.0266333577272786E-2</v>
      </c>
      <c r="O906" s="13">
        <v>1.9673968784743628E-2</v>
      </c>
      <c r="P906" s="13">
        <v>4.8621203356395006E-2</v>
      </c>
      <c r="Q906" s="13">
        <v>2.9616056293896249E-2</v>
      </c>
      <c r="R906" s="13">
        <v>3.4981241440924175E-2</v>
      </c>
      <c r="S906" s="13">
        <v>3.7026184770878101E-2</v>
      </c>
      <c r="T906" s="15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261</v>
      </c>
      <c r="C907" s="29"/>
      <c r="D907" s="13">
        <v>3.9266142087228673E-2</v>
      </c>
      <c r="E907" s="13">
        <v>-2.0588791579300714E-2</v>
      </c>
      <c r="F907" s="13">
        <v>2.3707976182858364</v>
      </c>
      <c r="G907" s="13">
        <v>-2.8149810278488285E-2</v>
      </c>
      <c r="H907" s="13">
        <v>0.24984630790373696</v>
      </c>
      <c r="I907" s="13">
        <v>-1.2295367701042892E-4</v>
      </c>
      <c r="J907" s="13">
        <v>2.6532017751482062E-2</v>
      </c>
      <c r="K907" s="13">
        <v>-1.4767617486791562E-2</v>
      </c>
      <c r="L907" s="13">
        <v>-3.5977130590612583E-2</v>
      </c>
      <c r="M907" s="13">
        <v>8.8702313745714356E-4</v>
      </c>
      <c r="N907" s="13">
        <v>-6.701006303897139E-3</v>
      </c>
      <c r="O907" s="13">
        <v>2.4368984073830369E-2</v>
      </c>
      <c r="P907" s="13">
        <v>3.5226234829357939E-2</v>
      </c>
      <c r="Q907" s="13">
        <v>1.7299146372556695E-2</v>
      </c>
      <c r="R907" s="13">
        <v>-5.0874288604010665E-2</v>
      </c>
      <c r="S907" s="13">
        <v>-0.26195944282775285</v>
      </c>
      <c r="T907" s="15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262</v>
      </c>
      <c r="C908" s="47"/>
      <c r="D908" s="45">
        <v>0.96</v>
      </c>
      <c r="E908" s="45">
        <v>0.52</v>
      </c>
      <c r="F908" s="45">
        <v>58.46</v>
      </c>
      <c r="G908" s="45">
        <v>0.7</v>
      </c>
      <c r="H908" s="45">
        <v>6.15</v>
      </c>
      <c r="I908" s="45">
        <v>0.01</v>
      </c>
      <c r="J908" s="45">
        <v>0.64</v>
      </c>
      <c r="K908" s="45">
        <v>0.37</v>
      </c>
      <c r="L908" s="45">
        <v>0.9</v>
      </c>
      <c r="M908" s="45">
        <v>0.01</v>
      </c>
      <c r="N908" s="45">
        <v>0.17</v>
      </c>
      <c r="O908" s="45">
        <v>0.59</v>
      </c>
      <c r="P908" s="45">
        <v>0.86</v>
      </c>
      <c r="Q908" s="45">
        <v>0.42</v>
      </c>
      <c r="R908" s="45">
        <v>1.26</v>
      </c>
      <c r="S908" s="45">
        <v>6.47</v>
      </c>
      <c r="T908" s="15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BM909" s="55"/>
    </row>
    <row r="910" spans="1:65" ht="15">
      <c r="B910" s="8" t="s">
        <v>567</v>
      </c>
      <c r="BM910" s="28" t="s">
        <v>66</v>
      </c>
    </row>
    <row r="911" spans="1:65" ht="15">
      <c r="A911" s="25" t="s">
        <v>21</v>
      </c>
      <c r="B911" s="18" t="s">
        <v>110</v>
      </c>
      <c r="C911" s="15" t="s">
        <v>111</v>
      </c>
      <c r="D911" s="16" t="s">
        <v>229</v>
      </c>
      <c r="E911" s="17" t="s">
        <v>229</v>
      </c>
      <c r="F911" s="17" t="s">
        <v>229</v>
      </c>
      <c r="G911" s="17" t="s">
        <v>229</v>
      </c>
      <c r="H911" s="17" t="s">
        <v>229</v>
      </c>
      <c r="I911" s="17" t="s">
        <v>229</v>
      </c>
      <c r="J911" s="17" t="s">
        <v>229</v>
      </c>
      <c r="K911" s="17" t="s">
        <v>229</v>
      </c>
      <c r="L911" s="17" t="s">
        <v>229</v>
      </c>
      <c r="M911" s="17" t="s">
        <v>229</v>
      </c>
      <c r="N911" s="17" t="s">
        <v>229</v>
      </c>
      <c r="O911" s="17" t="s">
        <v>229</v>
      </c>
      <c r="P911" s="15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230</v>
      </c>
      <c r="C912" s="9" t="s">
        <v>230</v>
      </c>
      <c r="D912" s="151" t="s">
        <v>232</v>
      </c>
      <c r="E912" s="152" t="s">
        <v>238</v>
      </c>
      <c r="F912" s="152" t="s">
        <v>240</v>
      </c>
      <c r="G912" s="152" t="s">
        <v>241</v>
      </c>
      <c r="H912" s="152" t="s">
        <v>242</v>
      </c>
      <c r="I912" s="152" t="s">
        <v>243</v>
      </c>
      <c r="J912" s="152" t="s">
        <v>246</v>
      </c>
      <c r="K912" s="152" t="s">
        <v>247</v>
      </c>
      <c r="L912" s="152" t="s">
        <v>248</v>
      </c>
      <c r="M912" s="152" t="s">
        <v>249</v>
      </c>
      <c r="N912" s="152" t="s">
        <v>250</v>
      </c>
      <c r="O912" s="152" t="s">
        <v>251</v>
      </c>
      <c r="P912" s="15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264</v>
      </c>
      <c r="E913" s="11" t="s">
        <v>266</v>
      </c>
      <c r="F913" s="11" t="s">
        <v>266</v>
      </c>
      <c r="G913" s="11" t="s">
        <v>264</v>
      </c>
      <c r="H913" s="11" t="s">
        <v>308</v>
      </c>
      <c r="I913" s="11" t="s">
        <v>264</v>
      </c>
      <c r="J913" s="11" t="s">
        <v>264</v>
      </c>
      <c r="K913" s="11" t="s">
        <v>266</v>
      </c>
      <c r="L913" s="11" t="s">
        <v>266</v>
      </c>
      <c r="M913" s="11" t="s">
        <v>264</v>
      </c>
      <c r="N913" s="11" t="s">
        <v>264</v>
      </c>
      <c r="O913" s="11" t="s">
        <v>264</v>
      </c>
      <c r="P913" s="15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 t="s">
        <v>116</v>
      </c>
      <c r="E914" s="26" t="s">
        <v>310</v>
      </c>
      <c r="F914" s="26" t="s">
        <v>311</v>
      </c>
      <c r="G914" s="26" t="s">
        <v>309</v>
      </c>
      <c r="H914" s="26" t="s">
        <v>311</v>
      </c>
      <c r="I914" s="26" t="s">
        <v>311</v>
      </c>
      <c r="J914" s="26" t="s">
        <v>311</v>
      </c>
      <c r="K914" s="26" t="s">
        <v>310</v>
      </c>
      <c r="L914" s="26" t="s">
        <v>309</v>
      </c>
      <c r="M914" s="26" t="s">
        <v>311</v>
      </c>
      <c r="N914" s="26" t="s">
        <v>311</v>
      </c>
      <c r="O914" s="26" t="s">
        <v>311</v>
      </c>
      <c r="P914" s="15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15" t="s">
        <v>106</v>
      </c>
      <c r="E915" s="216" t="s">
        <v>297</v>
      </c>
      <c r="F915" s="216" t="s">
        <v>297</v>
      </c>
      <c r="G915" s="215" t="s">
        <v>106</v>
      </c>
      <c r="H915" s="216" t="s">
        <v>104</v>
      </c>
      <c r="I915" s="215" t="s">
        <v>106</v>
      </c>
      <c r="J915" s="215" t="s">
        <v>106</v>
      </c>
      <c r="K915" s="216" t="s">
        <v>297</v>
      </c>
      <c r="L915" s="216">
        <v>0.3</v>
      </c>
      <c r="M915" s="215" t="s">
        <v>106</v>
      </c>
      <c r="N915" s="233">
        <v>0.01</v>
      </c>
      <c r="O915" s="215" t="s">
        <v>106</v>
      </c>
      <c r="P915" s="203"/>
      <c r="Q915" s="204"/>
      <c r="R915" s="204"/>
      <c r="S915" s="204"/>
      <c r="T915" s="204"/>
      <c r="U915" s="204"/>
      <c r="V915" s="204"/>
      <c r="W915" s="204"/>
      <c r="X915" s="204"/>
      <c r="Y915" s="204"/>
      <c r="Z915" s="204"/>
      <c r="AA915" s="204"/>
      <c r="AB915" s="204"/>
      <c r="AC915" s="204"/>
      <c r="AD915" s="204"/>
      <c r="AE915" s="204"/>
      <c r="AF915" s="204"/>
      <c r="AG915" s="204"/>
      <c r="AH915" s="204"/>
      <c r="AI915" s="204"/>
      <c r="AJ915" s="204"/>
      <c r="AK915" s="204"/>
      <c r="AL915" s="204"/>
      <c r="AM915" s="204"/>
      <c r="AN915" s="204"/>
      <c r="AO915" s="204"/>
      <c r="AP915" s="204"/>
      <c r="AQ915" s="204"/>
      <c r="AR915" s="204"/>
      <c r="AS915" s="204"/>
      <c r="AT915" s="204"/>
      <c r="AU915" s="204"/>
      <c r="AV915" s="204"/>
      <c r="AW915" s="204"/>
      <c r="AX915" s="204"/>
      <c r="AY915" s="204"/>
      <c r="AZ915" s="204"/>
      <c r="BA915" s="204"/>
      <c r="BB915" s="204"/>
      <c r="BC915" s="204"/>
      <c r="BD915" s="204"/>
      <c r="BE915" s="204"/>
      <c r="BF915" s="204"/>
      <c r="BG915" s="204"/>
      <c r="BH915" s="204"/>
      <c r="BI915" s="204"/>
      <c r="BJ915" s="204"/>
      <c r="BK915" s="204"/>
      <c r="BL915" s="204"/>
      <c r="BM915" s="217">
        <v>1</v>
      </c>
    </row>
    <row r="916" spans="1:65">
      <c r="A916" s="30"/>
      <c r="B916" s="19">
        <v>1</v>
      </c>
      <c r="C916" s="9">
        <v>2</v>
      </c>
      <c r="D916" s="24" t="s">
        <v>106</v>
      </c>
      <c r="E916" s="218" t="s">
        <v>297</v>
      </c>
      <c r="F916" s="218" t="s">
        <v>297</v>
      </c>
      <c r="G916" s="24" t="s">
        <v>106</v>
      </c>
      <c r="H916" s="218" t="s">
        <v>104</v>
      </c>
      <c r="I916" s="24" t="s">
        <v>106</v>
      </c>
      <c r="J916" s="24" t="s">
        <v>106</v>
      </c>
      <c r="K916" s="218" t="s">
        <v>297</v>
      </c>
      <c r="L916" s="218">
        <v>0.3</v>
      </c>
      <c r="M916" s="24" t="s">
        <v>106</v>
      </c>
      <c r="N916" s="24" t="s">
        <v>106</v>
      </c>
      <c r="O916" s="24" t="s">
        <v>106</v>
      </c>
      <c r="P916" s="203"/>
      <c r="Q916" s="204"/>
      <c r="R916" s="204"/>
      <c r="S916" s="204"/>
      <c r="T916" s="204"/>
      <c r="U916" s="204"/>
      <c r="V916" s="204"/>
      <c r="W916" s="204"/>
      <c r="X916" s="204"/>
      <c r="Y916" s="204"/>
      <c r="Z916" s="204"/>
      <c r="AA916" s="204"/>
      <c r="AB916" s="204"/>
      <c r="AC916" s="204"/>
      <c r="AD916" s="204"/>
      <c r="AE916" s="204"/>
      <c r="AF916" s="204"/>
      <c r="AG916" s="204"/>
      <c r="AH916" s="204"/>
      <c r="AI916" s="204"/>
      <c r="AJ916" s="204"/>
      <c r="AK916" s="204"/>
      <c r="AL916" s="204"/>
      <c r="AM916" s="204"/>
      <c r="AN916" s="204"/>
      <c r="AO916" s="204"/>
      <c r="AP916" s="204"/>
      <c r="AQ916" s="204"/>
      <c r="AR916" s="204"/>
      <c r="AS916" s="204"/>
      <c r="AT916" s="204"/>
      <c r="AU916" s="204"/>
      <c r="AV916" s="204"/>
      <c r="AW916" s="204"/>
      <c r="AX916" s="204"/>
      <c r="AY916" s="204"/>
      <c r="AZ916" s="204"/>
      <c r="BA916" s="204"/>
      <c r="BB916" s="204"/>
      <c r="BC916" s="204"/>
      <c r="BD916" s="204"/>
      <c r="BE916" s="204"/>
      <c r="BF916" s="204"/>
      <c r="BG916" s="204"/>
      <c r="BH916" s="204"/>
      <c r="BI916" s="204"/>
      <c r="BJ916" s="204"/>
      <c r="BK916" s="204"/>
      <c r="BL916" s="204"/>
      <c r="BM916" s="217">
        <v>21</v>
      </c>
    </row>
    <row r="917" spans="1:65">
      <c r="A917" s="30"/>
      <c r="B917" s="19">
        <v>1</v>
      </c>
      <c r="C917" s="9">
        <v>3</v>
      </c>
      <c r="D917" s="24" t="s">
        <v>106</v>
      </c>
      <c r="E917" s="218" t="s">
        <v>297</v>
      </c>
      <c r="F917" s="218" t="s">
        <v>297</v>
      </c>
      <c r="G917" s="24" t="s">
        <v>106</v>
      </c>
      <c r="H917" s="218" t="s">
        <v>104</v>
      </c>
      <c r="I917" s="24" t="s">
        <v>106</v>
      </c>
      <c r="J917" s="24" t="s">
        <v>106</v>
      </c>
      <c r="K917" s="218" t="s">
        <v>297</v>
      </c>
      <c r="L917" s="218">
        <v>0.3</v>
      </c>
      <c r="M917" s="24" t="s">
        <v>106</v>
      </c>
      <c r="N917" s="24" t="s">
        <v>106</v>
      </c>
      <c r="O917" s="24" t="s">
        <v>106</v>
      </c>
      <c r="P917" s="203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  <c r="AA917" s="204"/>
      <c r="AB917" s="204"/>
      <c r="AC917" s="204"/>
      <c r="AD917" s="204"/>
      <c r="AE917" s="204"/>
      <c r="AF917" s="204"/>
      <c r="AG917" s="204"/>
      <c r="AH917" s="204"/>
      <c r="AI917" s="204"/>
      <c r="AJ917" s="204"/>
      <c r="AK917" s="204"/>
      <c r="AL917" s="204"/>
      <c r="AM917" s="204"/>
      <c r="AN917" s="204"/>
      <c r="AO917" s="204"/>
      <c r="AP917" s="204"/>
      <c r="AQ917" s="204"/>
      <c r="AR917" s="204"/>
      <c r="AS917" s="204"/>
      <c r="AT917" s="204"/>
      <c r="AU917" s="204"/>
      <c r="AV917" s="204"/>
      <c r="AW917" s="204"/>
      <c r="AX917" s="204"/>
      <c r="AY917" s="204"/>
      <c r="AZ917" s="204"/>
      <c r="BA917" s="204"/>
      <c r="BB917" s="204"/>
      <c r="BC917" s="204"/>
      <c r="BD917" s="204"/>
      <c r="BE917" s="204"/>
      <c r="BF917" s="204"/>
      <c r="BG917" s="204"/>
      <c r="BH917" s="204"/>
      <c r="BI917" s="204"/>
      <c r="BJ917" s="204"/>
      <c r="BK917" s="204"/>
      <c r="BL917" s="204"/>
      <c r="BM917" s="217">
        <v>16</v>
      </c>
    </row>
    <row r="918" spans="1:65">
      <c r="A918" s="30"/>
      <c r="B918" s="19">
        <v>1</v>
      </c>
      <c r="C918" s="9">
        <v>4</v>
      </c>
      <c r="D918" s="24" t="s">
        <v>106</v>
      </c>
      <c r="E918" s="218" t="s">
        <v>297</v>
      </c>
      <c r="F918" s="218" t="s">
        <v>297</v>
      </c>
      <c r="G918" s="24" t="s">
        <v>106</v>
      </c>
      <c r="H918" s="218" t="s">
        <v>104</v>
      </c>
      <c r="I918" s="219">
        <v>0.01</v>
      </c>
      <c r="J918" s="24" t="s">
        <v>106</v>
      </c>
      <c r="K918" s="218" t="s">
        <v>297</v>
      </c>
      <c r="L918" s="218">
        <v>0.3</v>
      </c>
      <c r="M918" s="24" t="s">
        <v>106</v>
      </c>
      <c r="N918" s="24" t="s">
        <v>106</v>
      </c>
      <c r="O918" s="24" t="s">
        <v>106</v>
      </c>
      <c r="P918" s="203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  <c r="AA918" s="204"/>
      <c r="AB918" s="204"/>
      <c r="AC918" s="204"/>
      <c r="AD918" s="204"/>
      <c r="AE918" s="204"/>
      <c r="AF918" s="204"/>
      <c r="AG918" s="204"/>
      <c r="AH918" s="204"/>
      <c r="AI918" s="204"/>
      <c r="AJ918" s="204"/>
      <c r="AK918" s="204"/>
      <c r="AL918" s="204"/>
      <c r="AM918" s="204"/>
      <c r="AN918" s="204"/>
      <c r="AO918" s="204"/>
      <c r="AP918" s="204"/>
      <c r="AQ918" s="204"/>
      <c r="AR918" s="204"/>
      <c r="AS918" s="204"/>
      <c r="AT918" s="204"/>
      <c r="AU918" s="204"/>
      <c r="AV918" s="204"/>
      <c r="AW918" s="204"/>
      <c r="AX918" s="204"/>
      <c r="AY918" s="204"/>
      <c r="AZ918" s="204"/>
      <c r="BA918" s="204"/>
      <c r="BB918" s="204"/>
      <c r="BC918" s="204"/>
      <c r="BD918" s="204"/>
      <c r="BE918" s="204"/>
      <c r="BF918" s="204"/>
      <c r="BG918" s="204"/>
      <c r="BH918" s="204"/>
      <c r="BI918" s="204"/>
      <c r="BJ918" s="204"/>
      <c r="BK918" s="204"/>
      <c r="BL918" s="204"/>
      <c r="BM918" s="217" t="s">
        <v>106</v>
      </c>
    </row>
    <row r="919" spans="1:65">
      <c r="A919" s="30"/>
      <c r="B919" s="19">
        <v>1</v>
      </c>
      <c r="C919" s="9">
        <v>5</v>
      </c>
      <c r="D919" s="24" t="s">
        <v>106</v>
      </c>
      <c r="E919" s="218" t="s">
        <v>297</v>
      </c>
      <c r="F919" s="218" t="s">
        <v>297</v>
      </c>
      <c r="G919" s="24" t="s">
        <v>106</v>
      </c>
      <c r="H919" s="218" t="s">
        <v>104</v>
      </c>
      <c r="I919" s="219">
        <v>0.01</v>
      </c>
      <c r="J919" s="24" t="s">
        <v>106</v>
      </c>
      <c r="K919" s="218" t="s">
        <v>297</v>
      </c>
      <c r="L919" s="218">
        <v>0.3</v>
      </c>
      <c r="M919" s="24" t="s">
        <v>106</v>
      </c>
      <c r="N919" s="219">
        <v>0.01</v>
      </c>
      <c r="O919" s="24" t="s">
        <v>106</v>
      </c>
      <c r="P919" s="203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  <c r="AA919" s="204"/>
      <c r="AB919" s="204"/>
      <c r="AC919" s="204"/>
      <c r="AD919" s="204"/>
      <c r="AE919" s="204"/>
      <c r="AF919" s="204"/>
      <c r="AG919" s="204"/>
      <c r="AH919" s="204"/>
      <c r="AI919" s="204"/>
      <c r="AJ919" s="204"/>
      <c r="AK919" s="204"/>
      <c r="AL919" s="204"/>
      <c r="AM919" s="204"/>
      <c r="AN919" s="204"/>
      <c r="AO919" s="204"/>
      <c r="AP919" s="204"/>
      <c r="AQ919" s="204"/>
      <c r="AR919" s="204"/>
      <c r="AS919" s="204"/>
      <c r="AT919" s="204"/>
      <c r="AU919" s="204"/>
      <c r="AV919" s="204"/>
      <c r="AW919" s="204"/>
      <c r="AX919" s="204"/>
      <c r="AY919" s="204"/>
      <c r="AZ919" s="204"/>
      <c r="BA919" s="204"/>
      <c r="BB919" s="204"/>
      <c r="BC919" s="204"/>
      <c r="BD919" s="204"/>
      <c r="BE919" s="204"/>
      <c r="BF919" s="204"/>
      <c r="BG919" s="204"/>
      <c r="BH919" s="204"/>
      <c r="BI919" s="204"/>
      <c r="BJ919" s="204"/>
      <c r="BK919" s="204"/>
      <c r="BL919" s="204"/>
      <c r="BM919" s="217">
        <v>111</v>
      </c>
    </row>
    <row r="920" spans="1:65">
      <c r="A920" s="30"/>
      <c r="B920" s="19">
        <v>1</v>
      </c>
      <c r="C920" s="9">
        <v>6</v>
      </c>
      <c r="D920" s="24" t="s">
        <v>106</v>
      </c>
      <c r="E920" s="218" t="s">
        <v>297</v>
      </c>
      <c r="F920" s="218" t="s">
        <v>297</v>
      </c>
      <c r="G920" s="24" t="s">
        <v>106</v>
      </c>
      <c r="H920" s="218" t="s">
        <v>104</v>
      </c>
      <c r="I920" s="24" t="s">
        <v>106</v>
      </c>
      <c r="J920" s="24" t="s">
        <v>106</v>
      </c>
      <c r="K920" s="218" t="s">
        <v>297</v>
      </c>
      <c r="L920" s="218">
        <v>0.3</v>
      </c>
      <c r="M920" s="24" t="s">
        <v>106</v>
      </c>
      <c r="N920" s="24" t="s">
        <v>106</v>
      </c>
      <c r="O920" s="24" t="s">
        <v>106</v>
      </c>
      <c r="P920" s="203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4"/>
      <c r="AT920" s="204"/>
      <c r="AU920" s="204"/>
      <c r="AV920" s="204"/>
      <c r="AW920" s="204"/>
      <c r="AX920" s="204"/>
      <c r="AY920" s="204"/>
      <c r="AZ920" s="204"/>
      <c r="BA920" s="204"/>
      <c r="BB920" s="204"/>
      <c r="BC920" s="204"/>
      <c r="BD920" s="204"/>
      <c r="BE920" s="204"/>
      <c r="BF920" s="204"/>
      <c r="BG920" s="204"/>
      <c r="BH920" s="204"/>
      <c r="BI920" s="204"/>
      <c r="BJ920" s="204"/>
      <c r="BK920" s="204"/>
      <c r="BL920" s="204"/>
      <c r="BM920" s="56"/>
    </row>
    <row r="921" spans="1:65">
      <c r="A921" s="30"/>
      <c r="B921" s="20" t="s">
        <v>258</v>
      </c>
      <c r="C921" s="12"/>
      <c r="D921" s="220" t="s">
        <v>646</v>
      </c>
      <c r="E921" s="220" t="s">
        <v>646</v>
      </c>
      <c r="F921" s="220" t="s">
        <v>646</v>
      </c>
      <c r="G921" s="220" t="s">
        <v>646</v>
      </c>
      <c r="H921" s="220" t="s">
        <v>646</v>
      </c>
      <c r="I921" s="220">
        <v>0.01</v>
      </c>
      <c r="J921" s="220" t="s">
        <v>646</v>
      </c>
      <c r="K921" s="220" t="s">
        <v>646</v>
      </c>
      <c r="L921" s="220">
        <v>0.3</v>
      </c>
      <c r="M921" s="220" t="s">
        <v>646</v>
      </c>
      <c r="N921" s="220">
        <v>0.01</v>
      </c>
      <c r="O921" s="220" t="s">
        <v>646</v>
      </c>
      <c r="P921" s="203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56"/>
    </row>
    <row r="922" spans="1:65">
      <c r="A922" s="30"/>
      <c r="B922" s="3" t="s">
        <v>259</v>
      </c>
      <c r="C922" s="29"/>
      <c r="D922" s="24" t="s">
        <v>646</v>
      </c>
      <c r="E922" s="24" t="s">
        <v>646</v>
      </c>
      <c r="F922" s="24" t="s">
        <v>646</v>
      </c>
      <c r="G922" s="24" t="s">
        <v>646</v>
      </c>
      <c r="H922" s="24" t="s">
        <v>646</v>
      </c>
      <c r="I922" s="24">
        <v>0.01</v>
      </c>
      <c r="J922" s="24" t="s">
        <v>646</v>
      </c>
      <c r="K922" s="24" t="s">
        <v>646</v>
      </c>
      <c r="L922" s="24">
        <v>0.3</v>
      </c>
      <c r="M922" s="24" t="s">
        <v>646</v>
      </c>
      <c r="N922" s="24">
        <v>0.01</v>
      </c>
      <c r="O922" s="24" t="s">
        <v>646</v>
      </c>
      <c r="P922" s="203"/>
      <c r="Q922" s="204"/>
      <c r="R922" s="204"/>
      <c r="S922" s="204"/>
      <c r="T922" s="204"/>
      <c r="U922" s="204"/>
      <c r="V922" s="204"/>
      <c r="W922" s="204"/>
      <c r="X922" s="204"/>
      <c r="Y922" s="204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4"/>
      <c r="AT922" s="204"/>
      <c r="AU922" s="204"/>
      <c r="AV922" s="204"/>
      <c r="AW922" s="204"/>
      <c r="AX922" s="204"/>
      <c r="AY922" s="204"/>
      <c r="AZ922" s="204"/>
      <c r="BA922" s="204"/>
      <c r="BB922" s="204"/>
      <c r="BC922" s="204"/>
      <c r="BD922" s="204"/>
      <c r="BE922" s="204"/>
      <c r="BF922" s="204"/>
      <c r="BG922" s="204"/>
      <c r="BH922" s="204"/>
      <c r="BI922" s="204"/>
      <c r="BJ922" s="204"/>
      <c r="BK922" s="204"/>
      <c r="BL922" s="204"/>
      <c r="BM922" s="56"/>
    </row>
    <row r="923" spans="1:65">
      <c r="A923" s="30"/>
      <c r="B923" s="3" t="s">
        <v>260</v>
      </c>
      <c r="C923" s="29"/>
      <c r="D923" s="24" t="s">
        <v>646</v>
      </c>
      <c r="E923" s="24" t="s">
        <v>646</v>
      </c>
      <c r="F923" s="24" t="s">
        <v>646</v>
      </c>
      <c r="G923" s="24" t="s">
        <v>646</v>
      </c>
      <c r="H923" s="24" t="s">
        <v>646</v>
      </c>
      <c r="I923" s="24">
        <v>0</v>
      </c>
      <c r="J923" s="24" t="s">
        <v>646</v>
      </c>
      <c r="K923" s="24" t="s">
        <v>646</v>
      </c>
      <c r="L923" s="24">
        <v>0</v>
      </c>
      <c r="M923" s="24" t="s">
        <v>646</v>
      </c>
      <c r="N923" s="24">
        <v>0</v>
      </c>
      <c r="O923" s="24" t="s">
        <v>646</v>
      </c>
      <c r="P923" s="203"/>
      <c r="Q923" s="204"/>
      <c r="R923" s="204"/>
      <c r="S923" s="204"/>
      <c r="T923" s="204"/>
      <c r="U923" s="204"/>
      <c r="V923" s="204"/>
      <c r="W923" s="204"/>
      <c r="X923" s="204"/>
      <c r="Y923" s="204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4"/>
      <c r="AT923" s="204"/>
      <c r="AU923" s="204"/>
      <c r="AV923" s="204"/>
      <c r="AW923" s="204"/>
      <c r="AX923" s="204"/>
      <c r="AY923" s="204"/>
      <c r="AZ923" s="204"/>
      <c r="BA923" s="204"/>
      <c r="BB923" s="204"/>
      <c r="BC923" s="204"/>
      <c r="BD923" s="204"/>
      <c r="BE923" s="204"/>
      <c r="BF923" s="204"/>
      <c r="BG923" s="204"/>
      <c r="BH923" s="204"/>
      <c r="BI923" s="204"/>
      <c r="BJ923" s="204"/>
      <c r="BK923" s="204"/>
      <c r="BL923" s="204"/>
      <c r="BM923" s="56"/>
    </row>
    <row r="924" spans="1:65">
      <c r="A924" s="30"/>
      <c r="B924" s="3" t="s">
        <v>86</v>
      </c>
      <c r="C924" s="29"/>
      <c r="D924" s="13" t="s">
        <v>646</v>
      </c>
      <c r="E924" s="13" t="s">
        <v>646</v>
      </c>
      <c r="F924" s="13" t="s">
        <v>646</v>
      </c>
      <c r="G924" s="13" t="s">
        <v>646</v>
      </c>
      <c r="H924" s="13" t="s">
        <v>646</v>
      </c>
      <c r="I924" s="13">
        <v>0</v>
      </c>
      <c r="J924" s="13" t="s">
        <v>646</v>
      </c>
      <c r="K924" s="13" t="s">
        <v>646</v>
      </c>
      <c r="L924" s="13">
        <v>0</v>
      </c>
      <c r="M924" s="13" t="s">
        <v>646</v>
      </c>
      <c r="N924" s="13">
        <v>0</v>
      </c>
      <c r="O924" s="13" t="s">
        <v>646</v>
      </c>
      <c r="P924" s="15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261</v>
      </c>
      <c r="C925" s="29"/>
      <c r="D925" s="13" t="s">
        <v>646</v>
      </c>
      <c r="E925" s="13" t="s">
        <v>646</v>
      </c>
      <c r="F925" s="13" t="s">
        <v>646</v>
      </c>
      <c r="G925" s="13" t="s">
        <v>646</v>
      </c>
      <c r="H925" s="13" t="s">
        <v>646</v>
      </c>
      <c r="I925" s="13" t="s">
        <v>646</v>
      </c>
      <c r="J925" s="13" t="s">
        <v>646</v>
      </c>
      <c r="K925" s="13" t="s">
        <v>646</v>
      </c>
      <c r="L925" s="13" t="s">
        <v>646</v>
      </c>
      <c r="M925" s="13" t="s">
        <v>646</v>
      </c>
      <c r="N925" s="13" t="s">
        <v>646</v>
      </c>
      <c r="O925" s="13" t="s">
        <v>646</v>
      </c>
      <c r="P925" s="15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262</v>
      </c>
      <c r="C926" s="47"/>
      <c r="D926" s="45">
        <v>0.67</v>
      </c>
      <c r="E926" s="45">
        <v>7.42</v>
      </c>
      <c r="F926" s="45">
        <v>7.42</v>
      </c>
      <c r="G926" s="45">
        <v>0.67</v>
      </c>
      <c r="H926" s="45">
        <v>1008.77</v>
      </c>
      <c r="I926" s="45">
        <v>0</v>
      </c>
      <c r="J926" s="45">
        <v>0.67</v>
      </c>
      <c r="K926" s="45">
        <v>7.42</v>
      </c>
      <c r="L926" s="45">
        <v>118.68</v>
      </c>
      <c r="M926" s="45">
        <v>0.67</v>
      </c>
      <c r="N926" s="45">
        <v>0</v>
      </c>
      <c r="O926" s="45">
        <v>0.67</v>
      </c>
      <c r="P926" s="15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BM927" s="55"/>
    </row>
    <row r="928" spans="1:65" ht="15">
      <c r="B928" s="8" t="s">
        <v>568</v>
      </c>
      <c r="BM928" s="28" t="s">
        <v>66</v>
      </c>
    </row>
    <row r="929" spans="1:65" ht="15">
      <c r="A929" s="25" t="s">
        <v>24</v>
      </c>
      <c r="B929" s="18" t="s">
        <v>110</v>
      </c>
      <c r="C929" s="15" t="s">
        <v>111</v>
      </c>
      <c r="D929" s="16" t="s">
        <v>229</v>
      </c>
      <c r="E929" s="17" t="s">
        <v>229</v>
      </c>
      <c r="F929" s="17" t="s">
        <v>229</v>
      </c>
      <c r="G929" s="17" t="s">
        <v>229</v>
      </c>
      <c r="H929" s="17" t="s">
        <v>229</v>
      </c>
      <c r="I929" s="15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230</v>
      </c>
      <c r="C930" s="9" t="s">
        <v>230</v>
      </c>
      <c r="D930" s="151" t="s">
        <v>232</v>
      </c>
      <c r="E930" s="152" t="s">
        <v>234</v>
      </c>
      <c r="F930" s="152" t="s">
        <v>240</v>
      </c>
      <c r="G930" s="152" t="s">
        <v>248</v>
      </c>
      <c r="H930" s="152" t="s">
        <v>252</v>
      </c>
      <c r="I930" s="15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264</v>
      </c>
      <c r="E931" s="11" t="s">
        <v>264</v>
      </c>
      <c r="F931" s="11" t="s">
        <v>266</v>
      </c>
      <c r="G931" s="11" t="s">
        <v>266</v>
      </c>
      <c r="H931" s="11" t="s">
        <v>264</v>
      </c>
      <c r="I931" s="15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 t="s">
        <v>116</v>
      </c>
      <c r="E932" s="26" t="s">
        <v>309</v>
      </c>
      <c r="F932" s="26" t="s">
        <v>311</v>
      </c>
      <c r="G932" s="26" t="s">
        <v>309</v>
      </c>
      <c r="H932" s="26" t="s">
        <v>312</v>
      </c>
      <c r="I932" s="15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2">
        <v>0.47899999999999998</v>
      </c>
      <c r="E933" s="22">
        <v>0.48705696692272205</v>
      </c>
      <c r="F933" s="22">
        <v>0.5</v>
      </c>
      <c r="G933" s="22">
        <v>0.5</v>
      </c>
      <c r="H933" s="22">
        <v>0.54</v>
      </c>
      <c r="I933" s="15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0.47299999999999998</v>
      </c>
      <c r="E934" s="11">
        <v>0.47117935688263901</v>
      </c>
      <c r="F934" s="11">
        <v>0.5</v>
      </c>
      <c r="G934" s="11">
        <v>0.5</v>
      </c>
      <c r="H934" s="11">
        <v>0.53</v>
      </c>
      <c r="I934" s="15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22</v>
      </c>
    </row>
    <row r="935" spans="1:65">
      <c r="A935" s="30"/>
      <c r="B935" s="19">
        <v>1</v>
      </c>
      <c r="C935" s="9">
        <v>3</v>
      </c>
      <c r="D935" s="11">
        <v>0.47099999999999997</v>
      </c>
      <c r="E935" s="11">
        <v>0.48560249394610899</v>
      </c>
      <c r="F935" s="11">
        <v>0.5</v>
      </c>
      <c r="G935" s="11">
        <v>0.5</v>
      </c>
      <c r="H935" s="11">
        <v>0.53</v>
      </c>
      <c r="I935" s="15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0.48100000000000004</v>
      </c>
      <c r="E936" s="11">
        <v>0.49250660660510498</v>
      </c>
      <c r="F936" s="11">
        <v>0.5</v>
      </c>
      <c r="G936" s="11">
        <v>0.6</v>
      </c>
      <c r="H936" s="11">
        <v>0.51</v>
      </c>
      <c r="I936" s="15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0.50396206467147986</v>
      </c>
    </row>
    <row r="937" spans="1:65">
      <c r="A937" s="30"/>
      <c r="B937" s="19">
        <v>1</v>
      </c>
      <c r="C937" s="9">
        <v>5</v>
      </c>
      <c r="D937" s="11">
        <v>0.47899999999999998</v>
      </c>
      <c r="E937" s="149">
        <v>0.30407313169697098</v>
      </c>
      <c r="F937" s="11">
        <v>0.5</v>
      </c>
      <c r="G937" s="11">
        <v>0.5</v>
      </c>
      <c r="H937" s="11">
        <v>0.51</v>
      </c>
      <c r="I937" s="15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112</v>
      </c>
    </row>
    <row r="938" spans="1:65">
      <c r="A938" s="30"/>
      <c r="B938" s="19">
        <v>1</v>
      </c>
      <c r="C938" s="9">
        <v>6</v>
      </c>
      <c r="D938" s="11">
        <v>0.46300000000000002</v>
      </c>
      <c r="E938" s="11">
        <v>0.49103952576375293</v>
      </c>
      <c r="F938" s="11">
        <v>0.5</v>
      </c>
      <c r="G938" s="11">
        <v>0.6</v>
      </c>
      <c r="H938" s="11">
        <v>0.54</v>
      </c>
      <c r="I938" s="15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258</v>
      </c>
      <c r="C939" s="12"/>
      <c r="D939" s="23">
        <v>0.47433333333333333</v>
      </c>
      <c r="E939" s="23">
        <v>0.45524301363621644</v>
      </c>
      <c r="F939" s="23">
        <v>0.5</v>
      </c>
      <c r="G939" s="23">
        <v>0.53333333333333333</v>
      </c>
      <c r="H939" s="23">
        <v>0.52666666666666673</v>
      </c>
      <c r="I939" s="15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259</v>
      </c>
      <c r="C940" s="29"/>
      <c r="D940" s="11">
        <v>0.47599999999999998</v>
      </c>
      <c r="E940" s="11">
        <v>0.48632973043441552</v>
      </c>
      <c r="F940" s="11">
        <v>0.5</v>
      </c>
      <c r="G940" s="11">
        <v>0.5</v>
      </c>
      <c r="H940" s="11">
        <v>0.53</v>
      </c>
      <c r="I940" s="15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260</v>
      </c>
      <c r="C941" s="29"/>
      <c r="D941" s="24">
        <v>6.7724933862401554E-3</v>
      </c>
      <c r="E941" s="24">
        <v>7.4444733260914955E-2</v>
      </c>
      <c r="F941" s="24">
        <v>0</v>
      </c>
      <c r="G941" s="24">
        <v>5.1639777949432218E-2</v>
      </c>
      <c r="H941" s="24">
        <v>1.3662601021279476E-2</v>
      </c>
      <c r="I941" s="203"/>
      <c r="J941" s="204"/>
      <c r="K941" s="204"/>
      <c r="L941" s="204"/>
      <c r="M941" s="204"/>
      <c r="N941" s="204"/>
      <c r="O941" s="204"/>
      <c r="P941" s="204"/>
      <c r="Q941" s="204"/>
      <c r="R941" s="204"/>
      <c r="S941" s="204"/>
      <c r="T941" s="204"/>
      <c r="U941" s="204"/>
      <c r="V941" s="204"/>
      <c r="W941" s="204"/>
      <c r="X941" s="204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3" t="s">
        <v>86</v>
      </c>
      <c r="C942" s="29"/>
      <c r="D942" s="13">
        <v>1.4277919999100819E-2</v>
      </c>
      <c r="E942" s="13">
        <v>0.16352745902961524</v>
      </c>
      <c r="F942" s="13">
        <v>0</v>
      </c>
      <c r="G942" s="13">
        <v>9.6824583655185412E-2</v>
      </c>
      <c r="H942" s="13">
        <v>2.5941647508758495E-2</v>
      </c>
      <c r="I942" s="15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261</v>
      </c>
      <c r="C943" s="29"/>
      <c r="D943" s="13">
        <v>-5.8791590508822877E-2</v>
      </c>
      <c r="E943" s="13">
        <v>-9.6672060161953177E-2</v>
      </c>
      <c r="F943" s="13">
        <v>-7.8618311758498205E-3</v>
      </c>
      <c r="G943" s="13">
        <v>5.8280713412426799E-2</v>
      </c>
      <c r="H943" s="13">
        <v>4.5052204494771653E-2</v>
      </c>
      <c r="I943" s="15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262</v>
      </c>
      <c r="C944" s="47"/>
      <c r="D944" s="45">
        <v>0.65</v>
      </c>
      <c r="E944" s="45">
        <v>1.1299999999999999</v>
      </c>
      <c r="F944" s="45">
        <v>0</v>
      </c>
      <c r="G944" s="45">
        <v>0.84</v>
      </c>
      <c r="H944" s="45">
        <v>0.67</v>
      </c>
      <c r="I944" s="15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BM945" s="55"/>
    </row>
    <row r="946" spans="1:65" ht="15">
      <c r="B946" s="8" t="s">
        <v>569</v>
      </c>
      <c r="BM946" s="28" t="s">
        <v>66</v>
      </c>
    </row>
    <row r="947" spans="1:65" ht="15">
      <c r="A947" s="25" t="s">
        <v>27</v>
      </c>
      <c r="B947" s="18" t="s">
        <v>110</v>
      </c>
      <c r="C947" s="15" t="s">
        <v>111</v>
      </c>
      <c r="D947" s="16" t="s">
        <v>229</v>
      </c>
      <c r="E947" s="17" t="s">
        <v>229</v>
      </c>
      <c r="F947" s="17" t="s">
        <v>229</v>
      </c>
      <c r="G947" s="17" t="s">
        <v>229</v>
      </c>
      <c r="H947" s="17" t="s">
        <v>229</v>
      </c>
      <c r="I947" s="17" t="s">
        <v>229</v>
      </c>
      <c r="J947" s="17" t="s">
        <v>229</v>
      </c>
      <c r="K947" s="17" t="s">
        <v>229</v>
      </c>
      <c r="L947" s="17" t="s">
        <v>229</v>
      </c>
      <c r="M947" s="17" t="s">
        <v>229</v>
      </c>
      <c r="N947" s="17" t="s">
        <v>229</v>
      </c>
      <c r="O947" s="17" t="s">
        <v>229</v>
      </c>
      <c r="P947" s="17" t="s">
        <v>229</v>
      </c>
      <c r="Q947" s="17" t="s">
        <v>229</v>
      </c>
      <c r="R947" s="17" t="s">
        <v>229</v>
      </c>
      <c r="S947" s="15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230</v>
      </c>
      <c r="C948" s="9" t="s">
        <v>230</v>
      </c>
      <c r="D948" s="151" t="s">
        <v>232</v>
      </c>
      <c r="E948" s="152" t="s">
        <v>234</v>
      </c>
      <c r="F948" s="152" t="s">
        <v>238</v>
      </c>
      <c r="G948" s="152" t="s">
        <v>240</v>
      </c>
      <c r="H948" s="152" t="s">
        <v>241</v>
      </c>
      <c r="I948" s="152" t="s">
        <v>242</v>
      </c>
      <c r="J948" s="152" t="s">
        <v>243</v>
      </c>
      <c r="K948" s="152" t="s">
        <v>244</v>
      </c>
      <c r="L948" s="152" t="s">
        <v>245</v>
      </c>
      <c r="M948" s="152" t="s">
        <v>246</v>
      </c>
      <c r="N948" s="152" t="s">
        <v>247</v>
      </c>
      <c r="O948" s="152" t="s">
        <v>248</v>
      </c>
      <c r="P948" s="152" t="s">
        <v>249</v>
      </c>
      <c r="Q948" s="152" t="s">
        <v>250</v>
      </c>
      <c r="R948" s="152" t="s">
        <v>251</v>
      </c>
      <c r="S948" s="15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264</v>
      </c>
      <c r="E949" s="11" t="s">
        <v>264</v>
      </c>
      <c r="F949" s="11" t="s">
        <v>266</v>
      </c>
      <c r="G949" s="11" t="s">
        <v>266</v>
      </c>
      <c r="H949" s="11" t="s">
        <v>264</v>
      </c>
      <c r="I949" s="11" t="s">
        <v>308</v>
      </c>
      <c r="J949" s="11" t="s">
        <v>264</v>
      </c>
      <c r="K949" s="11" t="s">
        <v>264</v>
      </c>
      <c r="L949" s="11" t="s">
        <v>266</v>
      </c>
      <c r="M949" s="11" t="s">
        <v>264</v>
      </c>
      <c r="N949" s="11" t="s">
        <v>266</v>
      </c>
      <c r="O949" s="11" t="s">
        <v>266</v>
      </c>
      <c r="P949" s="11" t="s">
        <v>264</v>
      </c>
      <c r="Q949" s="11" t="s">
        <v>264</v>
      </c>
      <c r="R949" s="11" t="s">
        <v>264</v>
      </c>
      <c r="S949" s="15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9"/>
      <c r="C950" s="9"/>
      <c r="D950" s="26" t="s">
        <v>116</v>
      </c>
      <c r="E950" s="26" t="s">
        <v>309</v>
      </c>
      <c r="F950" s="26" t="s">
        <v>310</v>
      </c>
      <c r="G950" s="26" t="s">
        <v>311</v>
      </c>
      <c r="H950" s="26" t="s">
        <v>309</v>
      </c>
      <c r="I950" s="26" t="s">
        <v>311</v>
      </c>
      <c r="J950" s="26" t="s">
        <v>311</v>
      </c>
      <c r="K950" s="26" t="s">
        <v>311</v>
      </c>
      <c r="L950" s="26" t="s">
        <v>311</v>
      </c>
      <c r="M950" s="26" t="s">
        <v>311</v>
      </c>
      <c r="N950" s="26" t="s">
        <v>310</v>
      </c>
      <c r="O950" s="26" t="s">
        <v>309</v>
      </c>
      <c r="P950" s="26" t="s">
        <v>311</v>
      </c>
      <c r="Q950" s="26" t="s">
        <v>311</v>
      </c>
      <c r="R950" s="26" t="s">
        <v>311</v>
      </c>
      <c r="S950" s="15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16" t="s">
        <v>105</v>
      </c>
      <c r="E951" s="216" t="s">
        <v>105</v>
      </c>
      <c r="F951" s="215">
        <v>0.06</v>
      </c>
      <c r="G951" s="215">
        <v>7.0000000000000007E-2</v>
      </c>
      <c r="H951" s="215">
        <v>7.0000000000000007E-2</v>
      </c>
      <c r="I951" s="216" t="s">
        <v>104</v>
      </c>
      <c r="J951" s="215">
        <v>0.05</v>
      </c>
      <c r="K951" s="216" t="s">
        <v>97</v>
      </c>
      <c r="L951" s="215">
        <v>5.3999999999999999E-2</v>
      </c>
      <c r="M951" s="215">
        <v>0.06</v>
      </c>
      <c r="N951" s="216" t="s">
        <v>297</v>
      </c>
      <c r="O951" s="216">
        <v>0.12</v>
      </c>
      <c r="P951" s="215">
        <v>0.06</v>
      </c>
      <c r="Q951" s="215">
        <v>0.05</v>
      </c>
      <c r="R951" s="215">
        <v>0.05</v>
      </c>
      <c r="S951" s="203"/>
      <c r="T951" s="204"/>
      <c r="U951" s="204"/>
      <c r="V951" s="204"/>
      <c r="W951" s="204"/>
      <c r="X951" s="204"/>
      <c r="Y951" s="204"/>
      <c r="Z951" s="204"/>
      <c r="AA951" s="204"/>
      <c r="AB951" s="204"/>
      <c r="AC951" s="204"/>
      <c r="AD951" s="204"/>
      <c r="AE951" s="204"/>
      <c r="AF951" s="204"/>
      <c r="AG951" s="204"/>
      <c r="AH951" s="204"/>
      <c r="AI951" s="204"/>
      <c r="AJ951" s="204"/>
      <c r="AK951" s="204"/>
      <c r="AL951" s="204"/>
      <c r="AM951" s="204"/>
      <c r="AN951" s="204"/>
      <c r="AO951" s="204"/>
      <c r="AP951" s="204"/>
      <c r="AQ951" s="204"/>
      <c r="AR951" s="204"/>
      <c r="AS951" s="204"/>
      <c r="AT951" s="204"/>
      <c r="AU951" s="204"/>
      <c r="AV951" s="204"/>
      <c r="AW951" s="204"/>
      <c r="AX951" s="204"/>
      <c r="AY951" s="204"/>
      <c r="AZ951" s="204"/>
      <c r="BA951" s="204"/>
      <c r="BB951" s="204"/>
      <c r="BC951" s="204"/>
      <c r="BD951" s="204"/>
      <c r="BE951" s="204"/>
      <c r="BF951" s="204"/>
      <c r="BG951" s="204"/>
      <c r="BH951" s="204"/>
      <c r="BI951" s="204"/>
      <c r="BJ951" s="204"/>
      <c r="BK951" s="204"/>
      <c r="BL951" s="204"/>
      <c r="BM951" s="217">
        <v>1</v>
      </c>
    </row>
    <row r="952" spans="1:65">
      <c r="A952" s="30"/>
      <c r="B952" s="19">
        <v>1</v>
      </c>
      <c r="C952" s="9">
        <v>2</v>
      </c>
      <c r="D952" s="218" t="s">
        <v>105</v>
      </c>
      <c r="E952" s="218">
        <v>0.12131044643896378</v>
      </c>
      <c r="F952" s="24">
        <v>0.05</v>
      </c>
      <c r="G952" s="24">
        <v>0.09</v>
      </c>
      <c r="H952" s="24">
        <v>0.06</v>
      </c>
      <c r="I952" s="218" t="s">
        <v>104</v>
      </c>
      <c r="J952" s="24">
        <v>7.0000000000000007E-2</v>
      </c>
      <c r="K952" s="218" t="s">
        <v>97</v>
      </c>
      <c r="L952" s="219">
        <v>5.7000000000000002E-2</v>
      </c>
      <c r="M952" s="24">
        <v>7.0000000000000007E-2</v>
      </c>
      <c r="N952" s="218" t="s">
        <v>297</v>
      </c>
      <c r="O952" s="218">
        <v>0.13</v>
      </c>
      <c r="P952" s="24">
        <v>0.06</v>
      </c>
      <c r="Q952" s="24">
        <v>0.03</v>
      </c>
      <c r="R952" s="24">
        <v>0.05</v>
      </c>
      <c r="S952" s="203"/>
      <c r="T952" s="204"/>
      <c r="U952" s="204"/>
      <c r="V952" s="204"/>
      <c r="W952" s="204"/>
      <c r="X952" s="204"/>
      <c r="Y952" s="204"/>
      <c r="Z952" s="204"/>
      <c r="AA952" s="204"/>
      <c r="AB952" s="204"/>
      <c r="AC952" s="204"/>
      <c r="AD952" s="204"/>
      <c r="AE952" s="204"/>
      <c r="AF952" s="204"/>
      <c r="AG952" s="204"/>
      <c r="AH952" s="204"/>
      <c r="AI952" s="204"/>
      <c r="AJ952" s="204"/>
      <c r="AK952" s="204"/>
      <c r="AL952" s="204"/>
      <c r="AM952" s="204"/>
      <c r="AN952" s="204"/>
      <c r="AO952" s="204"/>
      <c r="AP952" s="204"/>
      <c r="AQ952" s="204"/>
      <c r="AR952" s="204"/>
      <c r="AS952" s="204"/>
      <c r="AT952" s="204"/>
      <c r="AU952" s="204"/>
      <c r="AV952" s="204"/>
      <c r="AW952" s="204"/>
      <c r="AX952" s="204"/>
      <c r="AY952" s="204"/>
      <c r="AZ952" s="204"/>
      <c r="BA952" s="204"/>
      <c r="BB952" s="204"/>
      <c r="BC952" s="204"/>
      <c r="BD952" s="204"/>
      <c r="BE952" s="204"/>
      <c r="BF952" s="204"/>
      <c r="BG952" s="204"/>
      <c r="BH952" s="204"/>
      <c r="BI952" s="204"/>
      <c r="BJ952" s="204"/>
      <c r="BK952" s="204"/>
      <c r="BL952" s="204"/>
      <c r="BM952" s="217">
        <v>23</v>
      </c>
    </row>
    <row r="953" spans="1:65">
      <c r="A953" s="30"/>
      <c r="B953" s="19">
        <v>1</v>
      </c>
      <c r="C953" s="9">
        <v>3</v>
      </c>
      <c r="D953" s="218" t="s">
        <v>105</v>
      </c>
      <c r="E953" s="218" t="s">
        <v>105</v>
      </c>
      <c r="F953" s="218" t="s">
        <v>297</v>
      </c>
      <c r="G953" s="24">
        <v>0.05</v>
      </c>
      <c r="H953" s="24">
        <v>0.06</v>
      </c>
      <c r="I953" s="218" t="s">
        <v>104</v>
      </c>
      <c r="J953" s="24">
        <v>0.05</v>
      </c>
      <c r="K953" s="218" t="s">
        <v>97</v>
      </c>
      <c r="L953" s="24">
        <v>5.2999999999999999E-2</v>
      </c>
      <c r="M953" s="24">
        <v>0.06</v>
      </c>
      <c r="N953" s="218" t="s">
        <v>297</v>
      </c>
      <c r="O953" s="218">
        <v>0.1</v>
      </c>
      <c r="P953" s="24">
        <v>0.05</v>
      </c>
      <c r="Q953" s="24">
        <v>0.06</v>
      </c>
      <c r="R953" s="24">
        <v>0.05</v>
      </c>
      <c r="S953" s="203"/>
      <c r="T953" s="204"/>
      <c r="U953" s="204"/>
      <c r="V953" s="204"/>
      <c r="W953" s="204"/>
      <c r="X953" s="204"/>
      <c r="Y953" s="204"/>
      <c r="Z953" s="204"/>
      <c r="AA953" s="204"/>
      <c r="AB953" s="204"/>
      <c r="AC953" s="204"/>
      <c r="AD953" s="204"/>
      <c r="AE953" s="204"/>
      <c r="AF953" s="204"/>
      <c r="AG953" s="204"/>
      <c r="AH953" s="204"/>
      <c r="AI953" s="204"/>
      <c r="AJ953" s="204"/>
      <c r="AK953" s="204"/>
      <c r="AL953" s="204"/>
      <c r="AM953" s="204"/>
      <c r="AN953" s="204"/>
      <c r="AO953" s="204"/>
      <c r="AP953" s="204"/>
      <c r="AQ953" s="204"/>
      <c r="AR953" s="204"/>
      <c r="AS953" s="204"/>
      <c r="AT953" s="204"/>
      <c r="AU953" s="204"/>
      <c r="AV953" s="204"/>
      <c r="AW953" s="204"/>
      <c r="AX953" s="204"/>
      <c r="AY953" s="204"/>
      <c r="AZ953" s="204"/>
      <c r="BA953" s="204"/>
      <c r="BB953" s="204"/>
      <c r="BC953" s="204"/>
      <c r="BD953" s="204"/>
      <c r="BE953" s="204"/>
      <c r="BF953" s="204"/>
      <c r="BG953" s="204"/>
      <c r="BH953" s="204"/>
      <c r="BI953" s="204"/>
      <c r="BJ953" s="204"/>
      <c r="BK953" s="204"/>
      <c r="BL953" s="204"/>
      <c r="BM953" s="217">
        <v>16</v>
      </c>
    </row>
    <row r="954" spans="1:65">
      <c r="A954" s="30"/>
      <c r="B954" s="19">
        <v>1</v>
      </c>
      <c r="C954" s="9">
        <v>4</v>
      </c>
      <c r="D954" s="218" t="s">
        <v>105</v>
      </c>
      <c r="E954" s="218" t="s">
        <v>105</v>
      </c>
      <c r="F954" s="24">
        <v>0.05</v>
      </c>
      <c r="G954" s="24">
        <v>7.0000000000000007E-2</v>
      </c>
      <c r="H954" s="24">
        <v>0.06</v>
      </c>
      <c r="I954" s="218" t="s">
        <v>104</v>
      </c>
      <c r="J954" s="24">
        <v>0.04</v>
      </c>
      <c r="K954" s="218" t="s">
        <v>97</v>
      </c>
      <c r="L954" s="24">
        <v>5.2999999999999999E-2</v>
      </c>
      <c r="M954" s="24">
        <v>0.05</v>
      </c>
      <c r="N954" s="218" t="s">
        <v>297</v>
      </c>
      <c r="O954" s="218">
        <v>7.0000000000000007E-2</v>
      </c>
      <c r="P954" s="24">
        <v>0.06</v>
      </c>
      <c r="Q954" s="24">
        <v>0.05</v>
      </c>
      <c r="R954" s="24">
        <v>0.05</v>
      </c>
      <c r="S954" s="203"/>
      <c r="T954" s="204"/>
      <c r="U954" s="204"/>
      <c r="V954" s="204"/>
      <c r="W954" s="204"/>
      <c r="X954" s="204"/>
      <c r="Y954" s="204"/>
      <c r="Z954" s="204"/>
      <c r="AA954" s="204"/>
      <c r="AB954" s="204"/>
      <c r="AC954" s="204"/>
      <c r="AD954" s="204"/>
      <c r="AE954" s="204"/>
      <c r="AF954" s="204"/>
      <c r="AG954" s="204"/>
      <c r="AH954" s="204"/>
      <c r="AI954" s="204"/>
      <c r="AJ954" s="204"/>
      <c r="AK954" s="204"/>
      <c r="AL954" s="204"/>
      <c r="AM954" s="204"/>
      <c r="AN954" s="204"/>
      <c r="AO954" s="204"/>
      <c r="AP954" s="204"/>
      <c r="AQ954" s="204"/>
      <c r="AR954" s="204"/>
      <c r="AS954" s="204"/>
      <c r="AT954" s="204"/>
      <c r="AU954" s="204"/>
      <c r="AV954" s="204"/>
      <c r="AW954" s="204"/>
      <c r="AX954" s="204"/>
      <c r="AY954" s="204"/>
      <c r="AZ954" s="204"/>
      <c r="BA954" s="204"/>
      <c r="BB954" s="204"/>
      <c r="BC954" s="204"/>
      <c r="BD954" s="204"/>
      <c r="BE954" s="204"/>
      <c r="BF954" s="204"/>
      <c r="BG954" s="204"/>
      <c r="BH954" s="204"/>
      <c r="BI954" s="204"/>
      <c r="BJ954" s="204"/>
      <c r="BK954" s="204"/>
      <c r="BL954" s="204"/>
      <c r="BM954" s="217">
        <v>5.7688888888888887E-2</v>
      </c>
    </row>
    <row r="955" spans="1:65">
      <c r="A955" s="30"/>
      <c r="B955" s="19">
        <v>1</v>
      </c>
      <c r="C955" s="9">
        <v>5</v>
      </c>
      <c r="D955" s="218" t="s">
        <v>105</v>
      </c>
      <c r="E955" s="218" t="s">
        <v>105</v>
      </c>
      <c r="F955" s="24">
        <v>0.05</v>
      </c>
      <c r="G955" s="24">
        <v>0.06</v>
      </c>
      <c r="H955" s="24">
        <v>0.06</v>
      </c>
      <c r="I955" s="218" t="s">
        <v>104</v>
      </c>
      <c r="J955" s="24">
        <v>7.0000000000000007E-2</v>
      </c>
      <c r="K955" s="218" t="s">
        <v>97</v>
      </c>
      <c r="L955" s="24">
        <v>5.2999999999999999E-2</v>
      </c>
      <c r="M955" s="24">
        <v>0.05</v>
      </c>
      <c r="N955" s="218" t="s">
        <v>297</v>
      </c>
      <c r="O955" s="218">
        <v>0.1</v>
      </c>
      <c r="P955" s="24">
        <v>0.08</v>
      </c>
      <c r="Q955" s="24">
        <v>0.06</v>
      </c>
      <c r="R955" s="24">
        <v>0.05</v>
      </c>
      <c r="S955" s="203"/>
      <c r="T955" s="204"/>
      <c r="U955" s="204"/>
      <c r="V955" s="204"/>
      <c r="W955" s="204"/>
      <c r="X955" s="204"/>
      <c r="Y955" s="204"/>
      <c r="Z955" s="204"/>
      <c r="AA955" s="204"/>
      <c r="AB955" s="204"/>
      <c r="AC955" s="204"/>
      <c r="AD955" s="204"/>
      <c r="AE955" s="204"/>
      <c r="AF955" s="204"/>
      <c r="AG955" s="204"/>
      <c r="AH955" s="204"/>
      <c r="AI955" s="204"/>
      <c r="AJ955" s="204"/>
      <c r="AK955" s="204"/>
      <c r="AL955" s="204"/>
      <c r="AM955" s="204"/>
      <c r="AN955" s="204"/>
      <c r="AO955" s="204"/>
      <c r="AP955" s="204"/>
      <c r="AQ955" s="204"/>
      <c r="AR955" s="204"/>
      <c r="AS955" s="204"/>
      <c r="AT955" s="204"/>
      <c r="AU955" s="204"/>
      <c r="AV955" s="204"/>
      <c r="AW955" s="204"/>
      <c r="AX955" s="204"/>
      <c r="AY955" s="204"/>
      <c r="AZ955" s="204"/>
      <c r="BA955" s="204"/>
      <c r="BB955" s="204"/>
      <c r="BC955" s="204"/>
      <c r="BD955" s="204"/>
      <c r="BE955" s="204"/>
      <c r="BF955" s="204"/>
      <c r="BG955" s="204"/>
      <c r="BH955" s="204"/>
      <c r="BI955" s="204"/>
      <c r="BJ955" s="204"/>
      <c r="BK955" s="204"/>
      <c r="BL955" s="204"/>
      <c r="BM955" s="217">
        <v>113</v>
      </c>
    </row>
    <row r="956" spans="1:65">
      <c r="A956" s="30"/>
      <c r="B956" s="19">
        <v>1</v>
      </c>
      <c r="C956" s="9">
        <v>6</v>
      </c>
      <c r="D956" s="218" t="s">
        <v>105</v>
      </c>
      <c r="E956" s="218" t="s">
        <v>105</v>
      </c>
      <c r="F956" s="24">
        <v>7.0000000000000007E-2</v>
      </c>
      <c r="G956" s="24">
        <v>0.09</v>
      </c>
      <c r="H956" s="24">
        <v>7.0000000000000007E-2</v>
      </c>
      <c r="I956" s="218" t="s">
        <v>104</v>
      </c>
      <c r="J956" s="24">
        <v>0.06</v>
      </c>
      <c r="K956" s="218" t="s">
        <v>97</v>
      </c>
      <c r="L956" s="24">
        <v>5.2999999999999999E-2</v>
      </c>
      <c r="M956" s="24">
        <v>0.05</v>
      </c>
      <c r="N956" s="218" t="s">
        <v>297</v>
      </c>
      <c r="O956" s="218">
        <v>0.06</v>
      </c>
      <c r="P956" s="24">
        <v>0.04</v>
      </c>
      <c r="Q956" s="24">
        <v>0.06</v>
      </c>
      <c r="R956" s="24">
        <v>0.06</v>
      </c>
      <c r="S956" s="203"/>
      <c r="T956" s="204"/>
      <c r="U956" s="204"/>
      <c r="V956" s="204"/>
      <c r="W956" s="204"/>
      <c r="X956" s="204"/>
      <c r="Y956" s="204"/>
      <c r="Z956" s="204"/>
      <c r="AA956" s="204"/>
      <c r="AB956" s="204"/>
      <c r="AC956" s="204"/>
      <c r="AD956" s="204"/>
      <c r="AE956" s="204"/>
      <c r="AF956" s="204"/>
      <c r="AG956" s="204"/>
      <c r="AH956" s="204"/>
      <c r="AI956" s="204"/>
      <c r="AJ956" s="204"/>
      <c r="AK956" s="204"/>
      <c r="AL956" s="204"/>
      <c r="AM956" s="204"/>
      <c r="AN956" s="204"/>
      <c r="AO956" s="204"/>
      <c r="AP956" s="204"/>
      <c r="AQ956" s="204"/>
      <c r="AR956" s="204"/>
      <c r="AS956" s="204"/>
      <c r="AT956" s="204"/>
      <c r="AU956" s="204"/>
      <c r="AV956" s="204"/>
      <c r="AW956" s="204"/>
      <c r="AX956" s="204"/>
      <c r="AY956" s="204"/>
      <c r="AZ956" s="204"/>
      <c r="BA956" s="204"/>
      <c r="BB956" s="204"/>
      <c r="BC956" s="204"/>
      <c r="BD956" s="204"/>
      <c r="BE956" s="204"/>
      <c r="BF956" s="204"/>
      <c r="BG956" s="204"/>
      <c r="BH956" s="204"/>
      <c r="BI956" s="204"/>
      <c r="BJ956" s="204"/>
      <c r="BK956" s="204"/>
      <c r="BL956" s="204"/>
      <c r="BM956" s="56"/>
    </row>
    <row r="957" spans="1:65">
      <c r="A957" s="30"/>
      <c r="B957" s="20" t="s">
        <v>258</v>
      </c>
      <c r="C957" s="12"/>
      <c r="D957" s="220" t="s">
        <v>646</v>
      </c>
      <c r="E957" s="220">
        <v>0.12131044643896378</v>
      </c>
      <c r="F957" s="220">
        <v>5.6000000000000008E-2</v>
      </c>
      <c r="G957" s="220">
        <v>7.166666666666667E-2</v>
      </c>
      <c r="H957" s="220">
        <v>6.3333333333333339E-2</v>
      </c>
      <c r="I957" s="220" t="s">
        <v>646</v>
      </c>
      <c r="J957" s="220">
        <v>5.6666666666666671E-2</v>
      </c>
      <c r="K957" s="220" t="s">
        <v>646</v>
      </c>
      <c r="L957" s="220">
        <v>5.3833333333333337E-2</v>
      </c>
      <c r="M957" s="220">
        <v>5.6666666666666664E-2</v>
      </c>
      <c r="N957" s="220" t="s">
        <v>646</v>
      </c>
      <c r="O957" s="220">
        <v>9.6666666666666679E-2</v>
      </c>
      <c r="P957" s="220">
        <v>5.8333333333333327E-2</v>
      </c>
      <c r="Q957" s="220">
        <v>5.1666666666666666E-2</v>
      </c>
      <c r="R957" s="220">
        <v>5.1666666666666666E-2</v>
      </c>
      <c r="S957" s="203"/>
      <c r="T957" s="204"/>
      <c r="U957" s="204"/>
      <c r="V957" s="204"/>
      <c r="W957" s="204"/>
      <c r="X957" s="204"/>
      <c r="Y957" s="204"/>
      <c r="Z957" s="204"/>
      <c r="AA957" s="204"/>
      <c r="AB957" s="204"/>
      <c r="AC957" s="204"/>
      <c r="AD957" s="204"/>
      <c r="AE957" s="204"/>
      <c r="AF957" s="204"/>
      <c r="AG957" s="204"/>
      <c r="AH957" s="204"/>
      <c r="AI957" s="204"/>
      <c r="AJ957" s="204"/>
      <c r="AK957" s="204"/>
      <c r="AL957" s="204"/>
      <c r="AM957" s="204"/>
      <c r="AN957" s="204"/>
      <c r="AO957" s="204"/>
      <c r="AP957" s="204"/>
      <c r="AQ957" s="204"/>
      <c r="AR957" s="204"/>
      <c r="AS957" s="204"/>
      <c r="AT957" s="204"/>
      <c r="AU957" s="204"/>
      <c r="AV957" s="204"/>
      <c r="AW957" s="204"/>
      <c r="AX957" s="204"/>
      <c r="AY957" s="204"/>
      <c r="AZ957" s="204"/>
      <c r="BA957" s="204"/>
      <c r="BB957" s="204"/>
      <c r="BC957" s="204"/>
      <c r="BD957" s="204"/>
      <c r="BE957" s="204"/>
      <c r="BF957" s="204"/>
      <c r="BG957" s="204"/>
      <c r="BH957" s="204"/>
      <c r="BI957" s="204"/>
      <c r="BJ957" s="204"/>
      <c r="BK957" s="204"/>
      <c r="BL957" s="204"/>
      <c r="BM957" s="56"/>
    </row>
    <row r="958" spans="1:65">
      <c r="A958" s="30"/>
      <c r="B958" s="3" t="s">
        <v>259</v>
      </c>
      <c r="C958" s="29"/>
      <c r="D958" s="24" t="s">
        <v>646</v>
      </c>
      <c r="E958" s="24">
        <v>0.12131044643896378</v>
      </c>
      <c r="F958" s="24">
        <v>0.05</v>
      </c>
      <c r="G958" s="24">
        <v>7.0000000000000007E-2</v>
      </c>
      <c r="H958" s="24">
        <v>0.06</v>
      </c>
      <c r="I958" s="24" t="s">
        <v>646</v>
      </c>
      <c r="J958" s="24">
        <v>5.5E-2</v>
      </c>
      <c r="K958" s="24" t="s">
        <v>646</v>
      </c>
      <c r="L958" s="24">
        <v>5.2999999999999999E-2</v>
      </c>
      <c r="M958" s="24">
        <v>5.5E-2</v>
      </c>
      <c r="N958" s="24" t="s">
        <v>646</v>
      </c>
      <c r="O958" s="24">
        <v>0.1</v>
      </c>
      <c r="P958" s="24">
        <v>0.06</v>
      </c>
      <c r="Q958" s="24">
        <v>5.5E-2</v>
      </c>
      <c r="R958" s="24">
        <v>0.05</v>
      </c>
      <c r="S958" s="203"/>
      <c r="T958" s="204"/>
      <c r="U958" s="204"/>
      <c r="V958" s="204"/>
      <c r="W958" s="204"/>
      <c r="X958" s="204"/>
      <c r="Y958" s="204"/>
      <c r="Z958" s="204"/>
      <c r="AA958" s="204"/>
      <c r="AB958" s="204"/>
      <c r="AC958" s="204"/>
      <c r="AD958" s="204"/>
      <c r="AE958" s="204"/>
      <c r="AF958" s="204"/>
      <c r="AG958" s="204"/>
      <c r="AH958" s="204"/>
      <c r="AI958" s="204"/>
      <c r="AJ958" s="204"/>
      <c r="AK958" s="204"/>
      <c r="AL958" s="204"/>
      <c r="AM958" s="204"/>
      <c r="AN958" s="204"/>
      <c r="AO958" s="204"/>
      <c r="AP958" s="204"/>
      <c r="AQ958" s="204"/>
      <c r="AR958" s="204"/>
      <c r="AS958" s="204"/>
      <c r="AT958" s="204"/>
      <c r="AU958" s="204"/>
      <c r="AV958" s="204"/>
      <c r="AW958" s="204"/>
      <c r="AX958" s="204"/>
      <c r="AY958" s="204"/>
      <c r="AZ958" s="204"/>
      <c r="BA958" s="204"/>
      <c r="BB958" s="204"/>
      <c r="BC958" s="204"/>
      <c r="BD958" s="204"/>
      <c r="BE958" s="204"/>
      <c r="BF958" s="204"/>
      <c r="BG958" s="204"/>
      <c r="BH958" s="204"/>
      <c r="BI958" s="204"/>
      <c r="BJ958" s="204"/>
      <c r="BK958" s="204"/>
      <c r="BL958" s="204"/>
      <c r="BM958" s="56"/>
    </row>
    <row r="959" spans="1:65">
      <c r="A959" s="30"/>
      <c r="B959" s="3" t="s">
        <v>260</v>
      </c>
      <c r="C959" s="29"/>
      <c r="D959" s="24" t="s">
        <v>646</v>
      </c>
      <c r="E959" s="24" t="s">
        <v>646</v>
      </c>
      <c r="F959" s="24">
        <v>8.9442719099991214E-3</v>
      </c>
      <c r="G959" s="24">
        <v>1.6020819787597205E-2</v>
      </c>
      <c r="H959" s="24">
        <v>5.1639777949432277E-3</v>
      </c>
      <c r="I959" s="24" t="s">
        <v>646</v>
      </c>
      <c r="J959" s="24">
        <v>1.2110601416389959E-2</v>
      </c>
      <c r="K959" s="24" t="s">
        <v>646</v>
      </c>
      <c r="L959" s="24">
        <v>1.6020819787597234E-3</v>
      </c>
      <c r="M959" s="24">
        <v>8.1649658092772786E-3</v>
      </c>
      <c r="N959" s="24" t="s">
        <v>646</v>
      </c>
      <c r="O959" s="24">
        <v>2.7325202042558897E-2</v>
      </c>
      <c r="P959" s="24">
        <v>1.3291601358251283E-2</v>
      </c>
      <c r="Q959" s="24">
        <v>1.1690451944500101E-2</v>
      </c>
      <c r="R959" s="24">
        <v>4.082482904638628E-3</v>
      </c>
      <c r="S959" s="203"/>
      <c r="T959" s="204"/>
      <c r="U959" s="204"/>
      <c r="V959" s="204"/>
      <c r="W959" s="204"/>
      <c r="X959" s="204"/>
      <c r="Y959" s="204"/>
      <c r="Z959" s="204"/>
      <c r="AA959" s="204"/>
      <c r="AB959" s="204"/>
      <c r="AC959" s="204"/>
      <c r="AD959" s="204"/>
      <c r="AE959" s="204"/>
      <c r="AF959" s="204"/>
      <c r="AG959" s="204"/>
      <c r="AH959" s="204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56"/>
    </row>
    <row r="960" spans="1:65">
      <c r="A960" s="30"/>
      <c r="B960" s="3" t="s">
        <v>86</v>
      </c>
      <c r="C960" s="29"/>
      <c r="D960" s="13" t="s">
        <v>646</v>
      </c>
      <c r="E960" s="13" t="s">
        <v>646</v>
      </c>
      <c r="F960" s="13">
        <v>0.15971914124998429</v>
      </c>
      <c r="G960" s="13">
        <v>0.22354632261763541</v>
      </c>
      <c r="H960" s="13">
        <v>8.1536491499103594E-2</v>
      </c>
      <c r="I960" s="13" t="s">
        <v>646</v>
      </c>
      <c r="J960" s="13">
        <v>0.21371649558335221</v>
      </c>
      <c r="K960" s="13" t="s">
        <v>646</v>
      </c>
      <c r="L960" s="13">
        <v>2.9760036757146564E-2</v>
      </c>
      <c r="M960" s="13">
        <v>0.14408763192842258</v>
      </c>
      <c r="N960" s="13" t="s">
        <v>646</v>
      </c>
      <c r="O960" s="13">
        <v>0.28267450388854026</v>
      </c>
      <c r="P960" s="13">
        <v>0.22785602328430773</v>
      </c>
      <c r="Q960" s="13">
        <v>0.22626681182903421</v>
      </c>
      <c r="R960" s="13">
        <v>7.9015798154296032E-2</v>
      </c>
      <c r="S960" s="15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261</v>
      </c>
      <c r="C961" s="29"/>
      <c r="D961" s="13" t="s">
        <v>646</v>
      </c>
      <c r="E961" s="13">
        <v>1.1028390176245648</v>
      </c>
      <c r="F961" s="13">
        <v>-2.9275808936825687E-2</v>
      </c>
      <c r="G961" s="13">
        <v>0.24229583975346691</v>
      </c>
      <c r="H961" s="13">
        <v>9.7842835130970807E-2</v>
      </c>
      <c r="I961" s="13" t="s">
        <v>646</v>
      </c>
      <c r="J961" s="13">
        <v>-1.7719568567026056E-2</v>
      </c>
      <c r="K961" s="13" t="s">
        <v>646</v>
      </c>
      <c r="L961" s="13">
        <v>-6.6833590138674737E-2</v>
      </c>
      <c r="M961" s="13">
        <v>-1.7719568567026167E-2</v>
      </c>
      <c r="N961" s="13" t="s">
        <v>646</v>
      </c>
      <c r="O961" s="13">
        <v>0.67565485362095568</v>
      </c>
      <c r="P961" s="13">
        <v>1.1171032357472965E-2</v>
      </c>
      <c r="Q961" s="13">
        <v>-0.1043913713405239</v>
      </c>
      <c r="R961" s="13">
        <v>-0.1043913713405239</v>
      </c>
      <c r="S961" s="15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262</v>
      </c>
      <c r="C962" s="47"/>
      <c r="D962" s="45">
        <v>0.77</v>
      </c>
      <c r="E962" s="45">
        <v>0.6</v>
      </c>
      <c r="F962" s="45">
        <v>0.67</v>
      </c>
      <c r="G962" s="45">
        <v>1.73</v>
      </c>
      <c r="H962" s="45">
        <v>0.77</v>
      </c>
      <c r="I962" s="45">
        <v>282.44</v>
      </c>
      <c r="J962" s="45">
        <v>0</v>
      </c>
      <c r="K962" s="45">
        <v>5.01</v>
      </c>
      <c r="L962" s="45">
        <v>0.33</v>
      </c>
      <c r="M962" s="45">
        <v>0</v>
      </c>
      <c r="N962" s="45">
        <v>3.66</v>
      </c>
      <c r="O962" s="45">
        <v>4.62</v>
      </c>
      <c r="P962" s="45">
        <v>0.19</v>
      </c>
      <c r="Q962" s="45">
        <v>0.57999999999999996</v>
      </c>
      <c r="R962" s="45">
        <v>0.57999999999999996</v>
      </c>
      <c r="S962" s="15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BM963" s="55"/>
    </row>
    <row r="964" spans="1:65" ht="15">
      <c r="B964" s="8" t="s">
        <v>570</v>
      </c>
      <c r="BM964" s="28" t="s">
        <v>66</v>
      </c>
    </row>
    <row r="965" spans="1:65" ht="15">
      <c r="A965" s="25" t="s">
        <v>30</v>
      </c>
      <c r="B965" s="18" t="s">
        <v>110</v>
      </c>
      <c r="C965" s="15" t="s">
        <v>111</v>
      </c>
      <c r="D965" s="16" t="s">
        <v>229</v>
      </c>
      <c r="E965" s="17" t="s">
        <v>229</v>
      </c>
      <c r="F965" s="17" t="s">
        <v>229</v>
      </c>
      <c r="G965" s="17" t="s">
        <v>229</v>
      </c>
      <c r="H965" s="17" t="s">
        <v>229</v>
      </c>
      <c r="I965" s="17" t="s">
        <v>229</v>
      </c>
      <c r="J965" s="17" t="s">
        <v>229</v>
      </c>
      <c r="K965" s="17" t="s">
        <v>229</v>
      </c>
      <c r="L965" s="17" t="s">
        <v>229</v>
      </c>
      <c r="M965" s="17" t="s">
        <v>229</v>
      </c>
      <c r="N965" s="17" t="s">
        <v>229</v>
      </c>
      <c r="O965" s="17" t="s">
        <v>229</v>
      </c>
      <c r="P965" s="17" t="s">
        <v>229</v>
      </c>
      <c r="Q965" s="17" t="s">
        <v>229</v>
      </c>
      <c r="R965" s="17" t="s">
        <v>229</v>
      </c>
      <c r="S965" s="15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230</v>
      </c>
      <c r="C966" s="9" t="s">
        <v>230</v>
      </c>
      <c r="D966" s="151" t="s">
        <v>232</v>
      </c>
      <c r="E966" s="152" t="s">
        <v>234</v>
      </c>
      <c r="F966" s="152" t="s">
        <v>236</v>
      </c>
      <c r="G966" s="152" t="s">
        <v>238</v>
      </c>
      <c r="H966" s="152" t="s">
        <v>240</v>
      </c>
      <c r="I966" s="152" t="s">
        <v>241</v>
      </c>
      <c r="J966" s="152" t="s">
        <v>243</v>
      </c>
      <c r="K966" s="152" t="s">
        <v>244</v>
      </c>
      <c r="L966" s="152" t="s">
        <v>246</v>
      </c>
      <c r="M966" s="152" t="s">
        <v>247</v>
      </c>
      <c r="N966" s="152" t="s">
        <v>248</v>
      </c>
      <c r="O966" s="152" t="s">
        <v>249</v>
      </c>
      <c r="P966" s="152" t="s">
        <v>250</v>
      </c>
      <c r="Q966" s="152" t="s">
        <v>251</v>
      </c>
      <c r="R966" s="152" t="s">
        <v>252</v>
      </c>
      <c r="S966" s="15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264</v>
      </c>
      <c r="E967" s="11" t="s">
        <v>264</v>
      </c>
      <c r="F967" s="11" t="s">
        <v>308</v>
      </c>
      <c r="G967" s="11" t="s">
        <v>266</v>
      </c>
      <c r="H967" s="11" t="s">
        <v>266</v>
      </c>
      <c r="I967" s="11" t="s">
        <v>264</v>
      </c>
      <c r="J967" s="11" t="s">
        <v>264</v>
      </c>
      <c r="K967" s="11" t="s">
        <v>264</v>
      </c>
      <c r="L967" s="11" t="s">
        <v>264</v>
      </c>
      <c r="M967" s="11" t="s">
        <v>266</v>
      </c>
      <c r="N967" s="11" t="s">
        <v>266</v>
      </c>
      <c r="O967" s="11" t="s">
        <v>264</v>
      </c>
      <c r="P967" s="11" t="s">
        <v>264</v>
      </c>
      <c r="Q967" s="11" t="s">
        <v>264</v>
      </c>
      <c r="R967" s="11" t="s">
        <v>264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 t="s">
        <v>116</v>
      </c>
      <c r="E968" s="26" t="s">
        <v>309</v>
      </c>
      <c r="F968" s="26" t="s">
        <v>309</v>
      </c>
      <c r="G968" s="26" t="s">
        <v>310</v>
      </c>
      <c r="H968" s="26" t="s">
        <v>311</v>
      </c>
      <c r="I968" s="26" t="s">
        <v>309</v>
      </c>
      <c r="J968" s="26" t="s">
        <v>311</v>
      </c>
      <c r="K968" s="26" t="s">
        <v>311</v>
      </c>
      <c r="L968" s="26" t="s">
        <v>311</v>
      </c>
      <c r="M968" s="26" t="s">
        <v>310</v>
      </c>
      <c r="N968" s="26" t="s">
        <v>309</v>
      </c>
      <c r="O968" s="26" t="s">
        <v>311</v>
      </c>
      <c r="P968" s="26" t="s">
        <v>311</v>
      </c>
      <c r="Q968" s="26" t="s">
        <v>311</v>
      </c>
      <c r="R968" s="26" t="s">
        <v>312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3</v>
      </c>
    </row>
    <row r="969" spans="1:65">
      <c r="A969" s="30"/>
      <c r="B969" s="18">
        <v>1</v>
      </c>
      <c r="C969" s="14">
        <v>1</v>
      </c>
      <c r="D969" s="22">
        <v>7.14</v>
      </c>
      <c r="E969" s="22">
        <v>6.7104217897388381</v>
      </c>
      <c r="F969" s="147" t="s">
        <v>95</v>
      </c>
      <c r="G969" s="22">
        <v>6.87</v>
      </c>
      <c r="H969" s="22">
        <v>7.6</v>
      </c>
      <c r="I969" s="22">
        <v>6.5</v>
      </c>
      <c r="J969" s="22">
        <v>6.6</v>
      </c>
      <c r="K969" s="22">
        <v>6.6</v>
      </c>
      <c r="L969" s="22">
        <v>6</v>
      </c>
      <c r="M969" s="147">
        <v>8.2441325618952845</v>
      </c>
      <c r="N969" s="22">
        <v>6.54</v>
      </c>
      <c r="O969" s="22">
        <v>7.2</v>
      </c>
      <c r="P969" s="22">
        <v>7.4</v>
      </c>
      <c r="Q969" s="22">
        <v>6.9</v>
      </c>
      <c r="R969" s="22">
        <v>6.79</v>
      </c>
      <c r="S969" s="15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1">
        <v>7.22</v>
      </c>
      <c r="E970" s="11">
        <v>6.5578821810936283</v>
      </c>
      <c r="F970" s="148" t="s">
        <v>95</v>
      </c>
      <c r="G970" s="11">
        <v>6.76</v>
      </c>
      <c r="H970" s="11">
        <v>7</v>
      </c>
      <c r="I970" s="11">
        <v>6.2</v>
      </c>
      <c r="J970" s="11">
        <v>6.6</v>
      </c>
      <c r="K970" s="11">
        <v>6.4</v>
      </c>
      <c r="L970" s="149">
        <v>6.7</v>
      </c>
      <c r="M970" s="148">
        <v>8.2883871620917269</v>
      </c>
      <c r="N970" s="11">
        <v>6.3</v>
      </c>
      <c r="O970" s="11">
        <v>6.5</v>
      </c>
      <c r="P970" s="11">
        <v>7.7000000000000011</v>
      </c>
      <c r="Q970" s="11">
        <v>6.9</v>
      </c>
      <c r="R970" s="11">
        <v>6.75</v>
      </c>
      <c r="S970" s="15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24</v>
      </c>
    </row>
    <row r="971" spans="1:65">
      <c r="A971" s="30"/>
      <c r="B971" s="19">
        <v>1</v>
      </c>
      <c r="C971" s="9">
        <v>3</v>
      </c>
      <c r="D971" s="11">
        <v>7.26</v>
      </c>
      <c r="E971" s="11">
        <v>6.7772406656959241</v>
      </c>
      <c r="F971" s="148" t="s">
        <v>95</v>
      </c>
      <c r="G971" s="11">
        <v>6.94</v>
      </c>
      <c r="H971" s="11">
        <v>7.1</v>
      </c>
      <c r="I971" s="11">
        <v>6.3</v>
      </c>
      <c r="J971" s="149">
        <v>7</v>
      </c>
      <c r="K971" s="11">
        <v>7.1</v>
      </c>
      <c r="L971" s="11">
        <v>6</v>
      </c>
      <c r="M971" s="148">
        <v>8.3019315478080795</v>
      </c>
      <c r="N971" s="11">
        <v>6.53</v>
      </c>
      <c r="O971" s="11">
        <v>6.9</v>
      </c>
      <c r="P971" s="11">
        <v>6.9</v>
      </c>
      <c r="Q971" s="11">
        <v>6.4</v>
      </c>
      <c r="R971" s="11">
        <v>6.87</v>
      </c>
      <c r="S971" s="15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1">
        <v>7.23</v>
      </c>
      <c r="E972" s="11">
        <v>6.7429693135457933</v>
      </c>
      <c r="F972" s="148" t="s">
        <v>95</v>
      </c>
      <c r="G972" s="11">
        <v>6.91</v>
      </c>
      <c r="H972" s="11">
        <v>7.2</v>
      </c>
      <c r="I972" s="11">
        <v>6.3</v>
      </c>
      <c r="J972" s="11">
        <v>6.6</v>
      </c>
      <c r="K972" s="11">
        <v>6.5</v>
      </c>
      <c r="L972" s="11">
        <v>5.9</v>
      </c>
      <c r="M972" s="148">
        <v>8.2441325618952845</v>
      </c>
      <c r="N972" s="11">
        <v>6.68</v>
      </c>
      <c r="O972" s="11">
        <v>7.1</v>
      </c>
      <c r="P972" s="11">
        <v>7.6</v>
      </c>
      <c r="Q972" s="11">
        <v>6.6</v>
      </c>
      <c r="R972" s="11">
        <v>6.81</v>
      </c>
      <c r="S972" s="15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6.7478219497964647</v>
      </c>
    </row>
    <row r="973" spans="1:65">
      <c r="A973" s="30"/>
      <c r="B973" s="19">
        <v>1</v>
      </c>
      <c r="C973" s="9">
        <v>5</v>
      </c>
      <c r="D973" s="11">
        <v>7.11</v>
      </c>
      <c r="E973" s="11">
        <v>6.5217538207972048</v>
      </c>
      <c r="F973" s="148" t="s">
        <v>95</v>
      </c>
      <c r="G973" s="11">
        <v>7.02</v>
      </c>
      <c r="H973" s="11">
        <v>7.4</v>
      </c>
      <c r="I973" s="11">
        <v>6.3</v>
      </c>
      <c r="J973" s="11">
        <v>6.9</v>
      </c>
      <c r="K973" s="11">
        <v>6.5</v>
      </c>
      <c r="L973" s="11">
        <v>5.8</v>
      </c>
      <c r="M973" s="148">
        <v>8.2540302914950665</v>
      </c>
      <c r="N973" s="11">
        <v>6.43</v>
      </c>
      <c r="O973" s="11">
        <v>7.6</v>
      </c>
      <c r="P973" s="11">
        <v>7</v>
      </c>
      <c r="Q973" s="11">
        <v>5.9</v>
      </c>
      <c r="R973" s="11">
        <v>6.75</v>
      </c>
      <c r="S973" s="15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114</v>
      </c>
    </row>
    <row r="974" spans="1:65">
      <c r="A974" s="30"/>
      <c r="B974" s="19">
        <v>1</v>
      </c>
      <c r="C974" s="9">
        <v>6</v>
      </c>
      <c r="D974" s="11">
        <v>7.02</v>
      </c>
      <c r="E974" s="11">
        <v>6.9298443132529073</v>
      </c>
      <c r="F974" s="148" t="s">
        <v>95</v>
      </c>
      <c r="G974" s="11">
        <v>6.81</v>
      </c>
      <c r="H974" s="11">
        <v>7</v>
      </c>
      <c r="I974" s="11">
        <v>6.4</v>
      </c>
      <c r="J974" s="11">
        <v>6.6</v>
      </c>
      <c r="K974" s="11">
        <v>6.9</v>
      </c>
      <c r="L974" s="11">
        <v>5.6</v>
      </c>
      <c r="M974" s="148">
        <v>8.2859113313024437</v>
      </c>
      <c r="N974" s="11">
        <v>6.73</v>
      </c>
      <c r="O974" s="11">
        <v>6.9</v>
      </c>
      <c r="P974" s="11">
        <v>7.2</v>
      </c>
      <c r="Q974" s="11">
        <v>6.7</v>
      </c>
      <c r="R974" s="11">
        <v>6.8</v>
      </c>
      <c r="S974" s="15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258</v>
      </c>
      <c r="C975" s="12"/>
      <c r="D975" s="23">
        <v>7.163333333333334</v>
      </c>
      <c r="E975" s="23">
        <v>6.7066853473540498</v>
      </c>
      <c r="F975" s="23" t="s">
        <v>646</v>
      </c>
      <c r="G975" s="23">
        <v>6.8850000000000007</v>
      </c>
      <c r="H975" s="23">
        <v>7.2166666666666659</v>
      </c>
      <c r="I975" s="23">
        <v>6.333333333333333</v>
      </c>
      <c r="J975" s="23">
        <v>6.7166666666666659</v>
      </c>
      <c r="K975" s="23">
        <v>6.666666666666667</v>
      </c>
      <c r="L975" s="23">
        <v>6</v>
      </c>
      <c r="M975" s="23">
        <v>8.2697542427479807</v>
      </c>
      <c r="N975" s="23">
        <v>6.535000000000001</v>
      </c>
      <c r="O975" s="23">
        <v>7.0333333333333341</v>
      </c>
      <c r="P975" s="23">
        <v>7.3000000000000007</v>
      </c>
      <c r="Q975" s="23">
        <v>6.5666666666666673</v>
      </c>
      <c r="R975" s="23">
        <v>6.794999999999999</v>
      </c>
      <c r="S975" s="15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259</v>
      </c>
      <c r="C976" s="29"/>
      <c r="D976" s="11">
        <v>7.18</v>
      </c>
      <c r="E976" s="11">
        <v>6.7266955516423153</v>
      </c>
      <c r="F976" s="11" t="s">
        <v>646</v>
      </c>
      <c r="G976" s="11">
        <v>6.8900000000000006</v>
      </c>
      <c r="H976" s="11">
        <v>7.15</v>
      </c>
      <c r="I976" s="11">
        <v>6.3</v>
      </c>
      <c r="J976" s="11">
        <v>6.6</v>
      </c>
      <c r="K976" s="11">
        <v>6.55</v>
      </c>
      <c r="L976" s="11">
        <v>5.95</v>
      </c>
      <c r="M976" s="11">
        <v>8.2699708113987551</v>
      </c>
      <c r="N976" s="11">
        <v>6.5350000000000001</v>
      </c>
      <c r="O976" s="11">
        <v>7</v>
      </c>
      <c r="P976" s="11">
        <v>7.3000000000000007</v>
      </c>
      <c r="Q976" s="11">
        <v>6.65</v>
      </c>
      <c r="R976" s="11">
        <v>6.7949999999999999</v>
      </c>
      <c r="S976" s="15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260</v>
      </c>
      <c r="C977" s="29"/>
      <c r="D977" s="24">
        <v>9.0480200412392353E-2</v>
      </c>
      <c r="E977" s="24">
        <v>0.14996700704851104</v>
      </c>
      <c r="F977" s="24" t="s">
        <v>646</v>
      </c>
      <c r="G977" s="24">
        <v>9.3112834775878284E-2</v>
      </c>
      <c r="H977" s="24">
        <v>0.24013884872437166</v>
      </c>
      <c r="I977" s="24">
        <v>0.10327955589886449</v>
      </c>
      <c r="J977" s="24">
        <v>0.18348478592697204</v>
      </c>
      <c r="K977" s="24">
        <v>0.27325202042558921</v>
      </c>
      <c r="L977" s="24">
        <v>0.37416573867739428</v>
      </c>
      <c r="M977" s="24">
        <v>2.531323707942873E-2</v>
      </c>
      <c r="N977" s="24">
        <v>0.15833508770957891</v>
      </c>
      <c r="O977" s="24">
        <v>0.36696957185394341</v>
      </c>
      <c r="P977" s="24">
        <v>0.32249030993194211</v>
      </c>
      <c r="Q977" s="24">
        <v>0.37771241264574118</v>
      </c>
      <c r="R977" s="24">
        <v>4.4609416046390932E-2</v>
      </c>
      <c r="S977" s="203"/>
      <c r="T977" s="204"/>
      <c r="U977" s="204"/>
      <c r="V977" s="204"/>
      <c r="W977" s="204"/>
      <c r="X977" s="204"/>
      <c r="Y977" s="204"/>
      <c r="Z977" s="204"/>
      <c r="AA977" s="204"/>
      <c r="AB977" s="204"/>
      <c r="AC977" s="204"/>
      <c r="AD977" s="204"/>
      <c r="AE977" s="204"/>
      <c r="AF977" s="204"/>
      <c r="AG977" s="204"/>
      <c r="AH977" s="204"/>
      <c r="AI977" s="204"/>
      <c r="AJ977" s="204"/>
      <c r="AK977" s="204"/>
      <c r="AL977" s="204"/>
      <c r="AM977" s="204"/>
      <c r="AN977" s="204"/>
      <c r="AO977" s="204"/>
      <c r="AP977" s="204"/>
      <c r="AQ977" s="204"/>
      <c r="AR977" s="204"/>
      <c r="AS977" s="204"/>
      <c r="AT977" s="204"/>
      <c r="AU977" s="204"/>
      <c r="AV977" s="204"/>
      <c r="AW977" s="204"/>
      <c r="AX977" s="204"/>
      <c r="AY977" s="204"/>
      <c r="AZ977" s="204"/>
      <c r="BA977" s="204"/>
      <c r="BB977" s="204"/>
      <c r="BC977" s="204"/>
      <c r="BD977" s="204"/>
      <c r="BE977" s="204"/>
      <c r="BF977" s="204"/>
      <c r="BG977" s="204"/>
      <c r="BH977" s="204"/>
      <c r="BI977" s="204"/>
      <c r="BJ977" s="204"/>
      <c r="BK977" s="204"/>
      <c r="BL977" s="204"/>
      <c r="BM977" s="56"/>
    </row>
    <row r="978" spans="1:65">
      <c r="A978" s="30"/>
      <c r="B978" s="3" t="s">
        <v>86</v>
      </c>
      <c r="C978" s="29"/>
      <c r="D978" s="13">
        <v>1.2631019136211123E-2</v>
      </c>
      <c r="E978" s="13">
        <v>2.2360823459188623E-2</v>
      </c>
      <c r="F978" s="13" t="s">
        <v>646</v>
      </c>
      <c r="G978" s="13">
        <v>1.3524013765559662E-2</v>
      </c>
      <c r="H978" s="13">
        <v>3.3275591047257046E-2</v>
      </c>
      <c r="I978" s="13">
        <v>1.6307298299820711E-2</v>
      </c>
      <c r="J978" s="13">
        <v>2.731783413304795E-2</v>
      </c>
      <c r="K978" s="13">
        <v>4.0987803063838382E-2</v>
      </c>
      <c r="L978" s="13">
        <v>6.236095644623238E-2</v>
      </c>
      <c r="M978" s="13">
        <v>3.0609418776412541E-3</v>
      </c>
      <c r="N978" s="13">
        <v>2.4228781592896539E-2</v>
      </c>
      <c r="O978" s="13">
        <v>5.2175768510039341E-2</v>
      </c>
      <c r="P978" s="13">
        <v>4.4176754785197545E-2</v>
      </c>
      <c r="Q978" s="13">
        <v>5.7519656748082411E-2</v>
      </c>
      <c r="R978" s="13">
        <v>6.5650354740825513E-3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261</v>
      </c>
      <c r="C979" s="29"/>
      <c r="D979" s="13">
        <v>6.1577111344706115E-2</v>
      </c>
      <c r="E979" s="13">
        <v>-6.0962785841816025E-3</v>
      </c>
      <c r="F979" s="13" t="s">
        <v>646</v>
      </c>
      <c r="G979" s="13">
        <v>2.0329233821540615E-2</v>
      </c>
      <c r="H979" s="13">
        <v>6.9480896259324521E-2</v>
      </c>
      <c r="I979" s="13">
        <v>-6.1425541389045324E-2</v>
      </c>
      <c r="J979" s="13">
        <v>-4.6170873152244774E-3</v>
      </c>
      <c r="K979" s="13">
        <v>-1.2026885672679288E-2</v>
      </c>
      <c r="L979" s="13">
        <v>-0.11082419710541136</v>
      </c>
      <c r="M979" s="13">
        <v>0.22554422808939445</v>
      </c>
      <c r="N979" s="13">
        <v>-3.1539354680643727E-2</v>
      </c>
      <c r="O979" s="13">
        <v>4.2311635615323473E-2</v>
      </c>
      <c r="P979" s="13">
        <v>8.1830560188416168E-2</v>
      </c>
      <c r="Q979" s="13">
        <v>-2.6846482387589021E-2</v>
      </c>
      <c r="R979" s="13">
        <v>6.991596778121556E-3</v>
      </c>
      <c r="S979" s="15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262</v>
      </c>
      <c r="C980" s="47"/>
      <c r="D980" s="45">
        <v>0.96</v>
      </c>
      <c r="E980" s="45">
        <v>0.23</v>
      </c>
      <c r="F980" s="45">
        <v>112.05</v>
      </c>
      <c r="G980" s="45">
        <v>0.23</v>
      </c>
      <c r="H980" s="45">
        <v>1.0900000000000001</v>
      </c>
      <c r="I980" s="45">
        <v>1.2</v>
      </c>
      <c r="J980" s="45">
        <v>0.2</v>
      </c>
      <c r="K980" s="45">
        <v>0.33</v>
      </c>
      <c r="L980" s="45">
        <v>2.06</v>
      </c>
      <c r="M980" s="45">
        <v>3.82</v>
      </c>
      <c r="N980" s="45">
        <v>0.67</v>
      </c>
      <c r="O980" s="45">
        <v>0.62</v>
      </c>
      <c r="P980" s="45">
        <v>1.31</v>
      </c>
      <c r="Q980" s="45">
        <v>0.59</v>
      </c>
      <c r="R980" s="45">
        <v>0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BM981" s="55"/>
    </row>
    <row r="982" spans="1:65" ht="15">
      <c r="B982" s="8" t="s">
        <v>571</v>
      </c>
      <c r="BM982" s="28" t="s">
        <v>66</v>
      </c>
    </row>
    <row r="983" spans="1:65" ht="15">
      <c r="A983" s="25" t="s">
        <v>62</v>
      </c>
      <c r="B983" s="18" t="s">
        <v>110</v>
      </c>
      <c r="C983" s="15" t="s">
        <v>111</v>
      </c>
      <c r="D983" s="16" t="s">
        <v>229</v>
      </c>
      <c r="E983" s="17" t="s">
        <v>229</v>
      </c>
      <c r="F983" s="17" t="s">
        <v>229</v>
      </c>
      <c r="G983" s="17" t="s">
        <v>229</v>
      </c>
      <c r="H983" s="17" t="s">
        <v>229</v>
      </c>
      <c r="I983" s="17" t="s">
        <v>229</v>
      </c>
      <c r="J983" s="17" t="s">
        <v>229</v>
      </c>
      <c r="K983" s="17" t="s">
        <v>229</v>
      </c>
      <c r="L983" s="17" t="s">
        <v>229</v>
      </c>
      <c r="M983" s="17" t="s">
        <v>229</v>
      </c>
      <c r="N983" s="17" t="s">
        <v>229</v>
      </c>
      <c r="O983" s="17" t="s">
        <v>229</v>
      </c>
      <c r="P983" s="17" t="s">
        <v>229</v>
      </c>
      <c r="Q983" s="17" t="s">
        <v>229</v>
      </c>
      <c r="R983" s="17" t="s">
        <v>229</v>
      </c>
      <c r="S983" s="17" t="s">
        <v>229</v>
      </c>
      <c r="T983" s="17" t="s">
        <v>229</v>
      </c>
      <c r="U983" s="15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230</v>
      </c>
      <c r="C984" s="9" t="s">
        <v>230</v>
      </c>
      <c r="D984" s="151" t="s">
        <v>232</v>
      </c>
      <c r="E984" s="152" t="s">
        <v>234</v>
      </c>
      <c r="F984" s="152" t="s">
        <v>236</v>
      </c>
      <c r="G984" s="152" t="s">
        <v>237</v>
      </c>
      <c r="H984" s="152" t="s">
        <v>238</v>
      </c>
      <c r="I984" s="152" t="s">
        <v>240</v>
      </c>
      <c r="J984" s="152" t="s">
        <v>241</v>
      </c>
      <c r="K984" s="152" t="s">
        <v>242</v>
      </c>
      <c r="L984" s="152" t="s">
        <v>243</v>
      </c>
      <c r="M984" s="152" t="s">
        <v>244</v>
      </c>
      <c r="N984" s="152" t="s">
        <v>246</v>
      </c>
      <c r="O984" s="152" t="s">
        <v>247</v>
      </c>
      <c r="P984" s="152" t="s">
        <v>248</v>
      </c>
      <c r="Q984" s="152" t="s">
        <v>249</v>
      </c>
      <c r="R984" s="152" t="s">
        <v>250</v>
      </c>
      <c r="S984" s="152" t="s">
        <v>251</v>
      </c>
      <c r="T984" s="152" t="s">
        <v>252</v>
      </c>
      <c r="U984" s="15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1</v>
      </c>
    </row>
    <row r="985" spans="1:65">
      <c r="A985" s="30"/>
      <c r="B985" s="19"/>
      <c r="C985" s="9"/>
      <c r="D985" s="10" t="s">
        <v>308</v>
      </c>
      <c r="E985" s="11" t="s">
        <v>264</v>
      </c>
      <c r="F985" s="11" t="s">
        <v>308</v>
      </c>
      <c r="G985" s="11" t="s">
        <v>308</v>
      </c>
      <c r="H985" s="11" t="s">
        <v>266</v>
      </c>
      <c r="I985" s="11" t="s">
        <v>266</v>
      </c>
      <c r="J985" s="11" t="s">
        <v>264</v>
      </c>
      <c r="K985" s="11" t="s">
        <v>308</v>
      </c>
      <c r="L985" s="11" t="s">
        <v>264</v>
      </c>
      <c r="M985" s="11" t="s">
        <v>264</v>
      </c>
      <c r="N985" s="11" t="s">
        <v>264</v>
      </c>
      <c r="O985" s="11" t="s">
        <v>266</v>
      </c>
      <c r="P985" s="11" t="s">
        <v>266</v>
      </c>
      <c r="Q985" s="11" t="s">
        <v>264</v>
      </c>
      <c r="R985" s="11" t="s">
        <v>264</v>
      </c>
      <c r="S985" s="11" t="s">
        <v>264</v>
      </c>
      <c r="T985" s="11" t="s">
        <v>308</v>
      </c>
      <c r="U985" s="15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9"/>
      <c r="C986" s="9"/>
      <c r="D986" s="26" t="s">
        <v>116</v>
      </c>
      <c r="E986" s="26" t="s">
        <v>309</v>
      </c>
      <c r="F986" s="26" t="s">
        <v>309</v>
      </c>
      <c r="G986" s="26" t="s">
        <v>311</v>
      </c>
      <c r="H986" s="26" t="s">
        <v>310</v>
      </c>
      <c r="I986" s="26" t="s">
        <v>311</v>
      </c>
      <c r="J986" s="26" t="s">
        <v>309</v>
      </c>
      <c r="K986" s="26" t="s">
        <v>311</v>
      </c>
      <c r="L986" s="26" t="s">
        <v>311</v>
      </c>
      <c r="M986" s="26" t="s">
        <v>311</v>
      </c>
      <c r="N986" s="26" t="s">
        <v>311</v>
      </c>
      <c r="O986" s="26" t="s">
        <v>310</v>
      </c>
      <c r="P986" s="26" t="s">
        <v>309</v>
      </c>
      <c r="Q986" s="26" t="s">
        <v>311</v>
      </c>
      <c r="R986" s="26" t="s">
        <v>311</v>
      </c>
      <c r="S986" s="26" t="s">
        <v>311</v>
      </c>
      <c r="T986" s="26" t="s">
        <v>312</v>
      </c>
      <c r="U986" s="15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15">
        <v>0.1542</v>
      </c>
      <c r="E987" s="215">
        <v>0.15158424492846351</v>
      </c>
      <c r="F987" s="215">
        <v>0.11389059999999998</v>
      </c>
      <c r="G987" s="215">
        <v>0.13</v>
      </c>
      <c r="H987" s="216">
        <v>0.19499999999999998</v>
      </c>
      <c r="I987" s="216">
        <v>0.2</v>
      </c>
      <c r="J987" s="215">
        <v>0.128</v>
      </c>
      <c r="K987" s="215">
        <v>0.14000000000000001</v>
      </c>
      <c r="L987" s="215">
        <v>0.14299999999999999</v>
      </c>
      <c r="M987" s="215">
        <v>0.13600000000000001</v>
      </c>
      <c r="N987" s="215">
        <v>0.151</v>
      </c>
      <c r="O987" s="216">
        <v>0.26226699449348473</v>
      </c>
      <c r="P987" s="216">
        <v>0.21</v>
      </c>
      <c r="Q987" s="215">
        <v>0.17</v>
      </c>
      <c r="R987" s="215">
        <v>0.14799999999999999</v>
      </c>
      <c r="S987" s="215">
        <v>0.14399999999999999</v>
      </c>
      <c r="T987" s="216">
        <v>0.108</v>
      </c>
      <c r="U987" s="203"/>
      <c r="V987" s="204"/>
      <c r="W987" s="204"/>
      <c r="X987" s="204"/>
      <c r="Y987" s="204"/>
      <c r="Z987" s="204"/>
      <c r="AA987" s="204"/>
      <c r="AB987" s="204"/>
      <c r="AC987" s="204"/>
      <c r="AD987" s="204"/>
      <c r="AE987" s="204"/>
      <c r="AF987" s="204"/>
      <c r="AG987" s="204"/>
      <c r="AH987" s="204"/>
      <c r="AI987" s="204"/>
      <c r="AJ987" s="204"/>
      <c r="AK987" s="204"/>
      <c r="AL987" s="204"/>
      <c r="AM987" s="204"/>
      <c r="AN987" s="204"/>
      <c r="AO987" s="204"/>
      <c r="AP987" s="204"/>
      <c r="AQ987" s="204"/>
      <c r="AR987" s="204"/>
      <c r="AS987" s="204"/>
      <c r="AT987" s="204"/>
      <c r="AU987" s="204"/>
      <c r="AV987" s="204"/>
      <c r="AW987" s="204"/>
      <c r="AX987" s="204"/>
      <c r="AY987" s="204"/>
      <c r="AZ987" s="204"/>
      <c r="BA987" s="204"/>
      <c r="BB987" s="204"/>
      <c r="BC987" s="204"/>
      <c r="BD987" s="204"/>
      <c r="BE987" s="204"/>
      <c r="BF987" s="204"/>
      <c r="BG987" s="204"/>
      <c r="BH987" s="204"/>
      <c r="BI987" s="204"/>
      <c r="BJ987" s="204"/>
      <c r="BK987" s="204"/>
      <c r="BL987" s="204"/>
      <c r="BM987" s="217">
        <v>1</v>
      </c>
    </row>
    <row r="988" spans="1:65">
      <c r="A988" s="30"/>
      <c r="B988" s="19">
        <v>1</v>
      </c>
      <c r="C988" s="9">
        <v>2</v>
      </c>
      <c r="D988" s="24">
        <v>0.15260000000000001</v>
      </c>
      <c r="E988" s="24">
        <v>0.15326225620134332</v>
      </c>
      <c r="F988" s="24">
        <v>0.111846</v>
      </c>
      <c r="G988" s="24">
        <v>0.15</v>
      </c>
      <c r="H988" s="218">
        <v>0.19700000000000001</v>
      </c>
      <c r="I988" s="218">
        <v>0.2</v>
      </c>
      <c r="J988" s="24">
        <v>0.125</v>
      </c>
      <c r="K988" s="24">
        <v>0.14000000000000001</v>
      </c>
      <c r="L988" s="24">
        <v>0.14599999999999999</v>
      </c>
      <c r="M988" s="24">
        <v>0.13500000000000001</v>
      </c>
      <c r="N988" s="24">
        <v>0.152</v>
      </c>
      <c r="O988" s="218">
        <v>0.25238290235648703</v>
      </c>
      <c r="P988" s="218">
        <v>0.2</v>
      </c>
      <c r="Q988" s="24">
        <v>0.158</v>
      </c>
      <c r="R988" s="24">
        <v>0.152</v>
      </c>
      <c r="S988" s="24">
        <v>0.14299999999999999</v>
      </c>
      <c r="T988" s="218">
        <v>0.109</v>
      </c>
      <c r="U988" s="203"/>
      <c r="V988" s="204"/>
      <c r="W988" s="204"/>
      <c r="X988" s="204"/>
      <c r="Y988" s="204"/>
      <c r="Z988" s="204"/>
      <c r="AA988" s="204"/>
      <c r="AB988" s="204"/>
      <c r="AC988" s="204"/>
      <c r="AD988" s="204"/>
      <c r="AE988" s="204"/>
      <c r="AF988" s="204"/>
      <c r="AG988" s="204"/>
      <c r="AH988" s="204"/>
      <c r="AI988" s="204"/>
      <c r="AJ988" s="204"/>
      <c r="AK988" s="204"/>
      <c r="AL988" s="204"/>
      <c r="AM988" s="204"/>
      <c r="AN988" s="204"/>
      <c r="AO988" s="204"/>
      <c r="AP988" s="204"/>
      <c r="AQ988" s="204"/>
      <c r="AR988" s="204"/>
      <c r="AS988" s="204"/>
      <c r="AT988" s="204"/>
      <c r="AU988" s="204"/>
      <c r="AV988" s="204"/>
      <c r="AW988" s="204"/>
      <c r="AX988" s="204"/>
      <c r="AY988" s="204"/>
      <c r="AZ988" s="204"/>
      <c r="BA988" s="204"/>
      <c r="BB988" s="204"/>
      <c r="BC988" s="204"/>
      <c r="BD988" s="204"/>
      <c r="BE988" s="204"/>
      <c r="BF988" s="204"/>
      <c r="BG988" s="204"/>
      <c r="BH988" s="204"/>
      <c r="BI988" s="204"/>
      <c r="BJ988" s="204"/>
      <c r="BK988" s="204"/>
      <c r="BL988" s="204"/>
      <c r="BM988" s="217">
        <v>25</v>
      </c>
    </row>
    <row r="989" spans="1:65">
      <c r="A989" s="30"/>
      <c r="B989" s="19">
        <v>1</v>
      </c>
      <c r="C989" s="9">
        <v>3</v>
      </c>
      <c r="D989" s="24">
        <v>0.15059999999999998</v>
      </c>
      <c r="E989" s="219">
        <v>0.15870949192956021</v>
      </c>
      <c r="F989" s="24">
        <v>0.10603520000000001</v>
      </c>
      <c r="G989" s="24">
        <v>0.16</v>
      </c>
      <c r="H989" s="218">
        <v>0.19800000000000001</v>
      </c>
      <c r="I989" s="218">
        <v>0.2</v>
      </c>
      <c r="J989" s="24">
        <v>0.11799999999999998</v>
      </c>
      <c r="K989" s="24">
        <v>0.14000000000000001</v>
      </c>
      <c r="L989" s="24">
        <v>0.14799999999999999</v>
      </c>
      <c r="M989" s="24">
        <v>0.14199999999999999</v>
      </c>
      <c r="N989" s="24">
        <v>0.13700000000000001</v>
      </c>
      <c r="O989" s="218">
        <v>0.26656652156278515</v>
      </c>
      <c r="P989" s="218">
        <v>0.21</v>
      </c>
      <c r="Q989" s="24">
        <v>0.161</v>
      </c>
      <c r="R989" s="24">
        <v>0.14399999999999999</v>
      </c>
      <c r="S989" s="24">
        <v>0.13700000000000001</v>
      </c>
      <c r="T989" s="218">
        <v>0.11100000000000002</v>
      </c>
      <c r="U989" s="203"/>
      <c r="V989" s="204"/>
      <c r="W989" s="204"/>
      <c r="X989" s="204"/>
      <c r="Y989" s="204"/>
      <c r="Z989" s="204"/>
      <c r="AA989" s="204"/>
      <c r="AB989" s="204"/>
      <c r="AC989" s="204"/>
      <c r="AD989" s="204"/>
      <c r="AE989" s="204"/>
      <c r="AF989" s="204"/>
      <c r="AG989" s="204"/>
      <c r="AH989" s="204"/>
      <c r="AI989" s="204"/>
      <c r="AJ989" s="204"/>
      <c r="AK989" s="204"/>
      <c r="AL989" s="204"/>
      <c r="AM989" s="204"/>
      <c r="AN989" s="204"/>
      <c r="AO989" s="204"/>
      <c r="AP989" s="204"/>
      <c r="AQ989" s="204"/>
      <c r="AR989" s="204"/>
      <c r="AS989" s="204"/>
      <c r="AT989" s="204"/>
      <c r="AU989" s="204"/>
      <c r="AV989" s="204"/>
      <c r="AW989" s="204"/>
      <c r="AX989" s="204"/>
      <c r="AY989" s="204"/>
      <c r="AZ989" s="204"/>
      <c r="BA989" s="204"/>
      <c r="BB989" s="204"/>
      <c r="BC989" s="204"/>
      <c r="BD989" s="204"/>
      <c r="BE989" s="204"/>
      <c r="BF989" s="204"/>
      <c r="BG989" s="204"/>
      <c r="BH989" s="204"/>
      <c r="BI989" s="204"/>
      <c r="BJ989" s="204"/>
      <c r="BK989" s="204"/>
      <c r="BL989" s="204"/>
      <c r="BM989" s="217">
        <v>16</v>
      </c>
    </row>
    <row r="990" spans="1:65">
      <c r="A990" s="30"/>
      <c r="B990" s="19">
        <v>1</v>
      </c>
      <c r="C990" s="9">
        <v>4</v>
      </c>
      <c r="D990" s="24">
        <v>0.1535</v>
      </c>
      <c r="E990" s="24">
        <v>0.15305521786983567</v>
      </c>
      <c r="F990" s="24">
        <v>0.11044849999999999</v>
      </c>
      <c r="G990" s="24">
        <v>0.14000000000000001</v>
      </c>
      <c r="H990" s="218">
        <v>0.19900000000000001</v>
      </c>
      <c r="I990" s="218">
        <v>0.21</v>
      </c>
      <c r="J990" s="24">
        <v>0.11899999999999998</v>
      </c>
      <c r="K990" s="24">
        <v>0.15</v>
      </c>
      <c r="L990" s="24">
        <v>0.14699999999999999</v>
      </c>
      <c r="M990" s="24">
        <v>0.126</v>
      </c>
      <c r="N990" s="24">
        <v>0.14799999999999999</v>
      </c>
      <c r="O990" s="218">
        <v>0.25768665261299956</v>
      </c>
      <c r="P990" s="218">
        <v>0.21</v>
      </c>
      <c r="Q990" s="24">
        <v>0.16800000000000001</v>
      </c>
      <c r="R990" s="24">
        <v>0.15</v>
      </c>
      <c r="S990" s="24">
        <v>0.13900000000000001</v>
      </c>
      <c r="T990" s="218">
        <v>0.1</v>
      </c>
      <c r="U990" s="203"/>
      <c r="V990" s="204"/>
      <c r="W990" s="204"/>
      <c r="X990" s="204"/>
      <c r="Y990" s="204"/>
      <c r="Z990" s="204"/>
      <c r="AA990" s="204"/>
      <c r="AB990" s="204"/>
      <c r="AC990" s="204"/>
      <c r="AD990" s="204"/>
      <c r="AE990" s="204"/>
      <c r="AF990" s="204"/>
      <c r="AG990" s="204"/>
      <c r="AH990" s="204"/>
      <c r="AI990" s="204"/>
      <c r="AJ990" s="204"/>
      <c r="AK990" s="204"/>
      <c r="AL990" s="204"/>
      <c r="AM990" s="204"/>
      <c r="AN990" s="204"/>
      <c r="AO990" s="204"/>
      <c r="AP990" s="204"/>
      <c r="AQ990" s="204"/>
      <c r="AR990" s="204"/>
      <c r="AS990" s="204"/>
      <c r="AT990" s="204"/>
      <c r="AU990" s="204"/>
      <c r="AV990" s="204"/>
      <c r="AW990" s="204"/>
      <c r="AX990" s="204"/>
      <c r="AY990" s="204"/>
      <c r="AZ990" s="204"/>
      <c r="BA990" s="204"/>
      <c r="BB990" s="204"/>
      <c r="BC990" s="204"/>
      <c r="BD990" s="204"/>
      <c r="BE990" s="204"/>
      <c r="BF990" s="204"/>
      <c r="BG990" s="204"/>
      <c r="BH990" s="204"/>
      <c r="BI990" s="204"/>
      <c r="BJ990" s="204"/>
      <c r="BK990" s="204"/>
      <c r="BL990" s="204"/>
      <c r="BM990" s="217">
        <v>0.14219462236347008</v>
      </c>
    </row>
    <row r="991" spans="1:65">
      <c r="A991" s="30"/>
      <c r="B991" s="19">
        <v>1</v>
      </c>
      <c r="C991" s="9">
        <v>5</v>
      </c>
      <c r="D991" s="219">
        <v>0.14580000000000001</v>
      </c>
      <c r="E991" s="24">
        <v>0.15259971888295068</v>
      </c>
      <c r="F991" s="24">
        <v>0.10591469999999999</v>
      </c>
      <c r="G991" s="24">
        <v>0.17</v>
      </c>
      <c r="H991" s="218">
        <v>0.19900000000000001</v>
      </c>
      <c r="I991" s="218">
        <v>0.2</v>
      </c>
      <c r="J991" s="24">
        <v>0.124</v>
      </c>
      <c r="K991" s="24">
        <v>0.14000000000000001</v>
      </c>
      <c r="L991" s="24">
        <v>0.14899999999999999</v>
      </c>
      <c r="M991" s="24">
        <v>0.13800000000000001</v>
      </c>
      <c r="N991" s="24">
        <v>0.14299999999999999</v>
      </c>
      <c r="O991" s="218">
        <v>0.2537708109710991</v>
      </c>
      <c r="P991" s="218">
        <v>0.21</v>
      </c>
      <c r="Q991" s="24">
        <v>0.16600000000000001</v>
      </c>
      <c r="R991" s="24">
        <v>0.14000000000000001</v>
      </c>
      <c r="S991" s="24">
        <v>0.14299999999999999</v>
      </c>
      <c r="T991" s="218">
        <v>9.6000000000000002E-2</v>
      </c>
      <c r="U991" s="203"/>
      <c r="V991" s="204"/>
      <c r="W991" s="204"/>
      <c r="X991" s="204"/>
      <c r="Y991" s="204"/>
      <c r="Z991" s="204"/>
      <c r="AA991" s="204"/>
      <c r="AB991" s="204"/>
      <c r="AC991" s="204"/>
      <c r="AD991" s="204"/>
      <c r="AE991" s="204"/>
      <c r="AF991" s="204"/>
      <c r="AG991" s="204"/>
      <c r="AH991" s="204"/>
      <c r="AI991" s="204"/>
      <c r="AJ991" s="204"/>
      <c r="AK991" s="204"/>
      <c r="AL991" s="204"/>
      <c r="AM991" s="204"/>
      <c r="AN991" s="204"/>
      <c r="AO991" s="204"/>
      <c r="AP991" s="204"/>
      <c r="AQ991" s="204"/>
      <c r="AR991" s="204"/>
      <c r="AS991" s="204"/>
      <c r="AT991" s="204"/>
      <c r="AU991" s="204"/>
      <c r="AV991" s="204"/>
      <c r="AW991" s="204"/>
      <c r="AX991" s="204"/>
      <c r="AY991" s="204"/>
      <c r="AZ991" s="204"/>
      <c r="BA991" s="204"/>
      <c r="BB991" s="204"/>
      <c r="BC991" s="204"/>
      <c r="BD991" s="204"/>
      <c r="BE991" s="204"/>
      <c r="BF991" s="204"/>
      <c r="BG991" s="204"/>
      <c r="BH991" s="204"/>
      <c r="BI991" s="204"/>
      <c r="BJ991" s="204"/>
      <c r="BK991" s="204"/>
      <c r="BL991" s="204"/>
      <c r="BM991" s="217">
        <v>115</v>
      </c>
    </row>
    <row r="992" spans="1:65">
      <c r="A992" s="30"/>
      <c r="B992" s="19">
        <v>1</v>
      </c>
      <c r="C992" s="9">
        <v>6</v>
      </c>
      <c r="D992" s="24">
        <v>0.15280000000000002</v>
      </c>
      <c r="E992" s="24">
        <v>0.15509365392561034</v>
      </c>
      <c r="F992" s="24">
        <v>0.10772370000000001</v>
      </c>
      <c r="G992" s="24">
        <v>0.13</v>
      </c>
      <c r="H992" s="218">
        <v>0.193</v>
      </c>
      <c r="I992" s="218">
        <v>0.21</v>
      </c>
      <c r="J992" s="24">
        <v>0.122</v>
      </c>
      <c r="K992" s="24">
        <v>0.14000000000000001</v>
      </c>
      <c r="L992" s="24">
        <v>0.15</v>
      </c>
      <c r="M992" s="24">
        <v>0.14099999999999999</v>
      </c>
      <c r="N992" s="24">
        <v>0.14199999999999999</v>
      </c>
      <c r="O992" s="218">
        <v>0.26579959320949542</v>
      </c>
      <c r="P992" s="218">
        <v>0.21</v>
      </c>
      <c r="Q992" s="24">
        <v>0.16200000000000001</v>
      </c>
      <c r="R992" s="24">
        <v>0.14199999999999999</v>
      </c>
      <c r="S992" s="24">
        <v>0.14000000000000001</v>
      </c>
      <c r="T992" s="218">
        <v>0.109</v>
      </c>
      <c r="U992" s="203"/>
      <c r="V992" s="204"/>
      <c r="W992" s="204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4"/>
      <c r="AT992" s="204"/>
      <c r="AU992" s="204"/>
      <c r="AV992" s="204"/>
      <c r="AW992" s="204"/>
      <c r="AX992" s="204"/>
      <c r="AY992" s="204"/>
      <c r="AZ992" s="204"/>
      <c r="BA992" s="204"/>
      <c r="BB992" s="204"/>
      <c r="BC992" s="204"/>
      <c r="BD992" s="204"/>
      <c r="BE992" s="204"/>
      <c r="BF992" s="204"/>
      <c r="BG992" s="204"/>
      <c r="BH992" s="204"/>
      <c r="BI992" s="204"/>
      <c r="BJ992" s="204"/>
      <c r="BK992" s="204"/>
      <c r="BL992" s="204"/>
      <c r="BM992" s="56"/>
    </row>
    <row r="993" spans="1:65">
      <c r="A993" s="30"/>
      <c r="B993" s="20" t="s">
        <v>258</v>
      </c>
      <c r="C993" s="12"/>
      <c r="D993" s="220">
        <v>0.15158333333333335</v>
      </c>
      <c r="E993" s="220">
        <v>0.15405076395629394</v>
      </c>
      <c r="F993" s="220">
        <v>0.10930978333333334</v>
      </c>
      <c r="G993" s="220">
        <v>0.1466666666666667</v>
      </c>
      <c r="H993" s="220">
        <v>0.19683333333333339</v>
      </c>
      <c r="I993" s="220">
        <v>0.20333333333333334</v>
      </c>
      <c r="J993" s="220">
        <v>0.12266666666666666</v>
      </c>
      <c r="K993" s="220">
        <v>0.14166666666666669</v>
      </c>
      <c r="L993" s="220">
        <v>0.14716666666666667</v>
      </c>
      <c r="M993" s="220">
        <v>0.13633333333333333</v>
      </c>
      <c r="N993" s="220">
        <v>0.14549999999999999</v>
      </c>
      <c r="O993" s="220">
        <v>0.25974557920105851</v>
      </c>
      <c r="P993" s="220">
        <v>0.20833333333333334</v>
      </c>
      <c r="Q993" s="220">
        <v>0.16416666666666668</v>
      </c>
      <c r="R993" s="220">
        <v>0.14599999999999999</v>
      </c>
      <c r="S993" s="220">
        <v>0.14099999999999999</v>
      </c>
      <c r="T993" s="220">
        <v>0.1055</v>
      </c>
      <c r="U993" s="203"/>
      <c r="V993" s="204"/>
      <c r="W993" s="204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4"/>
      <c r="AT993" s="204"/>
      <c r="AU993" s="204"/>
      <c r="AV993" s="204"/>
      <c r="AW993" s="204"/>
      <c r="AX993" s="204"/>
      <c r="AY993" s="204"/>
      <c r="AZ993" s="204"/>
      <c r="BA993" s="204"/>
      <c r="BB993" s="204"/>
      <c r="BC993" s="204"/>
      <c r="BD993" s="204"/>
      <c r="BE993" s="204"/>
      <c r="BF993" s="204"/>
      <c r="BG993" s="204"/>
      <c r="BH993" s="204"/>
      <c r="BI993" s="204"/>
      <c r="BJ993" s="204"/>
      <c r="BK993" s="204"/>
      <c r="BL993" s="204"/>
      <c r="BM993" s="56"/>
    </row>
    <row r="994" spans="1:65">
      <c r="A994" s="30"/>
      <c r="B994" s="3" t="s">
        <v>259</v>
      </c>
      <c r="C994" s="29"/>
      <c r="D994" s="24">
        <v>0.1527</v>
      </c>
      <c r="E994" s="24">
        <v>0.15315873703558949</v>
      </c>
      <c r="F994" s="24">
        <v>0.10908609999999999</v>
      </c>
      <c r="G994" s="24">
        <v>0.14500000000000002</v>
      </c>
      <c r="H994" s="24">
        <v>0.19750000000000001</v>
      </c>
      <c r="I994" s="24">
        <v>0.2</v>
      </c>
      <c r="J994" s="24">
        <v>0.123</v>
      </c>
      <c r="K994" s="24">
        <v>0.14000000000000001</v>
      </c>
      <c r="L994" s="24">
        <v>0.14749999999999999</v>
      </c>
      <c r="M994" s="24">
        <v>0.13700000000000001</v>
      </c>
      <c r="N994" s="24">
        <v>0.14549999999999999</v>
      </c>
      <c r="O994" s="24">
        <v>0.25997682355324214</v>
      </c>
      <c r="P994" s="24">
        <v>0.21</v>
      </c>
      <c r="Q994" s="24">
        <v>0.16400000000000001</v>
      </c>
      <c r="R994" s="24">
        <v>0.14599999999999999</v>
      </c>
      <c r="S994" s="24">
        <v>0.14150000000000001</v>
      </c>
      <c r="T994" s="24">
        <v>0.1085</v>
      </c>
      <c r="U994" s="203"/>
      <c r="V994" s="204"/>
      <c r="W994" s="204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4"/>
      <c r="AT994" s="204"/>
      <c r="AU994" s="204"/>
      <c r="AV994" s="204"/>
      <c r="AW994" s="204"/>
      <c r="AX994" s="204"/>
      <c r="AY994" s="204"/>
      <c r="AZ994" s="204"/>
      <c r="BA994" s="204"/>
      <c r="BB994" s="204"/>
      <c r="BC994" s="204"/>
      <c r="BD994" s="204"/>
      <c r="BE994" s="204"/>
      <c r="BF994" s="204"/>
      <c r="BG994" s="204"/>
      <c r="BH994" s="204"/>
      <c r="BI994" s="204"/>
      <c r="BJ994" s="204"/>
      <c r="BK994" s="204"/>
      <c r="BL994" s="204"/>
      <c r="BM994" s="56"/>
    </row>
    <row r="995" spans="1:65">
      <c r="A995" s="30"/>
      <c r="B995" s="3" t="s">
        <v>260</v>
      </c>
      <c r="C995" s="29"/>
      <c r="D995" s="24">
        <v>3.0805302573853515E-3</v>
      </c>
      <c r="E995" s="24">
        <v>2.5531733284834945E-3</v>
      </c>
      <c r="F995" s="24">
        <v>3.2704158496537762E-3</v>
      </c>
      <c r="G995" s="24">
        <v>1.632993161855447E-2</v>
      </c>
      <c r="H995" s="24">
        <v>2.4013884872437232E-3</v>
      </c>
      <c r="I995" s="24">
        <v>5.163977794943213E-3</v>
      </c>
      <c r="J995" s="24">
        <v>3.7771241264574211E-3</v>
      </c>
      <c r="K995" s="24">
        <v>4.0824829046386228E-3</v>
      </c>
      <c r="L995" s="24">
        <v>2.4832774042918924E-3</v>
      </c>
      <c r="M995" s="24">
        <v>5.7503623074260822E-3</v>
      </c>
      <c r="N995" s="24">
        <v>5.8223706512038524E-3</v>
      </c>
      <c r="O995" s="24">
        <v>6.0610216928759725E-3</v>
      </c>
      <c r="P995" s="24">
        <v>4.0824829046386219E-3</v>
      </c>
      <c r="Q995" s="24">
        <v>4.5789372857319962E-3</v>
      </c>
      <c r="R995" s="24">
        <v>4.7328638264796906E-3</v>
      </c>
      <c r="S995" s="24">
        <v>2.7568097504180327E-3</v>
      </c>
      <c r="T995" s="24">
        <v>6.0249481325568279E-3</v>
      </c>
      <c r="U995" s="203"/>
      <c r="V995" s="204"/>
      <c r="W995" s="204"/>
      <c r="X995" s="204"/>
      <c r="Y995" s="204"/>
      <c r="Z995" s="204"/>
      <c r="AA995" s="204"/>
      <c r="AB995" s="204"/>
      <c r="AC995" s="204"/>
      <c r="AD995" s="204"/>
      <c r="AE995" s="204"/>
      <c r="AF995" s="204"/>
      <c r="AG995" s="204"/>
      <c r="AH995" s="204"/>
      <c r="AI995" s="204"/>
      <c r="AJ995" s="204"/>
      <c r="AK995" s="204"/>
      <c r="AL995" s="204"/>
      <c r="AM995" s="204"/>
      <c r="AN995" s="204"/>
      <c r="AO995" s="204"/>
      <c r="AP995" s="204"/>
      <c r="AQ995" s="204"/>
      <c r="AR995" s="204"/>
      <c r="AS995" s="204"/>
      <c r="AT995" s="204"/>
      <c r="AU995" s="204"/>
      <c r="AV995" s="204"/>
      <c r="AW995" s="204"/>
      <c r="AX995" s="204"/>
      <c r="AY995" s="204"/>
      <c r="AZ995" s="204"/>
      <c r="BA995" s="204"/>
      <c r="BB995" s="204"/>
      <c r="BC995" s="204"/>
      <c r="BD995" s="204"/>
      <c r="BE995" s="204"/>
      <c r="BF995" s="204"/>
      <c r="BG995" s="204"/>
      <c r="BH995" s="204"/>
      <c r="BI995" s="204"/>
      <c r="BJ995" s="204"/>
      <c r="BK995" s="204"/>
      <c r="BL995" s="204"/>
      <c r="BM995" s="56"/>
    </row>
    <row r="996" spans="1:65">
      <c r="A996" s="30"/>
      <c r="B996" s="3" t="s">
        <v>86</v>
      </c>
      <c r="C996" s="29"/>
      <c r="D996" s="13">
        <v>2.0322354639155698E-2</v>
      </c>
      <c r="E996" s="13">
        <v>1.6573584336185835E-2</v>
      </c>
      <c r="F996" s="13">
        <v>2.9918784485015837E-2</v>
      </c>
      <c r="G996" s="13">
        <v>0.11134044285378046</v>
      </c>
      <c r="H996" s="13">
        <v>1.2200110858139148E-2</v>
      </c>
      <c r="I996" s="13">
        <v>2.5396612106278096E-2</v>
      </c>
      <c r="J996" s="13">
        <v>3.0791772770033327E-2</v>
      </c>
      <c r="K996" s="13">
        <v>2.881752638568439E-2</v>
      </c>
      <c r="L996" s="13">
        <v>1.6873912146943774E-2</v>
      </c>
      <c r="M996" s="13">
        <v>4.2178696631487156E-2</v>
      </c>
      <c r="N996" s="13">
        <v>4.0016293135421668E-2</v>
      </c>
      <c r="O996" s="13">
        <v>2.3334455629692861E-2</v>
      </c>
      <c r="P996" s="13">
        <v>1.9595917942265385E-2</v>
      </c>
      <c r="Q996" s="13">
        <v>2.7892003770956318E-2</v>
      </c>
      <c r="R996" s="13">
        <v>3.2416875523833502E-2</v>
      </c>
      <c r="S996" s="13">
        <v>1.9551842201546332E-2</v>
      </c>
      <c r="T996" s="13">
        <v>5.7108513104804061E-2</v>
      </c>
      <c r="U996" s="15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261</v>
      </c>
      <c r="C997" s="29"/>
      <c r="D997" s="13">
        <v>6.6027187342319937E-2</v>
      </c>
      <c r="E997" s="13">
        <v>8.3379676360177957E-2</v>
      </c>
      <c r="F997" s="13">
        <v>-0.23126640433755874</v>
      </c>
      <c r="G997" s="13">
        <v>3.1450164773217715E-2</v>
      </c>
      <c r="H997" s="13">
        <v>0.38425300522405714</v>
      </c>
      <c r="I997" s="13">
        <v>0.42996500116286995</v>
      </c>
      <c r="J997" s="13">
        <v>-0.1373325894623999</v>
      </c>
      <c r="K997" s="13">
        <v>-3.7129090258691821E-3</v>
      </c>
      <c r="L997" s="13">
        <v>3.4966472153126205E-2</v>
      </c>
      <c r="M997" s="13">
        <v>-4.1220187744895442E-2</v>
      </c>
      <c r="N997" s="13">
        <v>2.3245447553430498E-2</v>
      </c>
      <c r="O997" s="13">
        <v>0.82669059408668155</v>
      </c>
      <c r="P997" s="13">
        <v>0.46512807496195685</v>
      </c>
      <c r="Q997" s="13">
        <v>0.15452092307002219</v>
      </c>
      <c r="R997" s="13">
        <v>2.676175493333921E-2</v>
      </c>
      <c r="S997" s="13">
        <v>-8.4013188657476867E-3</v>
      </c>
      <c r="T997" s="13">
        <v>-0.25805914283926512</v>
      </c>
      <c r="U997" s="15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262</v>
      </c>
      <c r="C998" s="47"/>
      <c r="D998" s="45">
        <v>0.32</v>
      </c>
      <c r="E998" s="45">
        <v>0.48</v>
      </c>
      <c r="F998" s="45">
        <v>2.44</v>
      </c>
      <c r="G998" s="45">
        <v>0</v>
      </c>
      <c r="H998" s="45">
        <v>3.27</v>
      </c>
      <c r="I998" s="45">
        <v>3.7</v>
      </c>
      <c r="J998" s="45">
        <v>1.57</v>
      </c>
      <c r="K998" s="45">
        <v>0.33</v>
      </c>
      <c r="L998" s="45">
        <v>0.03</v>
      </c>
      <c r="M998" s="45">
        <v>0.67</v>
      </c>
      <c r="N998" s="45">
        <v>0.08</v>
      </c>
      <c r="O998" s="45">
        <v>7.38</v>
      </c>
      <c r="P998" s="45">
        <v>4.0199999999999996</v>
      </c>
      <c r="Q998" s="45">
        <v>1.1399999999999999</v>
      </c>
      <c r="R998" s="45">
        <v>0.04</v>
      </c>
      <c r="S998" s="45">
        <v>0.37</v>
      </c>
      <c r="T998" s="45">
        <v>2.69</v>
      </c>
      <c r="U998" s="15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BM999" s="55"/>
    </row>
    <row r="1000" spans="1:65" ht="15">
      <c r="B1000" s="8" t="s">
        <v>572</v>
      </c>
      <c r="BM1000" s="28" t="s">
        <v>66</v>
      </c>
    </row>
    <row r="1001" spans="1:65" ht="15">
      <c r="A1001" s="25" t="s">
        <v>63</v>
      </c>
      <c r="B1001" s="18" t="s">
        <v>110</v>
      </c>
      <c r="C1001" s="15" t="s">
        <v>111</v>
      </c>
      <c r="D1001" s="16" t="s">
        <v>229</v>
      </c>
      <c r="E1001" s="17" t="s">
        <v>229</v>
      </c>
      <c r="F1001" s="17" t="s">
        <v>229</v>
      </c>
      <c r="G1001" s="17" t="s">
        <v>229</v>
      </c>
      <c r="H1001" s="17" t="s">
        <v>229</v>
      </c>
      <c r="I1001" s="17" t="s">
        <v>229</v>
      </c>
      <c r="J1001" s="17" t="s">
        <v>229</v>
      </c>
      <c r="K1001" s="17" t="s">
        <v>229</v>
      </c>
      <c r="L1001" s="17" t="s">
        <v>229</v>
      </c>
      <c r="M1001" s="17" t="s">
        <v>229</v>
      </c>
      <c r="N1001" s="17" t="s">
        <v>229</v>
      </c>
      <c r="O1001" s="17" t="s">
        <v>229</v>
      </c>
      <c r="P1001" s="17" t="s">
        <v>229</v>
      </c>
      <c r="Q1001" s="17" t="s">
        <v>229</v>
      </c>
      <c r="R1001" s="17" t="s">
        <v>229</v>
      </c>
      <c r="S1001" s="15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230</v>
      </c>
      <c r="C1002" s="9" t="s">
        <v>230</v>
      </c>
      <c r="D1002" s="151" t="s">
        <v>232</v>
      </c>
      <c r="E1002" s="152" t="s">
        <v>234</v>
      </c>
      <c r="F1002" s="152" t="s">
        <v>238</v>
      </c>
      <c r="G1002" s="152" t="s">
        <v>240</v>
      </c>
      <c r="H1002" s="152" t="s">
        <v>241</v>
      </c>
      <c r="I1002" s="152" t="s">
        <v>242</v>
      </c>
      <c r="J1002" s="152" t="s">
        <v>243</v>
      </c>
      <c r="K1002" s="152" t="s">
        <v>244</v>
      </c>
      <c r="L1002" s="152" t="s">
        <v>245</v>
      </c>
      <c r="M1002" s="152" t="s">
        <v>246</v>
      </c>
      <c r="N1002" s="152" t="s">
        <v>247</v>
      </c>
      <c r="O1002" s="152" t="s">
        <v>248</v>
      </c>
      <c r="P1002" s="152" t="s">
        <v>249</v>
      </c>
      <c r="Q1002" s="152" t="s">
        <v>250</v>
      </c>
      <c r="R1002" s="152" t="s">
        <v>251</v>
      </c>
      <c r="S1002" s="15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264</v>
      </c>
      <c r="E1003" s="11" t="s">
        <v>264</v>
      </c>
      <c r="F1003" s="11" t="s">
        <v>266</v>
      </c>
      <c r="G1003" s="11" t="s">
        <v>266</v>
      </c>
      <c r="H1003" s="11" t="s">
        <v>264</v>
      </c>
      <c r="I1003" s="11" t="s">
        <v>308</v>
      </c>
      <c r="J1003" s="11" t="s">
        <v>264</v>
      </c>
      <c r="K1003" s="11" t="s">
        <v>264</v>
      </c>
      <c r="L1003" s="11" t="s">
        <v>266</v>
      </c>
      <c r="M1003" s="11" t="s">
        <v>264</v>
      </c>
      <c r="N1003" s="11" t="s">
        <v>266</v>
      </c>
      <c r="O1003" s="11" t="s">
        <v>266</v>
      </c>
      <c r="P1003" s="11" t="s">
        <v>264</v>
      </c>
      <c r="Q1003" s="11" t="s">
        <v>264</v>
      </c>
      <c r="R1003" s="11" t="s">
        <v>264</v>
      </c>
      <c r="S1003" s="15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 t="s">
        <v>116</v>
      </c>
      <c r="E1004" s="26" t="s">
        <v>309</v>
      </c>
      <c r="F1004" s="26" t="s">
        <v>310</v>
      </c>
      <c r="G1004" s="26" t="s">
        <v>311</v>
      </c>
      <c r="H1004" s="26" t="s">
        <v>309</v>
      </c>
      <c r="I1004" s="26" t="s">
        <v>311</v>
      </c>
      <c r="J1004" s="26" t="s">
        <v>311</v>
      </c>
      <c r="K1004" s="26" t="s">
        <v>311</v>
      </c>
      <c r="L1004" s="26" t="s">
        <v>311</v>
      </c>
      <c r="M1004" s="26" t="s">
        <v>311</v>
      </c>
      <c r="N1004" s="26" t="s">
        <v>310</v>
      </c>
      <c r="O1004" s="26" t="s">
        <v>309</v>
      </c>
      <c r="P1004" s="26" t="s">
        <v>311</v>
      </c>
      <c r="Q1004" s="26" t="s">
        <v>311</v>
      </c>
      <c r="R1004" s="26" t="s">
        <v>311</v>
      </c>
      <c r="S1004" s="15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</v>
      </c>
    </row>
    <row r="1005" spans="1:65">
      <c r="A1005" s="30"/>
      <c r="B1005" s="18">
        <v>1</v>
      </c>
      <c r="C1005" s="14">
        <v>1</v>
      </c>
      <c r="D1005" s="22">
        <v>0.12</v>
      </c>
      <c r="E1005" s="22">
        <v>0.11582297539660527</v>
      </c>
      <c r="F1005" s="22">
        <v>0.13</v>
      </c>
      <c r="G1005" s="22">
        <v>0.14000000000000001</v>
      </c>
      <c r="H1005" s="22">
        <v>0.14000000000000001</v>
      </c>
      <c r="I1005" s="147" t="s">
        <v>96</v>
      </c>
      <c r="J1005" s="22">
        <v>0.12</v>
      </c>
      <c r="K1005" s="147" t="s">
        <v>105</v>
      </c>
      <c r="L1005" s="22">
        <v>0.11700000000000001</v>
      </c>
      <c r="M1005" s="22">
        <v>0.11</v>
      </c>
      <c r="N1005" s="22">
        <v>0.11685377301902214</v>
      </c>
      <c r="O1005" s="147">
        <v>0.16</v>
      </c>
      <c r="P1005" s="22">
        <v>0.11</v>
      </c>
      <c r="Q1005" s="22">
        <v>0.12</v>
      </c>
      <c r="R1005" s="22">
        <v>0.11</v>
      </c>
      <c r="S1005" s="15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0.12</v>
      </c>
      <c r="E1006" s="11">
        <v>0.11101584537963245</v>
      </c>
      <c r="F1006" s="11">
        <v>0.13</v>
      </c>
      <c r="G1006" s="11">
        <v>0.13</v>
      </c>
      <c r="H1006" s="11">
        <v>0.12</v>
      </c>
      <c r="I1006" s="148" t="s">
        <v>96</v>
      </c>
      <c r="J1006" s="11">
        <v>0.11</v>
      </c>
      <c r="K1006" s="148" t="s">
        <v>105</v>
      </c>
      <c r="L1006" s="11">
        <v>0.114</v>
      </c>
      <c r="M1006" s="11">
        <v>0.11</v>
      </c>
      <c r="N1006" s="11">
        <v>0.11909640798245079</v>
      </c>
      <c r="O1006" s="148">
        <v>0.17</v>
      </c>
      <c r="P1006" s="11">
        <v>0.11</v>
      </c>
      <c r="Q1006" s="11">
        <v>0.13</v>
      </c>
      <c r="R1006" s="11">
        <v>0.1</v>
      </c>
      <c r="S1006" s="15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26</v>
      </c>
    </row>
    <row r="1007" spans="1:65">
      <c r="A1007" s="30"/>
      <c r="B1007" s="19">
        <v>1</v>
      </c>
      <c r="C1007" s="9">
        <v>3</v>
      </c>
      <c r="D1007" s="11">
        <v>0.12</v>
      </c>
      <c r="E1007" s="11">
        <v>0.11698457016286204</v>
      </c>
      <c r="F1007" s="11">
        <v>0.13</v>
      </c>
      <c r="G1007" s="11">
        <v>0.14000000000000001</v>
      </c>
      <c r="H1007" s="11">
        <v>0.15</v>
      </c>
      <c r="I1007" s="148" t="s">
        <v>96</v>
      </c>
      <c r="J1007" s="11">
        <v>0.12</v>
      </c>
      <c r="K1007" s="11">
        <v>0.1</v>
      </c>
      <c r="L1007" s="11">
        <v>0.114</v>
      </c>
      <c r="M1007" s="11">
        <v>0.1</v>
      </c>
      <c r="N1007" s="11">
        <v>0.12294210029313757</v>
      </c>
      <c r="O1007" s="148">
        <v>0.16</v>
      </c>
      <c r="P1007" s="11">
        <v>0.11</v>
      </c>
      <c r="Q1007" s="11">
        <v>0.12</v>
      </c>
      <c r="R1007" s="11">
        <v>0.11</v>
      </c>
      <c r="S1007" s="15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0.12</v>
      </c>
      <c r="E1008" s="11">
        <v>0.11675519807391888</v>
      </c>
      <c r="F1008" s="11">
        <v>0.13</v>
      </c>
      <c r="G1008" s="11">
        <v>0.14000000000000001</v>
      </c>
      <c r="H1008" s="11">
        <v>0.15</v>
      </c>
      <c r="I1008" s="148" t="s">
        <v>96</v>
      </c>
      <c r="J1008" s="11">
        <v>0.11</v>
      </c>
      <c r="K1008" s="148" t="s">
        <v>105</v>
      </c>
      <c r="L1008" s="11">
        <v>0.111</v>
      </c>
      <c r="M1008" s="11">
        <v>0.1</v>
      </c>
      <c r="N1008" s="11">
        <v>0.11559929187348983</v>
      </c>
      <c r="O1008" s="148">
        <v>0.16</v>
      </c>
      <c r="P1008" s="11">
        <v>0.11</v>
      </c>
      <c r="Q1008" s="11">
        <v>0.13</v>
      </c>
      <c r="R1008" s="11">
        <v>0.11</v>
      </c>
      <c r="S1008" s="15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0.11894137355738649</v>
      </c>
    </row>
    <row r="1009" spans="1:65">
      <c r="A1009" s="30"/>
      <c r="B1009" s="19">
        <v>1</v>
      </c>
      <c r="C1009" s="9">
        <v>5</v>
      </c>
      <c r="D1009" s="11">
        <v>0.13</v>
      </c>
      <c r="E1009" s="148" t="s">
        <v>105</v>
      </c>
      <c r="F1009" s="11">
        <v>0.13</v>
      </c>
      <c r="G1009" s="11">
        <v>0.14000000000000001</v>
      </c>
      <c r="H1009" s="11">
        <v>0.14000000000000001</v>
      </c>
      <c r="I1009" s="148" t="s">
        <v>96</v>
      </c>
      <c r="J1009" s="11">
        <v>0.12</v>
      </c>
      <c r="K1009" s="148" t="s">
        <v>105</v>
      </c>
      <c r="L1009" s="11">
        <v>0.11600000000000001</v>
      </c>
      <c r="M1009" s="11">
        <v>0.1</v>
      </c>
      <c r="N1009" s="11">
        <v>0.12376420003740966</v>
      </c>
      <c r="O1009" s="148">
        <v>0.16</v>
      </c>
      <c r="P1009" s="11">
        <v>0.12</v>
      </c>
      <c r="Q1009" s="11">
        <v>0.12</v>
      </c>
      <c r="R1009" s="11">
        <v>0.12</v>
      </c>
      <c r="S1009" s="15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116</v>
      </c>
    </row>
    <row r="1010" spans="1:65">
      <c r="A1010" s="30"/>
      <c r="B1010" s="19">
        <v>1</v>
      </c>
      <c r="C1010" s="9">
        <v>6</v>
      </c>
      <c r="D1010" s="11">
        <v>0.12</v>
      </c>
      <c r="E1010" s="11">
        <v>0.12111566445180612</v>
      </c>
      <c r="F1010" s="11">
        <v>0.13</v>
      </c>
      <c r="G1010" s="11">
        <v>0.14000000000000001</v>
      </c>
      <c r="H1010" s="11">
        <v>0.15</v>
      </c>
      <c r="I1010" s="148" t="s">
        <v>96</v>
      </c>
      <c r="J1010" s="11">
        <v>0.11</v>
      </c>
      <c r="K1010" s="148" t="s">
        <v>105</v>
      </c>
      <c r="L1010" s="11">
        <v>0.114</v>
      </c>
      <c r="M1010" s="11">
        <v>0.1</v>
      </c>
      <c r="N1010" s="11">
        <v>0.12513826011284529</v>
      </c>
      <c r="O1010" s="148">
        <v>0.17</v>
      </c>
      <c r="P1010" s="11">
        <v>0.11</v>
      </c>
      <c r="Q1010" s="11">
        <v>0.12</v>
      </c>
      <c r="R1010" s="11">
        <v>0.11</v>
      </c>
      <c r="S1010" s="15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258</v>
      </c>
      <c r="C1011" s="12"/>
      <c r="D1011" s="23">
        <v>0.12166666666666666</v>
      </c>
      <c r="E1011" s="23">
        <v>0.11633885069296494</v>
      </c>
      <c r="F1011" s="23">
        <v>0.13</v>
      </c>
      <c r="G1011" s="23">
        <v>0.13833333333333334</v>
      </c>
      <c r="H1011" s="23">
        <v>0.14166666666666669</v>
      </c>
      <c r="I1011" s="23" t="s">
        <v>646</v>
      </c>
      <c r="J1011" s="23">
        <v>0.11499999999999999</v>
      </c>
      <c r="K1011" s="23">
        <v>0.1</v>
      </c>
      <c r="L1011" s="23">
        <v>0.11433333333333334</v>
      </c>
      <c r="M1011" s="23">
        <v>0.10333333333333333</v>
      </c>
      <c r="N1011" s="23">
        <v>0.12056567221972588</v>
      </c>
      <c r="O1011" s="23">
        <v>0.16333333333333336</v>
      </c>
      <c r="P1011" s="23">
        <v>0.11166666666666668</v>
      </c>
      <c r="Q1011" s="23">
        <v>0.12333333333333334</v>
      </c>
      <c r="R1011" s="23">
        <v>0.11</v>
      </c>
      <c r="S1011" s="15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259</v>
      </c>
      <c r="C1012" s="29"/>
      <c r="D1012" s="11">
        <v>0.12</v>
      </c>
      <c r="E1012" s="11">
        <v>0.11675519807391888</v>
      </c>
      <c r="F1012" s="11">
        <v>0.13</v>
      </c>
      <c r="G1012" s="11">
        <v>0.14000000000000001</v>
      </c>
      <c r="H1012" s="11">
        <v>0.14500000000000002</v>
      </c>
      <c r="I1012" s="11" t="s">
        <v>646</v>
      </c>
      <c r="J1012" s="11">
        <v>0.11499999999999999</v>
      </c>
      <c r="K1012" s="11">
        <v>0.1</v>
      </c>
      <c r="L1012" s="11">
        <v>0.114</v>
      </c>
      <c r="M1012" s="11">
        <v>0.1</v>
      </c>
      <c r="N1012" s="11">
        <v>0.12101925413779419</v>
      </c>
      <c r="O1012" s="11">
        <v>0.16</v>
      </c>
      <c r="P1012" s="11">
        <v>0.11</v>
      </c>
      <c r="Q1012" s="11">
        <v>0.12</v>
      </c>
      <c r="R1012" s="11">
        <v>0.11</v>
      </c>
      <c r="S1012" s="15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260</v>
      </c>
      <c r="C1013" s="29"/>
      <c r="D1013" s="24">
        <v>4.0824829046386332E-3</v>
      </c>
      <c r="E1013" s="24">
        <v>3.6058550078048703E-3</v>
      </c>
      <c r="F1013" s="24">
        <v>0</v>
      </c>
      <c r="G1013" s="24">
        <v>4.0824829046386341E-3</v>
      </c>
      <c r="H1013" s="24">
        <v>1.1690451944500118E-2</v>
      </c>
      <c r="I1013" s="24" t="s">
        <v>646</v>
      </c>
      <c r="J1013" s="24">
        <v>5.4772255750516587E-3</v>
      </c>
      <c r="K1013" s="24" t="s">
        <v>646</v>
      </c>
      <c r="L1013" s="24">
        <v>2.065591117977291E-3</v>
      </c>
      <c r="M1013" s="24">
        <v>5.1639777949432199E-3</v>
      </c>
      <c r="N1013" s="24">
        <v>3.9341687164507503E-3</v>
      </c>
      <c r="O1013" s="24">
        <v>5.1639777949432277E-3</v>
      </c>
      <c r="P1013" s="24">
        <v>4.0824829046386289E-3</v>
      </c>
      <c r="Q1013" s="24">
        <v>5.1639777949432268E-3</v>
      </c>
      <c r="R1013" s="24">
        <v>6.3245553203367553E-3</v>
      </c>
      <c r="S1013" s="15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86</v>
      </c>
      <c r="C1014" s="29"/>
      <c r="D1014" s="13">
        <v>3.3554654010728498E-2</v>
      </c>
      <c r="E1014" s="13">
        <v>3.0994418341996892E-2</v>
      </c>
      <c r="F1014" s="13">
        <v>0</v>
      </c>
      <c r="G1014" s="13">
        <v>2.9511924611845548E-2</v>
      </c>
      <c r="H1014" s="13">
        <v>8.2520837255294938E-2</v>
      </c>
      <c r="I1014" s="13" t="s">
        <v>646</v>
      </c>
      <c r="J1014" s="13">
        <v>4.7628048478710078E-2</v>
      </c>
      <c r="K1014" s="13" t="s">
        <v>646</v>
      </c>
      <c r="L1014" s="13">
        <v>1.8066394617877179E-2</v>
      </c>
      <c r="M1014" s="13">
        <v>4.9973978660740839E-2</v>
      </c>
      <c r="N1014" s="13">
        <v>3.2630919265982217E-2</v>
      </c>
      <c r="O1014" s="13">
        <v>3.1616190581285064E-2</v>
      </c>
      <c r="P1014" s="13">
        <v>3.6559548399748912E-2</v>
      </c>
      <c r="Q1014" s="13">
        <v>4.1870090229269408E-2</v>
      </c>
      <c r="R1014" s="13">
        <v>5.7495957457606869E-2</v>
      </c>
      <c r="S1014" s="15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261</v>
      </c>
      <c r="C1015" s="29"/>
      <c r="D1015" s="13">
        <v>2.2912911023053484E-2</v>
      </c>
      <c r="E1015" s="13">
        <v>-2.1880719774653445E-2</v>
      </c>
      <c r="F1015" s="13">
        <v>9.2975439175317698E-2</v>
      </c>
      <c r="G1015" s="13">
        <v>0.16303796732758147</v>
      </c>
      <c r="H1015" s="13">
        <v>0.1910629785884872</v>
      </c>
      <c r="I1015" s="13" t="s">
        <v>646</v>
      </c>
      <c r="J1015" s="13">
        <v>-3.3137111498757643E-2</v>
      </c>
      <c r="K1015" s="13">
        <v>-0.15924966217283254</v>
      </c>
      <c r="L1015" s="13">
        <v>-3.8742113750938612E-2</v>
      </c>
      <c r="M1015" s="13">
        <v>-0.13122465091192703</v>
      </c>
      <c r="N1015" s="13">
        <v>1.3656296490940578E-2</v>
      </c>
      <c r="O1015" s="13">
        <v>0.37322555178437367</v>
      </c>
      <c r="P1015" s="13">
        <v>-6.116212275966304E-2</v>
      </c>
      <c r="Q1015" s="13">
        <v>3.692541665350646E-2</v>
      </c>
      <c r="R1015" s="13">
        <v>-7.5174628390115905E-2</v>
      </c>
      <c r="S1015" s="15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262</v>
      </c>
      <c r="C1016" s="47"/>
      <c r="D1016" s="45">
        <v>7.0000000000000007E-2</v>
      </c>
      <c r="E1016" s="45">
        <v>0.98</v>
      </c>
      <c r="F1016" s="45">
        <v>0.6</v>
      </c>
      <c r="G1016" s="45">
        <v>1.1299999999999999</v>
      </c>
      <c r="H1016" s="45">
        <v>1.35</v>
      </c>
      <c r="I1016" s="45">
        <v>311.41000000000003</v>
      </c>
      <c r="J1016" s="45">
        <v>0.36</v>
      </c>
      <c r="K1016" s="45">
        <v>3.97</v>
      </c>
      <c r="L1016" s="45">
        <v>0.4</v>
      </c>
      <c r="M1016" s="45">
        <v>1.1000000000000001</v>
      </c>
      <c r="N1016" s="45">
        <v>0</v>
      </c>
      <c r="O1016" s="45">
        <v>2.73</v>
      </c>
      <c r="P1016" s="45">
        <v>0.56999999999999995</v>
      </c>
      <c r="Q1016" s="45">
        <v>0.18</v>
      </c>
      <c r="R1016" s="45">
        <v>0.67</v>
      </c>
      <c r="S1016" s="15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BM1017" s="55"/>
    </row>
    <row r="1018" spans="1:65" ht="15">
      <c r="B1018" s="8" t="s">
        <v>573</v>
      </c>
      <c r="BM1018" s="28" t="s">
        <v>307</v>
      </c>
    </row>
    <row r="1019" spans="1:65" ht="15">
      <c r="A1019" s="25" t="s">
        <v>64</v>
      </c>
      <c r="B1019" s="18" t="s">
        <v>110</v>
      </c>
      <c r="C1019" s="15" t="s">
        <v>111</v>
      </c>
      <c r="D1019" s="16" t="s">
        <v>229</v>
      </c>
      <c r="E1019" s="17" t="s">
        <v>229</v>
      </c>
      <c r="F1019" s="17" t="s">
        <v>229</v>
      </c>
      <c r="G1019" s="15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230</v>
      </c>
      <c r="C1020" s="9" t="s">
        <v>230</v>
      </c>
      <c r="D1020" s="151" t="s">
        <v>232</v>
      </c>
      <c r="E1020" s="152" t="s">
        <v>234</v>
      </c>
      <c r="F1020" s="152" t="s">
        <v>240</v>
      </c>
      <c r="G1020" s="15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264</v>
      </c>
      <c r="E1021" s="11" t="s">
        <v>264</v>
      </c>
      <c r="F1021" s="11" t="s">
        <v>266</v>
      </c>
      <c r="G1021" s="15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 t="s">
        <v>116</v>
      </c>
      <c r="E1022" s="26" t="s">
        <v>309</v>
      </c>
      <c r="F1022" s="26" t="s">
        <v>311</v>
      </c>
      <c r="G1022" s="15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2</v>
      </c>
    </row>
    <row r="1023" spans="1:65">
      <c r="A1023" s="30"/>
      <c r="B1023" s="18">
        <v>1</v>
      </c>
      <c r="C1023" s="14">
        <v>1</v>
      </c>
      <c r="D1023" s="22">
        <v>0.13700000000000001</v>
      </c>
      <c r="E1023" s="22">
        <v>0.112828327860444</v>
      </c>
      <c r="F1023" s="22">
        <v>0.1</v>
      </c>
      <c r="G1023" s="15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1">
        <v>0.13200000000000001</v>
      </c>
      <c r="E1024" s="11">
        <v>0.10987350868673799</v>
      </c>
      <c r="F1024" s="11">
        <v>0.1</v>
      </c>
      <c r="G1024" s="15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6</v>
      </c>
    </row>
    <row r="1025" spans="1:65">
      <c r="A1025" s="30"/>
      <c r="B1025" s="19">
        <v>1</v>
      </c>
      <c r="C1025" s="9">
        <v>3</v>
      </c>
      <c r="D1025" s="11">
        <v>0.13</v>
      </c>
      <c r="E1025" s="11">
        <v>0.117221131489967</v>
      </c>
      <c r="F1025" s="11">
        <v>0.1</v>
      </c>
      <c r="G1025" s="15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1">
        <v>0.13500000000000001</v>
      </c>
      <c r="E1026" s="11">
        <v>0.120236383960367</v>
      </c>
      <c r="F1026" s="11">
        <v>0.1</v>
      </c>
      <c r="G1026" s="15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0.116733554897714</v>
      </c>
    </row>
    <row r="1027" spans="1:65">
      <c r="A1027" s="30"/>
      <c r="B1027" s="19">
        <v>1</v>
      </c>
      <c r="C1027" s="9">
        <v>5</v>
      </c>
      <c r="D1027" s="11">
        <v>0.13400000000000001</v>
      </c>
      <c r="E1027" s="149">
        <v>7.0725601579915504E-2</v>
      </c>
      <c r="F1027" s="11">
        <v>0.1</v>
      </c>
      <c r="G1027" s="15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12</v>
      </c>
    </row>
    <row r="1028" spans="1:65">
      <c r="A1028" s="30"/>
      <c r="B1028" s="19">
        <v>1</v>
      </c>
      <c r="C1028" s="9">
        <v>6</v>
      </c>
      <c r="D1028" s="11">
        <v>0.13100000000000001</v>
      </c>
      <c r="E1028" s="11">
        <v>0.12501063813486801</v>
      </c>
      <c r="F1028" s="11">
        <v>0.1</v>
      </c>
      <c r="G1028" s="15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258</v>
      </c>
      <c r="C1029" s="12"/>
      <c r="D1029" s="23">
        <v>0.13316666666666668</v>
      </c>
      <c r="E1029" s="23">
        <v>0.10931593195204992</v>
      </c>
      <c r="F1029" s="23">
        <v>9.9999999999999992E-2</v>
      </c>
      <c r="G1029" s="15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259</v>
      </c>
      <c r="C1030" s="29"/>
      <c r="D1030" s="11">
        <v>0.13300000000000001</v>
      </c>
      <c r="E1030" s="11">
        <v>0.11502472967520549</v>
      </c>
      <c r="F1030" s="11">
        <v>0.1</v>
      </c>
      <c r="G1030" s="15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260</v>
      </c>
      <c r="C1031" s="29"/>
      <c r="D1031" s="24">
        <v>2.6394443859772227E-3</v>
      </c>
      <c r="E1031" s="24">
        <v>1.9646545085729845E-2</v>
      </c>
      <c r="F1031" s="24">
        <v>1.5202354861220293E-17</v>
      </c>
      <c r="G1031" s="15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86</v>
      </c>
      <c r="C1032" s="29"/>
      <c r="D1032" s="13">
        <v>1.982060865564873E-2</v>
      </c>
      <c r="E1032" s="13">
        <v>0.17972261439757528</v>
      </c>
      <c r="F1032" s="13">
        <v>1.5202354861220294E-16</v>
      </c>
      <c r="G1032" s="15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261</v>
      </c>
      <c r="C1033" s="29"/>
      <c r="D1033" s="13">
        <v>0.1407745337949482</v>
      </c>
      <c r="E1033" s="13">
        <v>-6.3543194175519346E-2</v>
      </c>
      <c r="F1033" s="13">
        <v>-0.14334828501005159</v>
      </c>
      <c r="G1033" s="15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262</v>
      </c>
      <c r="C1034" s="47"/>
      <c r="D1034" s="45">
        <v>1.73</v>
      </c>
      <c r="E1034" s="45">
        <v>0</v>
      </c>
      <c r="F1034" s="45">
        <v>0.67</v>
      </c>
      <c r="G1034" s="15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BM1035" s="55"/>
    </row>
    <row r="1036" spans="1:65" ht="15">
      <c r="B1036" s="8" t="s">
        <v>574</v>
      </c>
      <c r="BM1036" s="28" t="s">
        <v>66</v>
      </c>
    </row>
    <row r="1037" spans="1:65" ht="15">
      <c r="A1037" s="25" t="s">
        <v>32</v>
      </c>
      <c r="B1037" s="18" t="s">
        <v>110</v>
      </c>
      <c r="C1037" s="15" t="s">
        <v>111</v>
      </c>
      <c r="D1037" s="16" t="s">
        <v>229</v>
      </c>
      <c r="E1037" s="17" t="s">
        <v>229</v>
      </c>
      <c r="F1037" s="17" t="s">
        <v>229</v>
      </c>
      <c r="G1037" s="17" t="s">
        <v>229</v>
      </c>
      <c r="H1037" s="17" t="s">
        <v>229</v>
      </c>
      <c r="I1037" s="17" t="s">
        <v>229</v>
      </c>
      <c r="J1037" s="17" t="s">
        <v>229</v>
      </c>
      <c r="K1037" s="17" t="s">
        <v>229</v>
      </c>
      <c r="L1037" s="17" t="s">
        <v>229</v>
      </c>
      <c r="M1037" s="17" t="s">
        <v>229</v>
      </c>
      <c r="N1037" s="17" t="s">
        <v>229</v>
      </c>
      <c r="O1037" s="17" t="s">
        <v>229</v>
      </c>
      <c r="P1037" s="17" t="s">
        <v>229</v>
      </c>
      <c r="Q1037" s="17" t="s">
        <v>229</v>
      </c>
      <c r="R1037" s="17" t="s">
        <v>229</v>
      </c>
      <c r="S1037" s="15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230</v>
      </c>
      <c r="C1038" s="9" t="s">
        <v>230</v>
      </c>
      <c r="D1038" s="151" t="s">
        <v>232</v>
      </c>
      <c r="E1038" s="152" t="s">
        <v>234</v>
      </c>
      <c r="F1038" s="152" t="s">
        <v>238</v>
      </c>
      <c r="G1038" s="152" t="s">
        <v>240</v>
      </c>
      <c r="H1038" s="152" t="s">
        <v>241</v>
      </c>
      <c r="I1038" s="152" t="s">
        <v>243</v>
      </c>
      <c r="J1038" s="152" t="s">
        <v>244</v>
      </c>
      <c r="K1038" s="152" t="s">
        <v>245</v>
      </c>
      <c r="L1038" s="152" t="s">
        <v>246</v>
      </c>
      <c r="M1038" s="152" t="s">
        <v>247</v>
      </c>
      <c r="N1038" s="152" t="s">
        <v>248</v>
      </c>
      <c r="O1038" s="152" t="s">
        <v>249</v>
      </c>
      <c r="P1038" s="152" t="s">
        <v>250</v>
      </c>
      <c r="Q1038" s="152" t="s">
        <v>251</v>
      </c>
      <c r="R1038" s="152" t="s">
        <v>252</v>
      </c>
      <c r="S1038" s="15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264</v>
      </c>
      <c r="E1039" s="11" t="s">
        <v>264</v>
      </c>
      <c r="F1039" s="11" t="s">
        <v>266</v>
      </c>
      <c r="G1039" s="11" t="s">
        <v>266</v>
      </c>
      <c r="H1039" s="11" t="s">
        <v>264</v>
      </c>
      <c r="I1039" s="11" t="s">
        <v>264</v>
      </c>
      <c r="J1039" s="11" t="s">
        <v>264</v>
      </c>
      <c r="K1039" s="11" t="s">
        <v>266</v>
      </c>
      <c r="L1039" s="11" t="s">
        <v>264</v>
      </c>
      <c r="M1039" s="11" t="s">
        <v>266</v>
      </c>
      <c r="N1039" s="11" t="s">
        <v>266</v>
      </c>
      <c r="O1039" s="11" t="s">
        <v>264</v>
      </c>
      <c r="P1039" s="11" t="s">
        <v>264</v>
      </c>
      <c r="Q1039" s="11" t="s">
        <v>264</v>
      </c>
      <c r="R1039" s="11" t="s">
        <v>264</v>
      </c>
      <c r="S1039" s="15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</v>
      </c>
    </row>
    <row r="1040" spans="1:65">
      <c r="A1040" s="30"/>
      <c r="B1040" s="19"/>
      <c r="C1040" s="9"/>
      <c r="D1040" s="26" t="s">
        <v>116</v>
      </c>
      <c r="E1040" s="26" t="s">
        <v>309</v>
      </c>
      <c r="F1040" s="26" t="s">
        <v>310</v>
      </c>
      <c r="G1040" s="26" t="s">
        <v>311</v>
      </c>
      <c r="H1040" s="26" t="s">
        <v>309</v>
      </c>
      <c r="I1040" s="26" t="s">
        <v>311</v>
      </c>
      <c r="J1040" s="26" t="s">
        <v>311</v>
      </c>
      <c r="K1040" s="26" t="s">
        <v>311</v>
      </c>
      <c r="L1040" s="26" t="s">
        <v>311</v>
      </c>
      <c r="M1040" s="26" t="s">
        <v>310</v>
      </c>
      <c r="N1040" s="26" t="s">
        <v>309</v>
      </c>
      <c r="O1040" s="26" t="s">
        <v>311</v>
      </c>
      <c r="P1040" s="26" t="s">
        <v>311</v>
      </c>
      <c r="Q1040" s="26" t="s">
        <v>311</v>
      </c>
      <c r="R1040" s="26" t="s">
        <v>312</v>
      </c>
      <c r="S1040" s="15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3</v>
      </c>
    </row>
    <row r="1041" spans="1:65">
      <c r="A1041" s="30"/>
      <c r="B1041" s="18">
        <v>1</v>
      </c>
      <c r="C1041" s="14">
        <v>1</v>
      </c>
      <c r="D1041" s="22">
        <v>1.06</v>
      </c>
      <c r="E1041" s="22">
        <v>1.0952711774268016</v>
      </c>
      <c r="F1041" s="22">
        <v>1.02</v>
      </c>
      <c r="G1041" s="22">
        <v>1.1000000000000001</v>
      </c>
      <c r="H1041" s="22">
        <v>1.06</v>
      </c>
      <c r="I1041" s="22">
        <v>1.05</v>
      </c>
      <c r="J1041" s="22">
        <v>1</v>
      </c>
      <c r="K1041" s="22">
        <v>1.103</v>
      </c>
      <c r="L1041" s="147">
        <v>0.94</v>
      </c>
      <c r="M1041" s="22">
        <v>1.1234273764941478</v>
      </c>
      <c r="N1041" s="147">
        <v>1.2</v>
      </c>
      <c r="O1041" s="22">
        <v>1.02</v>
      </c>
      <c r="P1041" s="22">
        <v>1.1100000000000001</v>
      </c>
      <c r="Q1041" s="22">
        <v>1</v>
      </c>
      <c r="R1041" s="22">
        <v>1.08</v>
      </c>
      <c r="S1041" s="15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>
        <v>1</v>
      </c>
      <c r="C1042" s="9">
        <v>2</v>
      </c>
      <c r="D1042" s="11">
        <v>1.06</v>
      </c>
      <c r="E1042" s="11">
        <v>1.0760755215909454</v>
      </c>
      <c r="F1042" s="11">
        <v>1.04</v>
      </c>
      <c r="G1042" s="11">
        <v>1</v>
      </c>
      <c r="H1042" s="11">
        <v>1</v>
      </c>
      <c r="I1042" s="11">
        <v>1.06</v>
      </c>
      <c r="J1042" s="11">
        <v>1</v>
      </c>
      <c r="K1042" s="11">
        <v>1.071</v>
      </c>
      <c r="L1042" s="148">
        <v>0.95</v>
      </c>
      <c r="M1042" s="11">
        <v>1.1006213127153279</v>
      </c>
      <c r="N1042" s="148">
        <v>1.19</v>
      </c>
      <c r="O1042" s="11">
        <v>0.96</v>
      </c>
      <c r="P1042" s="11">
        <v>1.1200000000000001</v>
      </c>
      <c r="Q1042" s="11">
        <v>1.07</v>
      </c>
      <c r="R1042" s="11">
        <v>1.0900000000000001</v>
      </c>
      <c r="S1042" s="15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28</v>
      </c>
    </row>
    <row r="1043" spans="1:65">
      <c r="A1043" s="30"/>
      <c r="B1043" s="19">
        <v>1</v>
      </c>
      <c r="C1043" s="9">
        <v>3</v>
      </c>
      <c r="D1043" s="11">
        <v>1.06</v>
      </c>
      <c r="E1043" s="11">
        <v>1.0421044562662261</v>
      </c>
      <c r="F1043" s="11">
        <v>1.05</v>
      </c>
      <c r="G1043" s="11">
        <v>1</v>
      </c>
      <c r="H1043" s="11">
        <v>1.03</v>
      </c>
      <c r="I1043" s="11">
        <v>1.06</v>
      </c>
      <c r="J1043" s="11">
        <v>1.1000000000000001</v>
      </c>
      <c r="K1043" s="11">
        <v>1.079</v>
      </c>
      <c r="L1043" s="148">
        <v>0.86</v>
      </c>
      <c r="M1043" s="11">
        <v>1.1285239317185178</v>
      </c>
      <c r="N1043" s="148">
        <v>1.26</v>
      </c>
      <c r="O1043" s="11">
        <v>0.9900000000000001</v>
      </c>
      <c r="P1043" s="11">
        <v>1.06</v>
      </c>
      <c r="Q1043" s="11">
        <v>0.94</v>
      </c>
      <c r="R1043" s="11">
        <v>1.0900000000000001</v>
      </c>
      <c r="S1043" s="15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16</v>
      </c>
    </row>
    <row r="1044" spans="1:65">
      <c r="A1044" s="30"/>
      <c r="B1044" s="19">
        <v>1</v>
      </c>
      <c r="C1044" s="9">
        <v>4</v>
      </c>
      <c r="D1044" s="11">
        <v>1.08</v>
      </c>
      <c r="E1044" s="11">
        <v>1.0355835017070514</v>
      </c>
      <c r="F1044" s="11">
        <v>1.04</v>
      </c>
      <c r="G1044" s="11">
        <v>1</v>
      </c>
      <c r="H1044" s="11">
        <v>1.03</v>
      </c>
      <c r="I1044" s="149">
        <v>0.96</v>
      </c>
      <c r="J1044" s="11">
        <v>1</v>
      </c>
      <c r="K1044" s="11">
        <v>1.0509999999999999</v>
      </c>
      <c r="L1044" s="148">
        <v>0.95</v>
      </c>
      <c r="M1044" s="11">
        <v>1.0643293338509978</v>
      </c>
      <c r="N1044" s="148">
        <v>1.19</v>
      </c>
      <c r="O1044" s="11">
        <v>1</v>
      </c>
      <c r="P1044" s="11">
        <v>1.1499999999999999</v>
      </c>
      <c r="Q1044" s="11">
        <v>0.98</v>
      </c>
      <c r="R1044" s="11">
        <v>1.08</v>
      </c>
      <c r="S1044" s="15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1.0492458424014275</v>
      </c>
    </row>
    <row r="1045" spans="1:65">
      <c r="A1045" s="30"/>
      <c r="B1045" s="19">
        <v>1</v>
      </c>
      <c r="C1045" s="9">
        <v>5</v>
      </c>
      <c r="D1045" s="11">
        <v>1.06</v>
      </c>
      <c r="E1045" s="11">
        <v>1.10452977154939</v>
      </c>
      <c r="F1045" s="11">
        <v>1.04</v>
      </c>
      <c r="G1045" s="11">
        <v>1</v>
      </c>
      <c r="H1045" s="11">
        <v>1.05</v>
      </c>
      <c r="I1045" s="11">
        <v>1.01</v>
      </c>
      <c r="J1045" s="11">
        <v>1</v>
      </c>
      <c r="K1045" s="11">
        <v>1.093</v>
      </c>
      <c r="L1045" s="148">
        <v>0.88</v>
      </c>
      <c r="M1045" s="11">
        <v>1.1000203326836679</v>
      </c>
      <c r="N1045" s="148">
        <v>1.18</v>
      </c>
      <c r="O1045" s="11">
        <v>1.07</v>
      </c>
      <c r="P1045" s="11">
        <v>1.08</v>
      </c>
      <c r="Q1045" s="11">
        <v>0.91</v>
      </c>
      <c r="R1045" s="11">
        <v>1.08</v>
      </c>
      <c r="S1045" s="15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117</v>
      </c>
    </row>
    <row r="1046" spans="1:65">
      <c r="A1046" s="30"/>
      <c r="B1046" s="19">
        <v>1</v>
      </c>
      <c r="C1046" s="9">
        <v>6</v>
      </c>
      <c r="D1046" s="11">
        <v>1.04</v>
      </c>
      <c r="E1046" s="11">
        <v>1.0490294618384433</v>
      </c>
      <c r="F1046" s="11">
        <v>1.03</v>
      </c>
      <c r="G1046" s="11">
        <v>1</v>
      </c>
      <c r="H1046" s="11">
        <v>1.02</v>
      </c>
      <c r="I1046" s="11">
        <v>1.05</v>
      </c>
      <c r="J1046" s="11">
        <v>1.1000000000000001</v>
      </c>
      <c r="K1046" s="11">
        <v>1.071</v>
      </c>
      <c r="L1046" s="148">
        <v>0.88</v>
      </c>
      <c r="M1046" s="11">
        <v>1.0676595294698279</v>
      </c>
      <c r="N1046" s="148">
        <v>1.23</v>
      </c>
      <c r="O1046" s="11">
        <v>0.98</v>
      </c>
      <c r="P1046" s="11">
        <v>1.1000000000000001</v>
      </c>
      <c r="Q1046" s="11">
        <v>0.98</v>
      </c>
      <c r="R1046" s="11">
        <v>1.1000000000000001</v>
      </c>
      <c r="S1046" s="15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20" t="s">
        <v>258</v>
      </c>
      <c r="C1047" s="12"/>
      <c r="D1047" s="23">
        <v>1.06</v>
      </c>
      <c r="E1047" s="23">
        <v>1.0670989817298098</v>
      </c>
      <c r="F1047" s="23">
        <v>1.0366666666666668</v>
      </c>
      <c r="G1047" s="23">
        <v>1.0166666666666666</v>
      </c>
      <c r="H1047" s="23">
        <v>1.0316666666666665</v>
      </c>
      <c r="I1047" s="23">
        <v>1.0316666666666667</v>
      </c>
      <c r="J1047" s="23">
        <v>1.0333333333333332</v>
      </c>
      <c r="K1047" s="23">
        <v>1.0780000000000001</v>
      </c>
      <c r="L1047" s="23">
        <v>0.91</v>
      </c>
      <c r="M1047" s="23">
        <v>1.0974303028220811</v>
      </c>
      <c r="N1047" s="23">
        <v>1.2083333333333333</v>
      </c>
      <c r="O1047" s="23">
        <v>1.0033333333333332</v>
      </c>
      <c r="P1047" s="23">
        <v>1.1033333333333335</v>
      </c>
      <c r="Q1047" s="23">
        <v>0.98000000000000009</v>
      </c>
      <c r="R1047" s="23">
        <v>1.0866666666666667</v>
      </c>
      <c r="S1047" s="15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259</v>
      </c>
      <c r="C1048" s="29"/>
      <c r="D1048" s="11">
        <v>1.06</v>
      </c>
      <c r="E1048" s="11">
        <v>1.0625524917146945</v>
      </c>
      <c r="F1048" s="11">
        <v>1.04</v>
      </c>
      <c r="G1048" s="11">
        <v>1</v>
      </c>
      <c r="H1048" s="11">
        <v>1.03</v>
      </c>
      <c r="I1048" s="11">
        <v>1.05</v>
      </c>
      <c r="J1048" s="11">
        <v>1</v>
      </c>
      <c r="K1048" s="11">
        <v>1.075</v>
      </c>
      <c r="L1048" s="11">
        <v>0.90999999999999992</v>
      </c>
      <c r="M1048" s="11">
        <v>1.1003208226994978</v>
      </c>
      <c r="N1048" s="11">
        <v>1.1949999999999998</v>
      </c>
      <c r="O1048" s="11">
        <v>0.99500000000000011</v>
      </c>
      <c r="P1048" s="11">
        <v>1.105</v>
      </c>
      <c r="Q1048" s="11">
        <v>0.98</v>
      </c>
      <c r="R1048" s="11">
        <v>1.085</v>
      </c>
      <c r="S1048" s="15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260</v>
      </c>
      <c r="C1049" s="29"/>
      <c r="D1049" s="24">
        <v>1.2649110640673528E-2</v>
      </c>
      <c r="E1049" s="24">
        <v>2.9050900977783334E-2</v>
      </c>
      <c r="F1049" s="24">
        <v>1.0327955589886454E-2</v>
      </c>
      <c r="G1049" s="24">
        <v>4.0824829046386339E-2</v>
      </c>
      <c r="H1049" s="24">
        <v>2.1369760566432829E-2</v>
      </c>
      <c r="I1049" s="24">
        <v>3.9707262140151002E-2</v>
      </c>
      <c r="J1049" s="24">
        <v>5.1639777949432274E-2</v>
      </c>
      <c r="K1049" s="24">
        <v>1.8319388636087192E-2</v>
      </c>
      <c r="L1049" s="24">
        <v>4.0987803063838368E-2</v>
      </c>
      <c r="M1049" s="24">
        <v>2.6987128372980881E-2</v>
      </c>
      <c r="N1049" s="24">
        <v>3.0605010483034774E-2</v>
      </c>
      <c r="O1049" s="24">
        <v>3.8297084310253547E-2</v>
      </c>
      <c r="P1049" s="24">
        <v>3.141125063837262E-2</v>
      </c>
      <c r="Q1049" s="24">
        <v>5.4772255750516627E-2</v>
      </c>
      <c r="R1049" s="24">
        <v>8.1649658092772665E-3</v>
      </c>
      <c r="S1049" s="203"/>
      <c r="T1049" s="204"/>
      <c r="U1049" s="204"/>
      <c r="V1049" s="204"/>
      <c r="W1049" s="204"/>
      <c r="X1049" s="204"/>
      <c r="Y1049" s="204"/>
      <c r="Z1049" s="204"/>
      <c r="AA1049" s="204"/>
      <c r="AB1049" s="204"/>
      <c r="AC1049" s="204"/>
      <c r="AD1049" s="204"/>
      <c r="AE1049" s="204"/>
      <c r="AF1049" s="204"/>
      <c r="AG1049" s="204"/>
      <c r="AH1049" s="204"/>
      <c r="AI1049" s="204"/>
      <c r="AJ1049" s="204"/>
      <c r="AK1049" s="204"/>
      <c r="AL1049" s="204"/>
      <c r="AM1049" s="204"/>
      <c r="AN1049" s="204"/>
      <c r="AO1049" s="204"/>
      <c r="AP1049" s="204"/>
      <c r="AQ1049" s="204"/>
      <c r="AR1049" s="204"/>
      <c r="AS1049" s="204"/>
      <c r="AT1049" s="204"/>
      <c r="AU1049" s="204"/>
      <c r="AV1049" s="204"/>
      <c r="AW1049" s="204"/>
      <c r="AX1049" s="204"/>
      <c r="AY1049" s="204"/>
      <c r="AZ1049" s="204"/>
      <c r="BA1049" s="204"/>
      <c r="BB1049" s="204"/>
      <c r="BC1049" s="204"/>
      <c r="BD1049" s="204"/>
      <c r="BE1049" s="204"/>
      <c r="BF1049" s="204"/>
      <c r="BG1049" s="204"/>
      <c r="BH1049" s="204"/>
      <c r="BI1049" s="204"/>
      <c r="BJ1049" s="204"/>
      <c r="BK1049" s="204"/>
      <c r="BL1049" s="204"/>
      <c r="BM1049" s="56"/>
    </row>
    <row r="1050" spans="1:65">
      <c r="A1050" s="30"/>
      <c r="B1050" s="3" t="s">
        <v>86</v>
      </c>
      <c r="C1050" s="29"/>
      <c r="D1050" s="13">
        <v>1.1933123245918421E-2</v>
      </c>
      <c r="E1050" s="13">
        <v>2.7224185830156705E-2</v>
      </c>
      <c r="F1050" s="13">
        <v>9.9626581252923972E-3</v>
      </c>
      <c r="G1050" s="13">
        <v>4.0155569553822629E-2</v>
      </c>
      <c r="H1050" s="13">
        <v>2.0713822843068982E-2</v>
      </c>
      <c r="I1050" s="13">
        <v>3.8488460878983201E-2</v>
      </c>
      <c r="J1050" s="13">
        <v>4.9973978660740916E-2</v>
      </c>
      <c r="K1050" s="13">
        <v>1.699386700935732E-2</v>
      </c>
      <c r="L1050" s="13">
        <v>4.5041541828393809E-2</v>
      </c>
      <c r="M1050" s="13">
        <v>2.4591200282680841E-2</v>
      </c>
      <c r="N1050" s="13">
        <v>2.5328284537683952E-2</v>
      </c>
      <c r="O1050" s="13">
        <v>3.8169851472013509E-2</v>
      </c>
      <c r="P1050" s="13">
        <v>2.8469411454718381E-2</v>
      </c>
      <c r="Q1050" s="13">
        <v>5.5890056888282268E-2</v>
      </c>
      <c r="R1050" s="13">
        <v>7.5137722171263188E-3</v>
      </c>
      <c r="S1050" s="15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261</v>
      </c>
      <c r="C1051" s="29"/>
      <c r="D1051" s="13">
        <v>1.0249416451304949E-2</v>
      </c>
      <c r="E1051" s="13">
        <v>1.7015210932379343E-2</v>
      </c>
      <c r="F1051" s="13">
        <v>-1.1988778250453191E-2</v>
      </c>
      <c r="G1051" s="13">
        <v>-3.1050087994817677E-2</v>
      </c>
      <c r="H1051" s="13">
        <v>-1.6754105686544563E-2</v>
      </c>
      <c r="I1051" s="13">
        <v>-1.6754105686544341E-2</v>
      </c>
      <c r="J1051" s="13">
        <v>-1.5165663207847513E-2</v>
      </c>
      <c r="K1051" s="13">
        <v>2.740459522123273E-2</v>
      </c>
      <c r="L1051" s="13">
        <v>-0.13271040663142686</v>
      </c>
      <c r="M1051" s="13">
        <v>4.5922946247156871E-2</v>
      </c>
      <c r="N1051" s="13">
        <v>0.1516207970553396</v>
      </c>
      <c r="O1051" s="13">
        <v>-4.3757627824393852E-2</v>
      </c>
      <c r="P1051" s="13">
        <v>5.1548920897427575E-2</v>
      </c>
      <c r="Q1051" s="13">
        <v>-6.5995822526151882E-2</v>
      </c>
      <c r="R1051" s="13">
        <v>3.56644961104573E-2</v>
      </c>
      <c r="S1051" s="15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262</v>
      </c>
      <c r="C1052" s="47"/>
      <c r="D1052" s="45">
        <v>0.47</v>
      </c>
      <c r="E1052" s="45">
        <v>0.62</v>
      </c>
      <c r="F1052" s="45">
        <v>0</v>
      </c>
      <c r="G1052" s="45">
        <v>0.4</v>
      </c>
      <c r="H1052" s="45">
        <v>0.1</v>
      </c>
      <c r="I1052" s="45">
        <v>0.1</v>
      </c>
      <c r="J1052" s="45">
        <v>7.0000000000000007E-2</v>
      </c>
      <c r="K1052" s="45">
        <v>0.84</v>
      </c>
      <c r="L1052" s="45">
        <v>2.56</v>
      </c>
      <c r="M1052" s="45">
        <v>1.23</v>
      </c>
      <c r="N1052" s="45">
        <v>3.47</v>
      </c>
      <c r="O1052" s="45">
        <v>0.67</v>
      </c>
      <c r="P1052" s="45">
        <v>1.35</v>
      </c>
      <c r="Q1052" s="45">
        <v>1.1499999999999999</v>
      </c>
      <c r="R1052" s="45">
        <v>1.01</v>
      </c>
      <c r="S1052" s="15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BM1053" s="55"/>
    </row>
    <row r="1054" spans="1:65" ht="15">
      <c r="B1054" s="8" t="s">
        <v>575</v>
      </c>
      <c r="BM1054" s="28" t="s">
        <v>66</v>
      </c>
    </row>
    <row r="1055" spans="1:65" ht="15">
      <c r="A1055" s="25" t="s">
        <v>65</v>
      </c>
      <c r="B1055" s="18" t="s">
        <v>110</v>
      </c>
      <c r="C1055" s="15" t="s">
        <v>111</v>
      </c>
      <c r="D1055" s="16" t="s">
        <v>229</v>
      </c>
      <c r="E1055" s="17" t="s">
        <v>229</v>
      </c>
      <c r="F1055" s="17" t="s">
        <v>229</v>
      </c>
      <c r="G1055" s="17" t="s">
        <v>229</v>
      </c>
      <c r="H1055" s="17" t="s">
        <v>229</v>
      </c>
      <c r="I1055" s="17" t="s">
        <v>229</v>
      </c>
      <c r="J1055" s="17" t="s">
        <v>229</v>
      </c>
      <c r="K1055" s="17" t="s">
        <v>229</v>
      </c>
      <c r="L1055" s="17" t="s">
        <v>229</v>
      </c>
      <c r="M1055" s="17" t="s">
        <v>229</v>
      </c>
      <c r="N1055" s="17" t="s">
        <v>229</v>
      </c>
      <c r="O1055" s="17" t="s">
        <v>229</v>
      </c>
      <c r="P1055" s="17" t="s">
        <v>229</v>
      </c>
      <c r="Q1055" s="17" t="s">
        <v>229</v>
      </c>
      <c r="R1055" s="17" t="s">
        <v>229</v>
      </c>
      <c r="S1055" s="17" t="s">
        <v>229</v>
      </c>
      <c r="T1055" s="17" t="s">
        <v>229</v>
      </c>
      <c r="U1055" s="15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230</v>
      </c>
      <c r="C1056" s="9" t="s">
        <v>230</v>
      </c>
      <c r="D1056" s="151" t="s">
        <v>232</v>
      </c>
      <c r="E1056" s="152" t="s">
        <v>234</v>
      </c>
      <c r="F1056" s="152" t="s">
        <v>236</v>
      </c>
      <c r="G1056" s="152" t="s">
        <v>237</v>
      </c>
      <c r="H1056" s="152" t="s">
        <v>238</v>
      </c>
      <c r="I1056" s="152" t="s">
        <v>240</v>
      </c>
      <c r="J1056" s="152" t="s">
        <v>241</v>
      </c>
      <c r="K1056" s="152" t="s">
        <v>242</v>
      </c>
      <c r="L1056" s="152" t="s">
        <v>243</v>
      </c>
      <c r="M1056" s="152" t="s">
        <v>244</v>
      </c>
      <c r="N1056" s="152" t="s">
        <v>246</v>
      </c>
      <c r="O1056" s="152" t="s">
        <v>247</v>
      </c>
      <c r="P1056" s="152" t="s">
        <v>248</v>
      </c>
      <c r="Q1056" s="152" t="s">
        <v>249</v>
      </c>
      <c r="R1056" s="152" t="s">
        <v>250</v>
      </c>
      <c r="S1056" s="152" t="s">
        <v>251</v>
      </c>
      <c r="T1056" s="152" t="s">
        <v>252</v>
      </c>
      <c r="U1056" s="15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308</v>
      </c>
      <c r="E1057" s="11" t="s">
        <v>264</v>
      </c>
      <c r="F1057" s="11" t="s">
        <v>308</v>
      </c>
      <c r="G1057" s="11" t="s">
        <v>308</v>
      </c>
      <c r="H1057" s="11" t="s">
        <v>266</v>
      </c>
      <c r="I1057" s="11" t="s">
        <v>266</v>
      </c>
      <c r="J1057" s="11" t="s">
        <v>264</v>
      </c>
      <c r="K1057" s="11" t="s">
        <v>308</v>
      </c>
      <c r="L1057" s="11" t="s">
        <v>264</v>
      </c>
      <c r="M1057" s="11" t="s">
        <v>264</v>
      </c>
      <c r="N1057" s="11" t="s">
        <v>264</v>
      </c>
      <c r="O1057" s="11" t="s">
        <v>266</v>
      </c>
      <c r="P1057" s="11" t="s">
        <v>266</v>
      </c>
      <c r="Q1057" s="11" t="s">
        <v>264</v>
      </c>
      <c r="R1057" s="11" t="s">
        <v>264</v>
      </c>
      <c r="S1057" s="11" t="s">
        <v>264</v>
      </c>
      <c r="T1057" s="11" t="s">
        <v>308</v>
      </c>
      <c r="U1057" s="15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/>
      <c r="C1058" s="9"/>
      <c r="D1058" s="26" t="s">
        <v>116</v>
      </c>
      <c r="E1058" s="26" t="s">
        <v>309</v>
      </c>
      <c r="F1058" s="26" t="s">
        <v>309</v>
      </c>
      <c r="G1058" s="26" t="s">
        <v>311</v>
      </c>
      <c r="H1058" s="26" t="s">
        <v>310</v>
      </c>
      <c r="I1058" s="26" t="s">
        <v>311</v>
      </c>
      <c r="J1058" s="26" t="s">
        <v>309</v>
      </c>
      <c r="K1058" s="26" t="s">
        <v>311</v>
      </c>
      <c r="L1058" s="26" t="s">
        <v>311</v>
      </c>
      <c r="M1058" s="26" t="s">
        <v>311</v>
      </c>
      <c r="N1058" s="26" t="s">
        <v>311</v>
      </c>
      <c r="O1058" s="26" t="s">
        <v>310</v>
      </c>
      <c r="P1058" s="26" t="s">
        <v>309</v>
      </c>
      <c r="Q1058" s="26" t="s">
        <v>311</v>
      </c>
      <c r="R1058" s="26" t="s">
        <v>311</v>
      </c>
      <c r="S1058" s="26" t="s">
        <v>311</v>
      </c>
      <c r="T1058" s="26" t="s">
        <v>312</v>
      </c>
      <c r="U1058" s="15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8">
        <v>1</v>
      </c>
      <c r="C1059" s="14">
        <v>1</v>
      </c>
      <c r="D1059" s="226">
        <v>36</v>
      </c>
      <c r="E1059" s="226">
        <v>37.08741853595216</v>
      </c>
      <c r="F1059" s="226">
        <v>33.052</v>
      </c>
      <c r="G1059" s="226">
        <v>32</v>
      </c>
      <c r="H1059" s="226">
        <v>39</v>
      </c>
      <c r="I1059" s="226">
        <v>34</v>
      </c>
      <c r="J1059" s="226">
        <v>31</v>
      </c>
      <c r="K1059" s="226">
        <v>37.575466666666664</v>
      </c>
      <c r="L1059" s="226">
        <v>35</v>
      </c>
      <c r="M1059" s="226">
        <v>35</v>
      </c>
      <c r="N1059" s="226">
        <v>33</v>
      </c>
      <c r="O1059" s="226">
        <v>36.493144572738473</v>
      </c>
      <c r="P1059" s="226">
        <v>38</v>
      </c>
      <c r="Q1059" s="226">
        <v>37</v>
      </c>
      <c r="R1059" s="226">
        <v>34</v>
      </c>
      <c r="S1059" s="226">
        <v>33</v>
      </c>
      <c r="T1059" s="226">
        <v>30</v>
      </c>
      <c r="U1059" s="223"/>
      <c r="V1059" s="224"/>
      <c r="W1059" s="224"/>
      <c r="X1059" s="224"/>
      <c r="Y1059" s="224"/>
      <c r="Z1059" s="224"/>
      <c r="AA1059" s="224"/>
      <c r="AB1059" s="224"/>
      <c r="AC1059" s="224"/>
      <c r="AD1059" s="224"/>
      <c r="AE1059" s="224"/>
      <c r="AF1059" s="224"/>
      <c r="AG1059" s="224"/>
      <c r="AH1059" s="224"/>
      <c r="AI1059" s="224"/>
      <c r="AJ1059" s="224"/>
      <c r="AK1059" s="224"/>
      <c r="AL1059" s="224"/>
      <c r="AM1059" s="224"/>
      <c r="AN1059" s="224"/>
      <c r="AO1059" s="224"/>
      <c r="AP1059" s="224"/>
      <c r="AQ1059" s="224"/>
      <c r="AR1059" s="224"/>
      <c r="AS1059" s="224"/>
      <c r="AT1059" s="224"/>
      <c r="AU1059" s="224"/>
      <c r="AV1059" s="224"/>
      <c r="AW1059" s="224"/>
      <c r="AX1059" s="224"/>
      <c r="AY1059" s="224"/>
      <c r="AZ1059" s="224"/>
      <c r="BA1059" s="224"/>
      <c r="BB1059" s="224"/>
      <c r="BC1059" s="224"/>
      <c r="BD1059" s="224"/>
      <c r="BE1059" s="224"/>
      <c r="BF1059" s="224"/>
      <c r="BG1059" s="224"/>
      <c r="BH1059" s="224"/>
      <c r="BI1059" s="224"/>
      <c r="BJ1059" s="224"/>
      <c r="BK1059" s="224"/>
      <c r="BL1059" s="224"/>
      <c r="BM1059" s="227">
        <v>1</v>
      </c>
    </row>
    <row r="1060" spans="1:65">
      <c r="A1060" s="30"/>
      <c r="B1060" s="19">
        <v>1</v>
      </c>
      <c r="C1060" s="9">
        <v>2</v>
      </c>
      <c r="D1060" s="222">
        <v>36</v>
      </c>
      <c r="E1060" s="222">
        <v>37.020040409553822</v>
      </c>
      <c r="F1060" s="222">
        <v>33.195</v>
      </c>
      <c r="G1060" s="222">
        <v>33</v>
      </c>
      <c r="H1060" s="222">
        <v>40</v>
      </c>
      <c r="I1060" s="222">
        <v>30</v>
      </c>
      <c r="J1060" s="222">
        <v>29</v>
      </c>
      <c r="K1060" s="222">
        <v>36.93163333333333</v>
      </c>
      <c r="L1060" s="222">
        <v>35</v>
      </c>
      <c r="M1060" s="222">
        <v>35</v>
      </c>
      <c r="N1060" s="222">
        <v>34</v>
      </c>
      <c r="O1060" s="222">
        <v>37.948552018567099</v>
      </c>
      <c r="P1060" s="222">
        <v>39</v>
      </c>
      <c r="Q1060" s="222">
        <v>35</v>
      </c>
      <c r="R1060" s="222">
        <v>35</v>
      </c>
      <c r="S1060" s="222">
        <v>33</v>
      </c>
      <c r="T1060" s="222">
        <v>28</v>
      </c>
      <c r="U1060" s="223"/>
      <c r="V1060" s="224"/>
      <c r="W1060" s="224"/>
      <c r="X1060" s="224"/>
      <c r="Y1060" s="224"/>
      <c r="Z1060" s="224"/>
      <c r="AA1060" s="224"/>
      <c r="AB1060" s="224"/>
      <c r="AC1060" s="224"/>
      <c r="AD1060" s="224"/>
      <c r="AE1060" s="224"/>
      <c r="AF1060" s="224"/>
      <c r="AG1060" s="224"/>
      <c r="AH1060" s="224"/>
      <c r="AI1060" s="224"/>
      <c r="AJ1060" s="224"/>
      <c r="AK1060" s="224"/>
      <c r="AL1060" s="224"/>
      <c r="AM1060" s="224"/>
      <c r="AN1060" s="224"/>
      <c r="AO1060" s="224"/>
      <c r="AP1060" s="224"/>
      <c r="AQ1060" s="224"/>
      <c r="AR1060" s="224"/>
      <c r="AS1060" s="224"/>
      <c r="AT1060" s="224"/>
      <c r="AU1060" s="224"/>
      <c r="AV1060" s="224"/>
      <c r="AW1060" s="224"/>
      <c r="AX1060" s="224"/>
      <c r="AY1060" s="224"/>
      <c r="AZ1060" s="224"/>
      <c r="BA1060" s="224"/>
      <c r="BB1060" s="224"/>
      <c r="BC1060" s="224"/>
      <c r="BD1060" s="224"/>
      <c r="BE1060" s="224"/>
      <c r="BF1060" s="224"/>
      <c r="BG1060" s="224"/>
      <c r="BH1060" s="224"/>
      <c r="BI1060" s="224"/>
      <c r="BJ1060" s="224"/>
      <c r="BK1060" s="224"/>
      <c r="BL1060" s="224"/>
      <c r="BM1060" s="227">
        <v>29</v>
      </c>
    </row>
    <row r="1061" spans="1:65">
      <c r="A1061" s="30"/>
      <c r="B1061" s="19">
        <v>1</v>
      </c>
      <c r="C1061" s="9">
        <v>3</v>
      </c>
      <c r="D1061" s="222">
        <v>36</v>
      </c>
      <c r="E1061" s="222">
        <v>37.017718555315227</v>
      </c>
      <c r="F1061" s="222">
        <v>32.729999999999997</v>
      </c>
      <c r="G1061" s="222">
        <v>34</v>
      </c>
      <c r="H1061" s="222">
        <v>40</v>
      </c>
      <c r="I1061" s="222">
        <v>31</v>
      </c>
      <c r="J1061" s="222">
        <v>30</v>
      </c>
      <c r="K1061" s="222">
        <v>36.92733333333333</v>
      </c>
      <c r="L1061" s="222">
        <v>35</v>
      </c>
      <c r="M1061" s="222">
        <v>36</v>
      </c>
      <c r="N1061" s="222">
        <v>32</v>
      </c>
      <c r="O1061" s="222">
        <v>38.067149905613604</v>
      </c>
      <c r="P1061" s="222">
        <v>39</v>
      </c>
      <c r="Q1061" s="222">
        <v>35</v>
      </c>
      <c r="R1061" s="222">
        <v>33</v>
      </c>
      <c r="S1061" s="222">
        <v>32</v>
      </c>
      <c r="T1061" s="222">
        <v>28</v>
      </c>
      <c r="U1061" s="223"/>
      <c r="V1061" s="224"/>
      <c r="W1061" s="224"/>
      <c r="X1061" s="224"/>
      <c r="Y1061" s="224"/>
      <c r="Z1061" s="224"/>
      <c r="AA1061" s="224"/>
      <c r="AB1061" s="224"/>
      <c r="AC1061" s="224"/>
      <c r="AD1061" s="224"/>
      <c r="AE1061" s="224"/>
      <c r="AF1061" s="224"/>
      <c r="AG1061" s="224"/>
      <c r="AH1061" s="224"/>
      <c r="AI1061" s="224"/>
      <c r="AJ1061" s="224"/>
      <c r="AK1061" s="224"/>
      <c r="AL1061" s="224"/>
      <c r="AM1061" s="224"/>
      <c r="AN1061" s="224"/>
      <c r="AO1061" s="224"/>
      <c r="AP1061" s="224"/>
      <c r="AQ1061" s="224"/>
      <c r="AR1061" s="224"/>
      <c r="AS1061" s="224"/>
      <c r="AT1061" s="224"/>
      <c r="AU1061" s="224"/>
      <c r="AV1061" s="224"/>
      <c r="AW1061" s="224"/>
      <c r="AX1061" s="224"/>
      <c r="AY1061" s="224"/>
      <c r="AZ1061" s="224"/>
      <c r="BA1061" s="224"/>
      <c r="BB1061" s="224"/>
      <c r="BC1061" s="224"/>
      <c r="BD1061" s="224"/>
      <c r="BE1061" s="224"/>
      <c r="BF1061" s="224"/>
      <c r="BG1061" s="224"/>
      <c r="BH1061" s="224"/>
      <c r="BI1061" s="224"/>
      <c r="BJ1061" s="224"/>
      <c r="BK1061" s="224"/>
      <c r="BL1061" s="224"/>
      <c r="BM1061" s="227">
        <v>16</v>
      </c>
    </row>
    <row r="1062" spans="1:65">
      <c r="A1062" s="30"/>
      <c r="B1062" s="19">
        <v>1</v>
      </c>
      <c r="C1062" s="9">
        <v>4</v>
      </c>
      <c r="D1062" s="222">
        <v>36</v>
      </c>
      <c r="E1062" s="222">
        <v>36.152454949438976</v>
      </c>
      <c r="F1062" s="222">
        <v>32.659999999999997</v>
      </c>
      <c r="G1062" s="222">
        <v>32</v>
      </c>
      <c r="H1062" s="222">
        <v>40</v>
      </c>
      <c r="I1062" s="222">
        <v>32</v>
      </c>
      <c r="J1062" s="222">
        <v>30</v>
      </c>
      <c r="K1062" s="222">
        <v>37.42926666666667</v>
      </c>
      <c r="L1062" s="222">
        <v>34</v>
      </c>
      <c r="M1062" s="222">
        <v>33</v>
      </c>
      <c r="N1062" s="222">
        <v>33</v>
      </c>
      <c r="O1062" s="222">
        <v>37.026948606687256</v>
      </c>
      <c r="P1062" s="222">
        <v>39</v>
      </c>
      <c r="Q1062" s="222">
        <v>36</v>
      </c>
      <c r="R1062" s="222">
        <v>34</v>
      </c>
      <c r="S1062" s="222">
        <v>32</v>
      </c>
      <c r="T1062" s="222">
        <v>29</v>
      </c>
      <c r="U1062" s="223"/>
      <c r="V1062" s="224"/>
      <c r="W1062" s="224"/>
      <c r="X1062" s="224"/>
      <c r="Y1062" s="224"/>
      <c r="Z1062" s="224"/>
      <c r="AA1062" s="224"/>
      <c r="AB1062" s="224"/>
      <c r="AC1062" s="224"/>
      <c r="AD1062" s="224"/>
      <c r="AE1062" s="224"/>
      <c r="AF1062" s="224"/>
      <c r="AG1062" s="224"/>
      <c r="AH1062" s="224"/>
      <c r="AI1062" s="224"/>
      <c r="AJ1062" s="224"/>
      <c r="AK1062" s="224"/>
      <c r="AL1062" s="224"/>
      <c r="AM1062" s="224"/>
      <c r="AN1062" s="224"/>
      <c r="AO1062" s="224"/>
      <c r="AP1062" s="224"/>
      <c r="AQ1062" s="224"/>
      <c r="AR1062" s="224"/>
      <c r="AS1062" s="224"/>
      <c r="AT1062" s="224"/>
      <c r="AU1062" s="224"/>
      <c r="AV1062" s="224"/>
      <c r="AW1062" s="224"/>
      <c r="AX1062" s="224"/>
      <c r="AY1062" s="224"/>
      <c r="AZ1062" s="224"/>
      <c r="BA1062" s="224"/>
      <c r="BB1062" s="224"/>
      <c r="BC1062" s="224"/>
      <c r="BD1062" s="224"/>
      <c r="BE1062" s="224"/>
      <c r="BF1062" s="224"/>
      <c r="BG1062" s="224"/>
      <c r="BH1062" s="224"/>
      <c r="BI1062" s="224"/>
      <c r="BJ1062" s="224"/>
      <c r="BK1062" s="224"/>
      <c r="BL1062" s="224"/>
      <c r="BM1062" s="227">
        <v>34.510653206868803</v>
      </c>
    </row>
    <row r="1063" spans="1:65">
      <c r="A1063" s="30"/>
      <c r="B1063" s="19">
        <v>1</v>
      </c>
      <c r="C1063" s="9">
        <v>5</v>
      </c>
      <c r="D1063" s="222">
        <v>35</v>
      </c>
      <c r="E1063" s="228">
        <v>35.496233666950985</v>
      </c>
      <c r="F1063" s="228">
        <v>31.727000000000004</v>
      </c>
      <c r="G1063" s="222">
        <v>35</v>
      </c>
      <c r="H1063" s="222">
        <v>39</v>
      </c>
      <c r="I1063" s="222">
        <v>32</v>
      </c>
      <c r="J1063" s="222">
        <v>31</v>
      </c>
      <c r="K1063" s="222">
        <v>37.388800000000003</v>
      </c>
      <c r="L1063" s="222">
        <v>35</v>
      </c>
      <c r="M1063" s="222">
        <v>36</v>
      </c>
      <c r="N1063" s="222">
        <v>33</v>
      </c>
      <c r="O1063" s="222">
        <v>37.034305328869891</v>
      </c>
      <c r="P1063" s="222">
        <v>38</v>
      </c>
      <c r="Q1063" s="222">
        <v>36</v>
      </c>
      <c r="R1063" s="222">
        <v>32</v>
      </c>
      <c r="S1063" s="222">
        <v>32</v>
      </c>
      <c r="T1063" s="222">
        <v>28</v>
      </c>
      <c r="U1063" s="223"/>
      <c r="V1063" s="224"/>
      <c r="W1063" s="224"/>
      <c r="X1063" s="224"/>
      <c r="Y1063" s="224"/>
      <c r="Z1063" s="224"/>
      <c r="AA1063" s="224"/>
      <c r="AB1063" s="224"/>
      <c r="AC1063" s="224"/>
      <c r="AD1063" s="224"/>
      <c r="AE1063" s="224"/>
      <c r="AF1063" s="224"/>
      <c r="AG1063" s="224"/>
      <c r="AH1063" s="224"/>
      <c r="AI1063" s="224"/>
      <c r="AJ1063" s="224"/>
      <c r="AK1063" s="224"/>
      <c r="AL1063" s="224"/>
      <c r="AM1063" s="224"/>
      <c r="AN1063" s="224"/>
      <c r="AO1063" s="224"/>
      <c r="AP1063" s="224"/>
      <c r="AQ1063" s="224"/>
      <c r="AR1063" s="224"/>
      <c r="AS1063" s="224"/>
      <c r="AT1063" s="224"/>
      <c r="AU1063" s="224"/>
      <c r="AV1063" s="224"/>
      <c r="AW1063" s="224"/>
      <c r="AX1063" s="224"/>
      <c r="AY1063" s="224"/>
      <c r="AZ1063" s="224"/>
      <c r="BA1063" s="224"/>
      <c r="BB1063" s="224"/>
      <c r="BC1063" s="224"/>
      <c r="BD1063" s="224"/>
      <c r="BE1063" s="224"/>
      <c r="BF1063" s="224"/>
      <c r="BG1063" s="224"/>
      <c r="BH1063" s="224"/>
      <c r="BI1063" s="224"/>
      <c r="BJ1063" s="224"/>
      <c r="BK1063" s="224"/>
      <c r="BL1063" s="224"/>
      <c r="BM1063" s="227">
        <v>118</v>
      </c>
    </row>
    <row r="1064" spans="1:65">
      <c r="A1064" s="30"/>
      <c r="B1064" s="19">
        <v>1</v>
      </c>
      <c r="C1064" s="9">
        <v>6</v>
      </c>
      <c r="D1064" s="222">
        <v>37</v>
      </c>
      <c r="E1064" s="222">
        <v>36.780508512303491</v>
      </c>
      <c r="F1064" s="222">
        <v>33.155000000000001</v>
      </c>
      <c r="G1064" s="222">
        <v>31</v>
      </c>
      <c r="H1064" s="222">
        <v>40</v>
      </c>
      <c r="I1064" s="222">
        <v>31</v>
      </c>
      <c r="J1064" s="222">
        <v>30</v>
      </c>
      <c r="K1064" s="222">
        <v>37.608666666666664</v>
      </c>
      <c r="L1064" s="222">
        <v>35</v>
      </c>
      <c r="M1064" s="222">
        <v>36</v>
      </c>
      <c r="N1064" s="222">
        <v>32</v>
      </c>
      <c r="O1064" s="222">
        <v>37.035190846398777</v>
      </c>
      <c r="P1064" s="222">
        <v>39</v>
      </c>
      <c r="Q1064" s="222">
        <v>35</v>
      </c>
      <c r="R1064" s="222">
        <v>33</v>
      </c>
      <c r="S1064" s="222">
        <v>33</v>
      </c>
      <c r="T1064" s="222">
        <v>30</v>
      </c>
      <c r="U1064" s="223"/>
      <c r="V1064" s="224"/>
      <c r="W1064" s="224"/>
      <c r="X1064" s="224"/>
      <c r="Y1064" s="224"/>
      <c r="Z1064" s="224"/>
      <c r="AA1064" s="224"/>
      <c r="AB1064" s="224"/>
      <c r="AC1064" s="224"/>
      <c r="AD1064" s="224"/>
      <c r="AE1064" s="224"/>
      <c r="AF1064" s="224"/>
      <c r="AG1064" s="224"/>
      <c r="AH1064" s="224"/>
      <c r="AI1064" s="224"/>
      <c r="AJ1064" s="224"/>
      <c r="AK1064" s="224"/>
      <c r="AL1064" s="224"/>
      <c r="AM1064" s="224"/>
      <c r="AN1064" s="224"/>
      <c r="AO1064" s="224"/>
      <c r="AP1064" s="224"/>
      <c r="AQ1064" s="224"/>
      <c r="AR1064" s="224"/>
      <c r="AS1064" s="224"/>
      <c r="AT1064" s="224"/>
      <c r="AU1064" s="224"/>
      <c r="AV1064" s="224"/>
      <c r="AW1064" s="224"/>
      <c r="AX1064" s="224"/>
      <c r="AY1064" s="224"/>
      <c r="AZ1064" s="224"/>
      <c r="BA1064" s="224"/>
      <c r="BB1064" s="224"/>
      <c r="BC1064" s="224"/>
      <c r="BD1064" s="224"/>
      <c r="BE1064" s="224"/>
      <c r="BF1064" s="224"/>
      <c r="BG1064" s="224"/>
      <c r="BH1064" s="224"/>
      <c r="BI1064" s="224"/>
      <c r="BJ1064" s="224"/>
      <c r="BK1064" s="224"/>
      <c r="BL1064" s="224"/>
      <c r="BM1064" s="225"/>
    </row>
    <row r="1065" spans="1:65">
      <c r="A1065" s="30"/>
      <c r="B1065" s="20" t="s">
        <v>258</v>
      </c>
      <c r="C1065" s="12"/>
      <c r="D1065" s="229">
        <v>36</v>
      </c>
      <c r="E1065" s="229">
        <v>36.592395771585778</v>
      </c>
      <c r="F1065" s="229">
        <v>32.753166666666665</v>
      </c>
      <c r="G1065" s="229">
        <v>32.833333333333336</v>
      </c>
      <c r="H1065" s="229">
        <v>39.666666666666664</v>
      </c>
      <c r="I1065" s="229">
        <v>31.666666666666668</v>
      </c>
      <c r="J1065" s="229">
        <v>30.166666666666668</v>
      </c>
      <c r="K1065" s="229">
        <v>37.310194444444441</v>
      </c>
      <c r="L1065" s="229">
        <v>34.833333333333336</v>
      </c>
      <c r="M1065" s="229">
        <v>35.166666666666664</v>
      </c>
      <c r="N1065" s="229">
        <v>32.833333333333336</v>
      </c>
      <c r="O1065" s="229">
        <v>37.267548546479183</v>
      </c>
      <c r="P1065" s="229">
        <v>38.666666666666664</v>
      </c>
      <c r="Q1065" s="229">
        <v>35.666666666666664</v>
      </c>
      <c r="R1065" s="229">
        <v>33.5</v>
      </c>
      <c r="S1065" s="229">
        <v>32.5</v>
      </c>
      <c r="T1065" s="229">
        <v>28.833333333333332</v>
      </c>
      <c r="U1065" s="223"/>
      <c r="V1065" s="224"/>
      <c r="W1065" s="224"/>
      <c r="X1065" s="224"/>
      <c r="Y1065" s="224"/>
      <c r="Z1065" s="224"/>
      <c r="AA1065" s="224"/>
      <c r="AB1065" s="224"/>
      <c r="AC1065" s="224"/>
      <c r="AD1065" s="224"/>
      <c r="AE1065" s="224"/>
      <c r="AF1065" s="224"/>
      <c r="AG1065" s="224"/>
      <c r="AH1065" s="224"/>
      <c r="AI1065" s="224"/>
      <c r="AJ1065" s="224"/>
      <c r="AK1065" s="224"/>
      <c r="AL1065" s="224"/>
      <c r="AM1065" s="224"/>
      <c r="AN1065" s="224"/>
      <c r="AO1065" s="224"/>
      <c r="AP1065" s="224"/>
      <c r="AQ1065" s="224"/>
      <c r="AR1065" s="224"/>
      <c r="AS1065" s="224"/>
      <c r="AT1065" s="224"/>
      <c r="AU1065" s="224"/>
      <c r="AV1065" s="224"/>
      <c r="AW1065" s="224"/>
      <c r="AX1065" s="224"/>
      <c r="AY1065" s="224"/>
      <c r="AZ1065" s="224"/>
      <c r="BA1065" s="224"/>
      <c r="BB1065" s="224"/>
      <c r="BC1065" s="224"/>
      <c r="BD1065" s="224"/>
      <c r="BE1065" s="224"/>
      <c r="BF1065" s="224"/>
      <c r="BG1065" s="224"/>
      <c r="BH1065" s="224"/>
      <c r="BI1065" s="224"/>
      <c r="BJ1065" s="224"/>
      <c r="BK1065" s="224"/>
      <c r="BL1065" s="224"/>
      <c r="BM1065" s="225"/>
    </row>
    <row r="1066" spans="1:65">
      <c r="A1066" s="30"/>
      <c r="B1066" s="3" t="s">
        <v>259</v>
      </c>
      <c r="C1066" s="29"/>
      <c r="D1066" s="222">
        <v>36</v>
      </c>
      <c r="E1066" s="222">
        <v>36.899113533809356</v>
      </c>
      <c r="F1066" s="222">
        <v>32.890999999999998</v>
      </c>
      <c r="G1066" s="222">
        <v>32.5</v>
      </c>
      <c r="H1066" s="222">
        <v>40</v>
      </c>
      <c r="I1066" s="222">
        <v>31.5</v>
      </c>
      <c r="J1066" s="222">
        <v>30</v>
      </c>
      <c r="K1066" s="222">
        <v>37.40903333333334</v>
      </c>
      <c r="L1066" s="222">
        <v>35</v>
      </c>
      <c r="M1066" s="222">
        <v>35.5</v>
      </c>
      <c r="N1066" s="222">
        <v>33</v>
      </c>
      <c r="O1066" s="222">
        <v>37.034748087634334</v>
      </c>
      <c r="P1066" s="222">
        <v>39</v>
      </c>
      <c r="Q1066" s="222">
        <v>35.5</v>
      </c>
      <c r="R1066" s="222">
        <v>33.5</v>
      </c>
      <c r="S1066" s="222">
        <v>32.5</v>
      </c>
      <c r="T1066" s="222">
        <v>28.5</v>
      </c>
      <c r="U1066" s="223"/>
      <c r="V1066" s="224"/>
      <c r="W1066" s="224"/>
      <c r="X1066" s="224"/>
      <c r="Y1066" s="224"/>
      <c r="Z1066" s="224"/>
      <c r="AA1066" s="224"/>
      <c r="AB1066" s="224"/>
      <c r="AC1066" s="224"/>
      <c r="AD1066" s="224"/>
      <c r="AE1066" s="224"/>
      <c r="AF1066" s="224"/>
      <c r="AG1066" s="224"/>
      <c r="AH1066" s="224"/>
      <c r="AI1066" s="224"/>
      <c r="AJ1066" s="224"/>
      <c r="AK1066" s="224"/>
      <c r="AL1066" s="224"/>
      <c r="AM1066" s="224"/>
      <c r="AN1066" s="224"/>
      <c r="AO1066" s="224"/>
      <c r="AP1066" s="224"/>
      <c r="AQ1066" s="224"/>
      <c r="AR1066" s="224"/>
      <c r="AS1066" s="224"/>
      <c r="AT1066" s="224"/>
      <c r="AU1066" s="224"/>
      <c r="AV1066" s="224"/>
      <c r="AW1066" s="224"/>
      <c r="AX1066" s="224"/>
      <c r="AY1066" s="224"/>
      <c r="AZ1066" s="224"/>
      <c r="BA1066" s="224"/>
      <c r="BB1066" s="224"/>
      <c r="BC1066" s="224"/>
      <c r="BD1066" s="224"/>
      <c r="BE1066" s="224"/>
      <c r="BF1066" s="224"/>
      <c r="BG1066" s="224"/>
      <c r="BH1066" s="224"/>
      <c r="BI1066" s="224"/>
      <c r="BJ1066" s="224"/>
      <c r="BK1066" s="224"/>
      <c r="BL1066" s="224"/>
      <c r="BM1066" s="225"/>
    </row>
    <row r="1067" spans="1:65">
      <c r="A1067" s="30"/>
      <c r="B1067" s="3" t="s">
        <v>260</v>
      </c>
      <c r="C1067" s="29"/>
      <c r="D1067" s="24">
        <v>0.63245553203367588</v>
      </c>
      <c r="E1067" s="24">
        <v>0.63864428813417473</v>
      </c>
      <c r="F1067" s="24">
        <v>0.54922178276782263</v>
      </c>
      <c r="G1067" s="24">
        <v>1.4719601443879744</v>
      </c>
      <c r="H1067" s="24">
        <v>0.51639777949432231</v>
      </c>
      <c r="I1067" s="24">
        <v>1.3662601021279466</v>
      </c>
      <c r="J1067" s="24">
        <v>0.752772652709081</v>
      </c>
      <c r="K1067" s="24">
        <v>0.30649737096328916</v>
      </c>
      <c r="L1067" s="24">
        <v>0.40824829046386302</v>
      </c>
      <c r="M1067" s="24">
        <v>1.1690451944500122</v>
      </c>
      <c r="N1067" s="24">
        <v>0.752772652709081</v>
      </c>
      <c r="O1067" s="24">
        <v>0.6114099128156304</v>
      </c>
      <c r="P1067" s="24">
        <v>0.51639777949432231</v>
      </c>
      <c r="Q1067" s="24">
        <v>0.81649658092772603</v>
      </c>
      <c r="R1067" s="24">
        <v>1.0488088481701516</v>
      </c>
      <c r="S1067" s="24">
        <v>0.54772255750516607</v>
      </c>
      <c r="T1067" s="24">
        <v>0.98319208025017502</v>
      </c>
      <c r="U1067" s="15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86</v>
      </c>
      <c r="C1068" s="29"/>
      <c r="D1068" s="13">
        <v>1.7568209223157664E-2</v>
      </c>
      <c r="E1068" s="13">
        <v>1.7452923610705096E-2</v>
      </c>
      <c r="F1068" s="13">
        <v>1.6768509388949342E-2</v>
      </c>
      <c r="G1068" s="13">
        <v>4.4831273433136275E-2</v>
      </c>
      <c r="H1068" s="13">
        <v>1.3018431415823253E-2</v>
      </c>
      <c r="I1068" s="13">
        <v>4.3145055856671999E-2</v>
      </c>
      <c r="J1068" s="13">
        <v>2.4953789592566219E-2</v>
      </c>
      <c r="K1068" s="13">
        <v>8.2148424988690242E-3</v>
      </c>
      <c r="L1068" s="13">
        <v>1.1720046616187455E-2</v>
      </c>
      <c r="M1068" s="13">
        <v>3.3242991311374759E-2</v>
      </c>
      <c r="N1068" s="13">
        <v>2.2927085869312112E-2</v>
      </c>
      <c r="O1068" s="13">
        <v>1.640596005538424E-2</v>
      </c>
      <c r="P1068" s="13">
        <v>1.3355114986922129E-2</v>
      </c>
      <c r="Q1068" s="13">
        <v>2.2892427502646525E-2</v>
      </c>
      <c r="R1068" s="13">
        <v>3.1307726811049305E-2</v>
      </c>
      <c r="S1068" s="13">
        <v>1.6853001769389725E-2</v>
      </c>
      <c r="T1068" s="13">
        <v>3.4099147291913587E-2</v>
      </c>
      <c r="U1068" s="15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261</v>
      </c>
      <c r="C1069" s="29"/>
      <c r="D1069" s="13">
        <v>4.3156146138513707E-2</v>
      </c>
      <c r="E1069" s="13">
        <v>6.0321737529518415E-2</v>
      </c>
      <c r="F1069" s="13">
        <v>-5.0925913504654807E-2</v>
      </c>
      <c r="G1069" s="13">
        <v>-4.8602959308855498E-2</v>
      </c>
      <c r="H1069" s="13">
        <v>0.14940353139336238</v>
      </c>
      <c r="I1069" s="13">
        <v>-8.2408945526307287E-2</v>
      </c>
      <c r="J1069" s="13">
        <v>-0.12587378494874546</v>
      </c>
      <c r="K1069" s="13">
        <v>8.1121073565145752E-2</v>
      </c>
      <c r="L1069" s="13">
        <v>9.350159921061918E-3</v>
      </c>
      <c r="M1069" s="13">
        <v>1.900901312604808E-2</v>
      </c>
      <c r="N1069" s="13">
        <v>-4.8602959308855498E-2</v>
      </c>
      <c r="O1069" s="13">
        <v>7.9885342160421979E-2</v>
      </c>
      <c r="P1069" s="13">
        <v>0.12042697177840367</v>
      </c>
      <c r="Q1069" s="13">
        <v>3.3497292933527323E-2</v>
      </c>
      <c r="R1069" s="13">
        <v>-2.9285252898883063E-2</v>
      </c>
      <c r="S1069" s="13">
        <v>-5.8261812513841771E-2</v>
      </c>
      <c r="T1069" s="13">
        <v>-0.16450919776869044</v>
      </c>
      <c r="U1069" s="15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262</v>
      </c>
      <c r="C1070" s="47"/>
      <c r="D1070" s="45">
        <v>0.38</v>
      </c>
      <c r="E1070" s="45">
        <v>0.56999999999999995</v>
      </c>
      <c r="F1070" s="45">
        <v>0.67</v>
      </c>
      <c r="G1070" s="45">
        <v>0.65</v>
      </c>
      <c r="H1070" s="45">
        <v>1.57</v>
      </c>
      <c r="I1070" s="45">
        <v>1.03</v>
      </c>
      <c r="J1070" s="45">
        <v>1.51</v>
      </c>
      <c r="K1070" s="45">
        <v>0.8</v>
      </c>
      <c r="L1070" s="45">
        <v>0</v>
      </c>
      <c r="M1070" s="45">
        <v>0.11</v>
      </c>
      <c r="N1070" s="45">
        <v>0.65</v>
      </c>
      <c r="O1070" s="45">
        <v>0.79</v>
      </c>
      <c r="P1070" s="45">
        <v>1.24</v>
      </c>
      <c r="Q1070" s="45">
        <v>0.27</v>
      </c>
      <c r="R1070" s="45">
        <v>0.43</v>
      </c>
      <c r="S1070" s="45">
        <v>0.76</v>
      </c>
      <c r="T1070" s="45">
        <v>1.94</v>
      </c>
      <c r="U1070" s="15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BM1071" s="55"/>
    </row>
    <row r="1072" spans="1:65" ht="15">
      <c r="B1072" s="8" t="s">
        <v>576</v>
      </c>
      <c r="BM1072" s="28" t="s">
        <v>66</v>
      </c>
    </row>
    <row r="1073" spans="1:65" ht="15">
      <c r="A1073" s="25" t="s">
        <v>35</v>
      </c>
      <c r="B1073" s="18" t="s">
        <v>110</v>
      </c>
      <c r="C1073" s="15" t="s">
        <v>111</v>
      </c>
      <c r="D1073" s="16" t="s">
        <v>229</v>
      </c>
      <c r="E1073" s="17" t="s">
        <v>229</v>
      </c>
      <c r="F1073" s="17" t="s">
        <v>229</v>
      </c>
      <c r="G1073" s="17" t="s">
        <v>229</v>
      </c>
      <c r="H1073" s="17" t="s">
        <v>229</v>
      </c>
      <c r="I1073" s="17" t="s">
        <v>229</v>
      </c>
      <c r="J1073" s="17" t="s">
        <v>229</v>
      </c>
      <c r="K1073" s="17" t="s">
        <v>229</v>
      </c>
      <c r="L1073" s="17" t="s">
        <v>229</v>
      </c>
      <c r="M1073" s="17" t="s">
        <v>229</v>
      </c>
      <c r="N1073" s="17" t="s">
        <v>229</v>
      </c>
      <c r="O1073" s="17" t="s">
        <v>229</v>
      </c>
      <c r="P1073" s="17" t="s">
        <v>229</v>
      </c>
      <c r="Q1073" s="17" t="s">
        <v>229</v>
      </c>
      <c r="R1073" s="17" t="s">
        <v>229</v>
      </c>
      <c r="S1073" s="15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230</v>
      </c>
      <c r="C1074" s="9" t="s">
        <v>230</v>
      </c>
      <c r="D1074" s="151" t="s">
        <v>232</v>
      </c>
      <c r="E1074" s="152" t="s">
        <v>234</v>
      </c>
      <c r="F1074" s="152" t="s">
        <v>237</v>
      </c>
      <c r="G1074" s="152" t="s">
        <v>238</v>
      </c>
      <c r="H1074" s="152" t="s">
        <v>240</v>
      </c>
      <c r="I1074" s="152" t="s">
        <v>241</v>
      </c>
      <c r="J1074" s="152" t="s">
        <v>242</v>
      </c>
      <c r="K1074" s="152" t="s">
        <v>243</v>
      </c>
      <c r="L1074" s="152" t="s">
        <v>244</v>
      </c>
      <c r="M1074" s="152" t="s">
        <v>246</v>
      </c>
      <c r="N1074" s="152" t="s">
        <v>247</v>
      </c>
      <c r="O1074" s="152" t="s">
        <v>248</v>
      </c>
      <c r="P1074" s="152" t="s">
        <v>249</v>
      </c>
      <c r="Q1074" s="152" t="s">
        <v>250</v>
      </c>
      <c r="R1074" s="152" t="s">
        <v>251</v>
      </c>
      <c r="S1074" s="15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264</v>
      </c>
      <c r="E1075" s="11" t="s">
        <v>264</v>
      </c>
      <c r="F1075" s="11" t="s">
        <v>308</v>
      </c>
      <c r="G1075" s="11" t="s">
        <v>266</v>
      </c>
      <c r="H1075" s="11" t="s">
        <v>266</v>
      </c>
      <c r="I1075" s="11" t="s">
        <v>266</v>
      </c>
      <c r="J1075" s="11" t="s">
        <v>308</v>
      </c>
      <c r="K1075" s="11" t="s">
        <v>264</v>
      </c>
      <c r="L1075" s="11" t="s">
        <v>264</v>
      </c>
      <c r="M1075" s="11" t="s">
        <v>264</v>
      </c>
      <c r="N1075" s="11" t="s">
        <v>266</v>
      </c>
      <c r="O1075" s="11" t="s">
        <v>266</v>
      </c>
      <c r="P1075" s="11" t="s">
        <v>264</v>
      </c>
      <c r="Q1075" s="11" t="s">
        <v>264</v>
      </c>
      <c r="R1075" s="11" t="s">
        <v>264</v>
      </c>
      <c r="S1075" s="15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/>
      <c r="C1076" s="9"/>
      <c r="D1076" s="26" t="s">
        <v>116</v>
      </c>
      <c r="E1076" s="26" t="s">
        <v>309</v>
      </c>
      <c r="F1076" s="26" t="s">
        <v>311</v>
      </c>
      <c r="G1076" s="26" t="s">
        <v>310</v>
      </c>
      <c r="H1076" s="26" t="s">
        <v>311</v>
      </c>
      <c r="I1076" s="26" t="s">
        <v>309</v>
      </c>
      <c r="J1076" s="26" t="s">
        <v>311</v>
      </c>
      <c r="K1076" s="26" t="s">
        <v>311</v>
      </c>
      <c r="L1076" s="26" t="s">
        <v>311</v>
      </c>
      <c r="M1076" s="26" t="s">
        <v>311</v>
      </c>
      <c r="N1076" s="26" t="s">
        <v>310</v>
      </c>
      <c r="O1076" s="26" t="s">
        <v>309</v>
      </c>
      <c r="P1076" s="26" t="s">
        <v>311</v>
      </c>
      <c r="Q1076" s="26" t="s">
        <v>311</v>
      </c>
      <c r="R1076" s="26" t="s">
        <v>311</v>
      </c>
      <c r="S1076" s="15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8">
        <v>1</v>
      </c>
      <c r="C1077" s="14">
        <v>1</v>
      </c>
      <c r="D1077" s="226">
        <v>11.85</v>
      </c>
      <c r="E1077" s="226">
        <v>13.171290480164497</v>
      </c>
      <c r="F1077" s="230">
        <v>18</v>
      </c>
      <c r="G1077" s="226">
        <v>8.5</v>
      </c>
      <c r="H1077" s="226">
        <v>8.1999999999999993</v>
      </c>
      <c r="I1077" s="230" t="s">
        <v>313</v>
      </c>
      <c r="J1077" s="230">
        <v>17.96</v>
      </c>
      <c r="K1077" s="226">
        <v>12.2</v>
      </c>
      <c r="L1077" s="226">
        <v>8.9</v>
      </c>
      <c r="M1077" s="226">
        <v>11.9</v>
      </c>
      <c r="N1077" s="226">
        <v>12.729303620622897</v>
      </c>
      <c r="O1077" s="226">
        <v>13.1</v>
      </c>
      <c r="P1077" s="226">
        <v>13.75</v>
      </c>
      <c r="Q1077" s="226">
        <v>13.4</v>
      </c>
      <c r="R1077" s="226">
        <v>11.2</v>
      </c>
      <c r="S1077" s="223"/>
      <c r="T1077" s="224"/>
      <c r="U1077" s="224"/>
      <c r="V1077" s="224"/>
      <c r="W1077" s="224"/>
      <c r="X1077" s="224"/>
      <c r="Y1077" s="224"/>
      <c r="Z1077" s="224"/>
      <c r="AA1077" s="224"/>
      <c r="AB1077" s="224"/>
      <c r="AC1077" s="224"/>
      <c r="AD1077" s="224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7">
        <v>1</v>
      </c>
    </row>
    <row r="1078" spans="1:65">
      <c r="A1078" s="30"/>
      <c r="B1078" s="19">
        <v>1</v>
      </c>
      <c r="C1078" s="9">
        <v>2</v>
      </c>
      <c r="D1078" s="222">
        <v>11.91</v>
      </c>
      <c r="E1078" s="222">
        <v>13.567008509317105</v>
      </c>
      <c r="F1078" s="231">
        <v>18</v>
      </c>
      <c r="G1078" s="222">
        <v>8.1</v>
      </c>
      <c r="H1078" s="222">
        <v>6.5</v>
      </c>
      <c r="I1078" s="231" t="s">
        <v>313</v>
      </c>
      <c r="J1078" s="231">
        <v>19.296666666666667</v>
      </c>
      <c r="K1078" s="222">
        <v>12.4</v>
      </c>
      <c r="L1078" s="222">
        <v>8.9</v>
      </c>
      <c r="M1078" s="222">
        <v>11.1</v>
      </c>
      <c r="N1078" s="222">
        <v>12.516507284881024</v>
      </c>
      <c r="O1078" s="222">
        <v>12.3</v>
      </c>
      <c r="P1078" s="222">
        <v>13.55</v>
      </c>
      <c r="Q1078" s="222">
        <v>14.5</v>
      </c>
      <c r="R1078" s="222">
        <v>10.6</v>
      </c>
      <c r="S1078" s="223"/>
      <c r="T1078" s="224"/>
      <c r="U1078" s="224"/>
      <c r="V1078" s="224"/>
      <c r="W1078" s="224"/>
      <c r="X1078" s="224"/>
      <c r="Y1078" s="224"/>
      <c r="Z1078" s="224"/>
      <c r="AA1078" s="224"/>
      <c r="AB1078" s="224"/>
      <c r="AC1078" s="224"/>
      <c r="AD1078" s="224"/>
      <c r="AE1078" s="224"/>
      <c r="AF1078" s="224"/>
      <c r="AG1078" s="224"/>
      <c r="AH1078" s="224"/>
      <c r="AI1078" s="224"/>
      <c r="AJ1078" s="224"/>
      <c r="AK1078" s="224"/>
      <c r="AL1078" s="224"/>
      <c r="AM1078" s="224"/>
      <c r="AN1078" s="224"/>
      <c r="AO1078" s="224"/>
      <c r="AP1078" s="224"/>
      <c r="AQ1078" s="224"/>
      <c r="AR1078" s="224"/>
      <c r="AS1078" s="224"/>
      <c r="AT1078" s="224"/>
      <c r="AU1078" s="224"/>
      <c r="AV1078" s="224"/>
      <c r="AW1078" s="224"/>
      <c r="AX1078" s="224"/>
      <c r="AY1078" s="224"/>
      <c r="AZ1078" s="224"/>
      <c r="BA1078" s="224"/>
      <c r="BB1078" s="224"/>
      <c r="BC1078" s="224"/>
      <c r="BD1078" s="224"/>
      <c r="BE1078" s="224"/>
      <c r="BF1078" s="224"/>
      <c r="BG1078" s="224"/>
      <c r="BH1078" s="224"/>
      <c r="BI1078" s="224"/>
      <c r="BJ1078" s="224"/>
      <c r="BK1078" s="224"/>
      <c r="BL1078" s="224"/>
      <c r="BM1078" s="227">
        <v>30</v>
      </c>
    </row>
    <row r="1079" spans="1:65">
      <c r="A1079" s="30"/>
      <c r="B1079" s="19">
        <v>1</v>
      </c>
      <c r="C1079" s="9">
        <v>3</v>
      </c>
      <c r="D1079" s="222">
        <v>11.72</v>
      </c>
      <c r="E1079" s="222">
        <v>12.778720927347809</v>
      </c>
      <c r="F1079" s="231">
        <v>20</v>
      </c>
      <c r="G1079" s="222">
        <v>8.1999999999999993</v>
      </c>
      <c r="H1079" s="222">
        <v>7.1</v>
      </c>
      <c r="I1079" s="231" t="s">
        <v>313</v>
      </c>
      <c r="J1079" s="231">
        <v>17.86</v>
      </c>
      <c r="K1079" s="222">
        <v>14.5</v>
      </c>
      <c r="L1079" s="222">
        <v>9.5</v>
      </c>
      <c r="M1079" s="222">
        <v>12.9</v>
      </c>
      <c r="N1079" s="222">
        <v>12.396772300599325</v>
      </c>
      <c r="O1079" s="222">
        <v>12.4</v>
      </c>
      <c r="P1079" s="222">
        <v>14.25</v>
      </c>
      <c r="Q1079" s="222">
        <v>15.550000000000002</v>
      </c>
      <c r="R1079" s="222">
        <v>10.85</v>
      </c>
      <c r="S1079" s="223"/>
      <c r="T1079" s="224"/>
      <c r="U1079" s="224"/>
      <c r="V1079" s="224"/>
      <c r="W1079" s="224"/>
      <c r="X1079" s="224"/>
      <c r="Y1079" s="224"/>
      <c r="Z1079" s="224"/>
      <c r="AA1079" s="224"/>
      <c r="AB1079" s="224"/>
      <c r="AC1079" s="224"/>
      <c r="AD1079" s="224"/>
      <c r="AE1079" s="224"/>
      <c r="AF1079" s="224"/>
      <c r="AG1079" s="224"/>
      <c r="AH1079" s="224"/>
      <c r="AI1079" s="224"/>
      <c r="AJ1079" s="224"/>
      <c r="AK1079" s="224"/>
      <c r="AL1079" s="224"/>
      <c r="AM1079" s="224"/>
      <c r="AN1079" s="224"/>
      <c r="AO1079" s="224"/>
      <c r="AP1079" s="224"/>
      <c r="AQ1079" s="224"/>
      <c r="AR1079" s="224"/>
      <c r="AS1079" s="224"/>
      <c r="AT1079" s="224"/>
      <c r="AU1079" s="224"/>
      <c r="AV1079" s="224"/>
      <c r="AW1079" s="224"/>
      <c r="AX1079" s="224"/>
      <c r="AY1079" s="224"/>
      <c r="AZ1079" s="224"/>
      <c r="BA1079" s="224"/>
      <c r="BB1079" s="224"/>
      <c r="BC1079" s="224"/>
      <c r="BD1079" s="224"/>
      <c r="BE1079" s="224"/>
      <c r="BF1079" s="224"/>
      <c r="BG1079" s="224"/>
      <c r="BH1079" s="224"/>
      <c r="BI1079" s="224"/>
      <c r="BJ1079" s="224"/>
      <c r="BK1079" s="224"/>
      <c r="BL1079" s="224"/>
      <c r="BM1079" s="227">
        <v>16</v>
      </c>
    </row>
    <row r="1080" spans="1:65">
      <c r="A1080" s="30"/>
      <c r="B1080" s="19">
        <v>1</v>
      </c>
      <c r="C1080" s="9">
        <v>4</v>
      </c>
      <c r="D1080" s="222">
        <v>12.13</v>
      </c>
      <c r="E1080" s="222">
        <v>13.465131321649027</v>
      </c>
      <c r="F1080" s="231">
        <v>18</v>
      </c>
      <c r="G1080" s="222">
        <v>8</v>
      </c>
      <c r="H1080" s="222">
        <v>8.3000000000000007</v>
      </c>
      <c r="I1080" s="231" t="s">
        <v>313</v>
      </c>
      <c r="J1080" s="231">
        <v>17.803333333333331</v>
      </c>
      <c r="K1080" s="222">
        <v>14.15</v>
      </c>
      <c r="L1080" s="222">
        <v>9.6</v>
      </c>
      <c r="M1080" s="222">
        <v>11.75</v>
      </c>
      <c r="N1080" s="222">
        <v>12.899867310010208</v>
      </c>
      <c r="O1080" s="222">
        <v>13.1</v>
      </c>
      <c r="P1080" s="222">
        <v>14.05</v>
      </c>
      <c r="Q1080" s="222">
        <v>13.2</v>
      </c>
      <c r="R1080" s="222">
        <v>10.8</v>
      </c>
      <c r="S1080" s="223"/>
      <c r="T1080" s="224"/>
      <c r="U1080" s="224"/>
      <c r="V1080" s="224"/>
      <c r="W1080" s="224"/>
      <c r="X1080" s="224"/>
      <c r="Y1080" s="224"/>
      <c r="Z1080" s="224"/>
      <c r="AA1080" s="224"/>
      <c r="AB1080" s="224"/>
      <c r="AC1080" s="224"/>
      <c r="AD1080" s="224"/>
      <c r="AE1080" s="224"/>
      <c r="AF1080" s="224"/>
      <c r="AG1080" s="224"/>
      <c r="AH1080" s="224"/>
      <c r="AI1080" s="224"/>
      <c r="AJ1080" s="224"/>
      <c r="AK1080" s="224"/>
      <c r="AL1080" s="224"/>
      <c r="AM1080" s="224"/>
      <c r="AN1080" s="224"/>
      <c r="AO1080" s="224"/>
      <c r="AP1080" s="224"/>
      <c r="AQ1080" s="224"/>
      <c r="AR1080" s="224"/>
      <c r="AS1080" s="224"/>
      <c r="AT1080" s="224"/>
      <c r="AU1080" s="224"/>
      <c r="AV1080" s="224"/>
      <c r="AW1080" s="224"/>
      <c r="AX1080" s="224"/>
      <c r="AY1080" s="224"/>
      <c r="AZ1080" s="224"/>
      <c r="BA1080" s="224"/>
      <c r="BB1080" s="224"/>
      <c r="BC1080" s="224"/>
      <c r="BD1080" s="224"/>
      <c r="BE1080" s="224"/>
      <c r="BF1080" s="224"/>
      <c r="BG1080" s="224"/>
      <c r="BH1080" s="224"/>
      <c r="BI1080" s="224"/>
      <c r="BJ1080" s="224"/>
      <c r="BK1080" s="224"/>
      <c r="BL1080" s="224"/>
      <c r="BM1080" s="227">
        <v>11.710538174359362</v>
      </c>
    </row>
    <row r="1081" spans="1:65">
      <c r="A1081" s="30"/>
      <c r="B1081" s="19">
        <v>1</v>
      </c>
      <c r="C1081" s="9">
        <v>5</v>
      </c>
      <c r="D1081" s="222">
        <v>11.7</v>
      </c>
      <c r="E1081" s="222">
        <v>13.306721557315367</v>
      </c>
      <c r="F1081" s="231">
        <v>18</v>
      </c>
      <c r="G1081" s="222">
        <v>7.9</v>
      </c>
      <c r="H1081" s="222">
        <v>8</v>
      </c>
      <c r="I1081" s="231" t="s">
        <v>313</v>
      </c>
      <c r="J1081" s="231">
        <v>17.97</v>
      </c>
      <c r="K1081" s="222">
        <v>14.9</v>
      </c>
      <c r="L1081" s="222">
        <v>9.1999999999999993</v>
      </c>
      <c r="M1081" s="222">
        <v>13.25</v>
      </c>
      <c r="N1081" s="222">
        <v>12.565388526167325</v>
      </c>
      <c r="O1081" s="222">
        <v>13.2</v>
      </c>
      <c r="P1081" s="222">
        <v>14.85</v>
      </c>
      <c r="Q1081" s="222">
        <v>14.45</v>
      </c>
      <c r="R1081" s="228">
        <v>12.2</v>
      </c>
      <c r="S1081" s="223"/>
      <c r="T1081" s="224"/>
      <c r="U1081" s="224"/>
      <c r="V1081" s="224"/>
      <c r="W1081" s="224"/>
      <c r="X1081" s="224"/>
      <c r="Y1081" s="224"/>
      <c r="Z1081" s="224"/>
      <c r="AA1081" s="224"/>
      <c r="AB1081" s="224"/>
      <c r="AC1081" s="224"/>
      <c r="AD1081" s="224"/>
      <c r="AE1081" s="224"/>
      <c r="AF1081" s="224"/>
      <c r="AG1081" s="224"/>
      <c r="AH1081" s="224"/>
      <c r="AI1081" s="224"/>
      <c r="AJ1081" s="224"/>
      <c r="AK1081" s="224"/>
      <c r="AL1081" s="224"/>
      <c r="AM1081" s="224"/>
      <c r="AN1081" s="224"/>
      <c r="AO1081" s="224"/>
      <c r="AP1081" s="224"/>
      <c r="AQ1081" s="224"/>
      <c r="AR1081" s="224"/>
      <c r="AS1081" s="224"/>
      <c r="AT1081" s="224"/>
      <c r="AU1081" s="224"/>
      <c r="AV1081" s="224"/>
      <c r="AW1081" s="224"/>
      <c r="AX1081" s="224"/>
      <c r="AY1081" s="224"/>
      <c r="AZ1081" s="224"/>
      <c r="BA1081" s="224"/>
      <c r="BB1081" s="224"/>
      <c r="BC1081" s="224"/>
      <c r="BD1081" s="224"/>
      <c r="BE1081" s="224"/>
      <c r="BF1081" s="224"/>
      <c r="BG1081" s="224"/>
      <c r="BH1081" s="224"/>
      <c r="BI1081" s="224"/>
      <c r="BJ1081" s="224"/>
      <c r="BK1081" s="224"/>
      <c r="BL1081" s="224"/>
      <c r="BM1081" s="227">
        <v>119</v>
      </c>
    </row>
    <row r="1082" spans="1:65">
      <c r="A1082" s="30"/>
      <c r="B1082" s="19">
        <v>1</v>
      </c>
      <c r="C1082" s="9">
        <v>6</v>
      </c>
      <c r="D1082" s="222">
        <v>11.55</v>
      </c>
      <c r="E1082" s="222">
        <v>12.723271360952786</v>
      </c>
      <c r="F1082" s="231">
        <v>19</v>
      </c>
      <c r="G1082" s="222">
        <v>8</v>
      </c>
      <c r="H1082" s="222">
        <v>7.9</v>
      </c>
      <c r="I1082" s="231" t="s">
        <v>313</v>
      </c>
      <c r="J1082" s="231">
        <v>19.293333333333333</v>
      </c>
      <c r="K1082" s="222">
        <v>12.4</v>
      </c>
      <c r="L1082" s="222">
        <v>10</v>
      </c>
      <c r="M1082" s="222">
        <v>13.2</v>
      </c>
      <c r="N1082" s="222">
        <v>12.798765354846525</v>
      </c>
      <c r="O1082" s="222">
        <v>12.1</v>
      </c>
      <c r="P1082" s="222">
        <v>14.5</v>
      </c>
      <c r="Q1082" s="222">
        <v>14.4</v>
      </c>
      <c r="R1082" s="222">
        <v>10.95</v>
      </c>
      <c r="S1082" s="223"/>
      <c r="T1082" s="224"/>
      <c r="U1082" s="224"/>
      <c r="V1082" s="224"/>
      <c r="W1082" s="224"/>
      <c r="X1082" s="224"/>
      <c r="Y1082" s="224"/>
      <c r="Z1082" s="224"/>
      <c r="AA1082" s="224"/>
      <c r="AB1082" s="224"/>
      <c r="AC1082" s="224"/>
      <c r="AD1082" s="224"/>
      <c r="AE1082" s="224"/>
      <c r="AF1082" s="224"/>
      <c r="AG1082" s="224"/>
      <c r="AH1082" s="224"/>
      <c r="AI1082" s="224"/>
      <c r="AJ1082" s="224"/>
      <c r="AK1082" s="224"/>
      <c r="AL1082" s="224"/>
      <c r="AM1082" s="224"/>
      <c r="AN1082" s="224"/>
      <c r="AO1082" s="224"/>
      <c r="AP1082" s="224"/>
      <c r="AQ1082" s="224"/>
      <c r="AR1082" s="224"/>
      <c r="AS1082" s="224"/>
      <c r="AT1082" s="224"/>
      <c r="AU1082" s="224"/>
      <c r="AV1082" s="224"/>
      <c r="AW1082" s="224"/>
      <c r="AX1082" s="224"/>
      <c r="AY1082" s="224"/>
      <c r="AZ1082" s="224"/>
      <c r="BA1082" s="224"/>
      <c r="BB1082" s="224"/>
      <c r="BC1082" s="224"/>
      <c r="BD1082" s="224"/>
      <c r="BE1082" s="224"/>
      <c r="BF1082" s="224"/>
      <c r="BG1082" s="224"/>
      <c r="BH1082" s="224"/>
      <c r="BI1082" s="224"/>
      <c r="BJ1082" s="224"/>
      <c r="BK1082" s="224"/>
      <c r="BL1082" s="224"/>
      <c r="BM1082" s="225"/>
    </row>
    <row r="1083" spans="1:65">
      <c r="A1083" s="30"/>
      <c r="B1083" s="20" t="s">
        <v>258</v>
      </c>
      <c r="C1083" s="12"/>
      <c r="D1083" s="229">
        <v>11.81</v>
      </c>
      <c r="E1083" s="229">
        <v>13.168690692791097</v>
      </c>
      <c r="F1083" s="229">
        <v>18.5</v>
      </c>
      <c r="G1083" s="229">
        <v>8.1166666666666654</v>
      </c>
      <c r="H1083" s="229">
        <v>7.6666666666666652</v>
      </c>
      <c r="I1083" s="229" t="s">
        <v>646</v>
      </c>
      <c r="J1083" s="229">
        <v>18.363888888888891</v>
      </c>
      <c r="K1083" s="229">
        <v>13.425000000000002</v>
      </c>
      <c r="L1083" s="229">
        <v>9.35</v>
      </c>
      <c r="M1083" s="229">
        <v>12.35</v>
      </c>
      <c r="N1083" s="229">
        <v>12.651100732854552</v>
      </c>
      <c r="O1083" s="229">
        <v>12.699999999999998</v>
      </c>
      <c r="P1083" s="229">
        <v>14.158333333333331</v>
      </c>
      <c r="Q1083" s="229">
        <v>14.250000000000002</v>
      </c>
      <c r="R1083" s="229">
        <v>11.100000000000001</v>
      </c>
      <c r="S1083" s="223"/>
      <c r="T1083" s="224"/>
      <c r="U1083" s="224"/>
      <c r="V1083" s="224"/>
      <c r="W1083" s="224"/>
      <c r="X1083" s="224"/>
      <c r="Y1083" s="224"/>
      <c r="Z1083" s="224"/>
      <c r="AA1083" s="224"/>
      <c r="AB1083" s="224"/>
      <c r="AC1083" s="224"/>
      <c r="AD1083" s="224"/>
      <c r="AE1083" s="224"/>
      <c r="AF1083" s="224"/>
      <c r="AG1083" s="224"/>
      <c r="AH1083" s="224"/>
      <c r="AI1083" s="224"/>
      <c r="AJ1083" s="224"/>
      <c r="AK1083" s="224"/>
      <c r="AL1083" s="224"/>
      <c r="AM1083" s="224"/>
      <c r="AN1083" s="224"/>
      <c r="AO1083" s="224"/>
      <c r="AP1083" s="224"/>
      <c r="AQ1083" s="224"/>
      <c r="AR1083" s="224"/>
      <c r="AS1083" s="224"/>
      <c r="AT1083" s="224"/>
      <c r="AU1083" s="224"/>
      <c r="AV1083" s="224"/>
      <c r="AW1083" s="224"/>
      <c r="AX1083" s="224"/>
      <c r="AY1083" s="224"/>
      <c r="AZ1083" s="224"/>
      <c r="BA1083" s="224"/>
      <c r="BB1083" s="224"/>
      <c r="BC1083" s="224"/>
      <c r="BD1083" s="224"/>
      <c r="BE1083" s="224"/>
      <c r="BF1083" s="224"/>
      <c r="BG1083" s="224"/>
      <c r="BH1083" s="224"/>
      <c r="BI1083" s="224"/>
      <c r="BJ1083" s="224"/>
      <c r="BK1083" s="224"/>
      <c r="BL1083" s="224"/>
      <c r="BM1083" s="225"/>
    </row>
    <row r="1084" spans="1:65">
      <c r="A1084" s="30"/>
      <c r="B1084" s="3" t="s">
        <v>259</v>
      </c>
      <c r="C1084" s="29"/>
      <c r="D1084" s="222">
        <v>11.785</v>
      </c>
      <c r="E1084" s="222">
        <v>13.239006018739932</v>
      </c>
      <c r="F1084" s="222">
        <v>18</v>
      </c>
      <c r="G1084" s="222">
        <v>8.0500000000000007</v>
      </c>
      <c r="H1084" s="222">
        <v>7.95</v>
      </c>
      <c r="I1084" s="222" t="s">
        <v>646</v>
      </c>
      <c r="J1084" s="222">
        <v>17.965</v>
      </c>
      <c r="K1084" s="222">
        <v>13.275</v>
      </c>
      <c r="L1084" s="222">
        <v>9.35</v>
      </c>
      <c r="M1084" s="222">
        <v>12.4</v>
      </c>
      <c r="N1084" s="222">
        <v>12.647346073395111</v>
      </c>
      <c r="O1084" s="222">
        <v>12.75</v>
      </c>
      <c r="P1084" s="222">
        <v>14.15</v>
      </c>
      <c r="Q1084" s="222">
        <v>14.425000000000001</v>
      </c>
      <c r="R1084" s="222">
        <v>10.899999999999999</v>
      </c>
      <c r="S1084" s="223"/>
      <c r="T1084" s="224"/>
      <c r="U1084" s="224"/>
      <c r="V1084" s="224"/>
      <c r="W1084" s="224"/>
      <c r="X1084" s="224"/>
      <c r="Y1084" s="224"/>
      <c r="Z1084" s="224"/>
      <c r="AA1084" s="224"/>
      <c r="AB1084" s="224"/>
      <c r="AC1084" s="224"/>
      <c r="AD1084" s="224"/>
      <c r="AE1084" s="224"/>
      <c r="AF1084" s="224"/>
      <c r="AG1084" s="224"/>
      <c r="AH1084" s="224"/>
      <c r="AI1084" s="224"/>
      <c r="AJ1084" s="224"/>
      <c r="AK1084" s="224"/>
      <c r="AL1084" s="224"/>
      <c r="AM1084" s="224"/>
      <c r="AN1084" s="224"/>
      <c r="AO1084" s="224"/>
      <c r="AP1084" s="224"/>
      <c r="AQ1084" s="224"/>
      <c r="AR1084" s="224"/>
      <c r="AS1084" s="224"/>
      <c r="AT1084" s="224"/>
      <c r="AU1084" s="224"/>
      <c r="AV1084" s="224"/>
      <c r="AW1084" s="224"/>
      <c r="AX1084" s="224"/>
      <c r="AY1084" s="224"/>
      <c r="AZ1084" s="224"/>
      <c r="BA1084" s="224"/>
      <c r="BB1084" s="224"/>
      <c r="BC1084" s="224"/>
      <c r="BD1084" s="224"/>
      <c r="BE1084" s="224"/>
      <c r="BF1084" s="224"/>
      <c r="BG1084" s="224"/>
      <c r="BH1084" s="224"/>
      <c r="BI1084" s="224"/>
      <c r="BJ1084" s="224"/>
      <c r="BK1084" s="224"/>
      <c r="BL1084" s="224"/>
      <c r="BM1084" s="225"/>
    </row>
    <row r="1085" spans="1:65">
      <c r="A1085" s="30"/>
      <c r="B1085" s="3" t="s">
        <v>260</v>
      </c>
      <c r="C1085" s="29"/>
      <c r="D1085" s="222">
        <v>0.20089798406156303</v>
      </c>
      <c r="E1085" s="222">
        <v>0.35101800722772503</v>
      </c>
      <c r="F1085" s="222">
        <v>0.83666002653407556</v>
      </c>
      <c r="G1085" s="222">
        <v>0.21369760566432794</v>
      </c>
      <c r="H1085" s="222">
        <v>0.71180521680208753</v>
      </c>
      <c r="I1085" s="222" t="s">
        <v>646</v>
      </c>
      <c r="J1085" s="222">
        <v>0.72392576865208991</v>
      </c>
      <c r="K1085" s="222">
        <v>1.221372179149337</v>
      </c>
      <c r="L1085" s="222">
        <v>0.43243496620879296</v>
      </c>
      <c r="M1085" s="222">
        <v>0.88994381845147941</v>
      </c>
      <c r="N1085" s="222">
        <v>0.18971044895792094</v>
      </c>
      <c r="O1085" s="222">
        <v>0.48579831205964447</v>
      </c>
      <c r="P1085" s="222">
        <v>0.48001736079715529</v>
      </c>
      <c r="Q1085" s="222">
        <v>0.85322916030806251</v>
      </c>
      <c r="R1085" s="222">
        <v>0.57358521598799916</v>
      </c>
      <c r="S1085" s="223"/>
      <c r="T1085" s="224"/>
      <c r="U1085" s="224"/>
      <c r="V1085" s="224"/>
      <c r="W1085" s="224"/>
      <c r="X1085" s="224"/>
      <c r="Y1085" s="224"/>
      <c r="Z1085" s="224"/>
      <c r="AA1085" s="224"/>
      <c r="AB1085" s="224"/>
      <c r="AC1085" s="224"/>
      <c r="AD1085" s="224"/>
      <c r="AE1085" s="224"/>
      <c r="AF1085" s="224"/>
      <c r="AG1085" s="224"/>
      <c r="AH1085" s="224"/>
      <c r="AI1085" s="224"/>
      <c r="AJ1085" s="224"/>
      <c r="AK1085" s="224"/>
      <c r="AL1085" s="224"/>
      <c r="AM1085" s="224"/>
      <c r="AN1085" s="224"/>
      <c r="AO1085" s="224"/>
      <c r="AP1085" s="224"/>
      <c r="AQ1085" s="224"/>
      <c r="AR1085" s="224"/>
      <c r="AS1085" s="224"/>
      <c r="AT1085" s="224"/>
      <c r="AU1085" s="224"/>
      <c r="AV1085" s="224"/>
      <c r="AW1085" s="224"/>
      <c r="AX1085" s="224"/>
      <c r="AY1085" s="224"/>
      <c r="AZ1085" s="224"/>
      <c r="BA1085" s="224"/>
      <c r="BB1085" s="224"/>
      <c r="BC1085" s="224"/>
      <c r="BD1085" s="224"/>
      <c r="BE1085" s="224"/>
      <c r="BF1085" s="224"/>
      <c r="BG1085" s="224"/>
      <c r="BH1085" s="224"/>
      <c r="BI1085" s="224"/>
      <c r="BJ1085" s="224"/>
      <c r="BK1085" s="224"/>
      <c r="BL1085" s="224"/>
      <c r="BM1085" s="225"/>
    </row>
    <row r="1086" spans="1:65">
      <c r="A1086" s="30"/>
      <c r="B1086" s="3" t="s">
        <v>86</v>
      </c>
      <c r="C1086" s="29"/>
      <c r="D1086" s="13">
        <v>1.7010836923079004E-2</v>
      </c>
      <c r="E1086" s="13">
        <v>2.6655497909133966E-2</v>
      </c>
      <c r="F1086" s="13">
        <v>4.5224866299139223E-2</v>
      </c>
      <c r="G1086" s="13">
        <v>2.6328247104434658E-2</v>
      </c>
      <c r="H1086" s="13">
        <v>9.2844158713315778E-2</v>
      </c>
      <c r="I1086" s="13" t="s">
        <v>646</v>
      </c>
      <c r="J1086" s="13">
        <v>3.9421158177999141E-2</v>
      </c>
      <c r="K1086" s="13">
        <v>9.097744351205489E-2</v>
      </c>
      <c r="L1086" s="13">
        <v>4.6249729006288022E-2</v>
      </c>
      <c r="M1086" s="13">
        <v>7.2060228214694697E-2</v>
      </c>
      <c r="N1086" s="13">
        <v>1.4995568604180682E-2</v>
      </c>
      <c r="O1086" s="13">
        <v>3.8251835595247606E-2</v>
      </c>
      <c r="P1086" s="13">
        <v>3.390352165724464E-2</v>
      </c>
      <c r="Q1086" s="13">
        <v>5.9875730547934207E-2</v>
      </c>
      <c r="R1086" s="13">
        <v>5.1674343782702623E-2</v>
      </c>
      <c r="S1086" s="15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261</v>
      </c>
      <c r="C1087" s="29"/>
      <c r="D1087" s="13">
        <v>8.4933607798156618E-3</v>
      </c>
      <c r="E1087" s="13">
        <v>0.12451626874197896</v>
      </c>
      <c r="F1087" s="13">
        <v>0.57977368115381789</v>
      </c>
      <c r="G1087" s="13">
        <v>-0.30689208763791964</v>
      </c>
      <c r="H1087" s="13">
        <v>-0.34531901501733686</v>
      </c>
      <c r="I1087" s="13" t="s">
        <v>646</v>
      </c>
      <c r="J1087" s="13">
        <v>0.56815072163782143</v>
      </c>
      <c r="K1087" s="13">
        <v>0.14640333348594647</v>
      </c>
      <c r="L1087" s="13">
        <v>-0.20157384222766506</v>
      </c>
      <c r="M1087" s="13">
        <v>5.4605673635116148E-2</v>
      </c>
      <c r="N1087" s="13">
        <v>8.0317620291318947E-2</v>
      </c>
      <c r="O1087" s="13">
        <v>8.4493283819107257E-2</v>
      </c>
      <c r="P1087" s="13">
        <v>0.2090249929190704</v>
      </c>
      <c r="Q1087" s="13">
        <v>0.21685270034821125</v>
      </c>
      <c r="R1087" s="13">
        <v>-5.2135791307709178E-2</v>
      </c>
      <c r="S1087" s="15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262</v>
      </c>
      <c r="C1088" s="47"/>
      <c r="D1088" s="45">
        <v>0.3</v>
      </c>
      <c r="E1088" s="45">
        <v>0.28999999999999998</v>
      </c>
      <c r="F1088" s="45" t="s">
        <v>263</v>
      </c>
      <c r="G1088" s="45">
        <v>1.93</v>
      </c>
      <c r="H1088" s="45">
        <v>2.13</v>
      </c>
      <c r="I1088" s="45">
        <v>1.1000000000000001</v>
      </c>
      <c r="J1088" s="45">
        <v>2.59</v>
      </c>
      <c r="K1088" s="45">
        <v>0.41</v>
      </c>
      <c r="L1088" s="45">
        <v>1.39</v>
      </c>
      <c r="M1088" s="45">
        <v>7.0000000000000007E-2</v>
      </c>
      <c r="N1088" s="45">
        <v>7.0000000000000007E-2</v>
      </c>
      <c r="O1088" s="45">
        <v>0.09</v>
      </c>
      <c r="P1088" s="45">
        <v>0.73</v>
      </c>
      <c r="Q1088" s="45">
        <v>0.77</v>
      </c>
      <c r="R1088" s="45">
        <v>0.62</v>
      </c>
      <c r="S1088" s="15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 t="s">
        <v>320</v>
      </c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BM1089" s="55"/>
    </row>
    <row r="1090" spans="1:65">
      <c r="BM1090" s="55"/>
    </row>
    <row r="1091" spans="1:65" ht="15">
      <c r="B1091" s="8" t="s">
        <v>577</v>
      </c>
      <c r="BM1091" s="28" t="s">
        <v>66</v>
      </c>
    </row>
    <row r="1092" spans="1:65" ht="15">
      <c r="A1092" s="25" t="s">
        <v>38</v>
      </c>
      <c r="B1092" s="18" t="s">
        <v>110</v>
      </c>
      <c r="C1092" s="15" t="s">
        <v>111</v>
      </c>
      <c r="D1092" s="16" t="s">
        <v>229</v>
      </c>
      <c r="E1092" s="17" t="s">
        <v>229</v>
      </c>
      <c r="F1092" s="17" t="s">
        <v>229</v>
      </c>
      <c r="G1092" s="17" t="s">
        <v>229</v>
      </c>
      <c r="H1092" s="17" t="s">
        <v>229</v>
      </c>
      <c r="I1092" s="17" t="s">
        <v>229</v>
      </c>
      <c r="J1092" s="17" t="s">
        <v>229</v>
      </c>
      <c r="K1092" s="17" t="s">
        <v>229</v>
      </c>
      <c r="L1092" s="17" t="s">
        <v>229</v>
      </c>
      <c r="M1092" s="17" t="s">
        <v>229</v>
      </c>
      <c r="N1092" s="17" t="s">
        <v>229</v>
      </c>
      <c r="O1092" s="17" t="s">
        <v>229</v>
      </c>
      <c r="P1092" s="17" t="s">
        <v>229</v>
      </c>
      <c r="Q1092" s="17" t="s">
        <v>229</v>
      </c>
      <c r="R1092" s="17" t="s">
        <v>229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230</v>
      </c>
      <c r="C1093" s="9" t="s">
        <v>230</v>
      </c>
      <c r="D1093" s="151" t="s">
        <v>232</v>
      </c>
      <c r="E1093" s="152" t="s">
        <v>234</v>
      </c>
      <c r="F1093" s="152" t="s">
        <v>237</v>
      </c>
      <c r="G1093" s="152" t="s">
        <v>238</v>
      </c>
      <c r="H1093" s="152" t="s">
        <v>240</v>
      </c>
      <c r="I1093" s="152" t="s">
        <v>241</v>
      </c>
      <c r="J1093" s="152" t="s">
        <v>242</v>
      </c>
      <c r="K1093" s="152" t="s">
        <v>243</v>
      </c>
      <c r="L1093" s="152" t="s">
        <v>246</v>
      </c>
      <c r="M1093" s="152" t="s">
        <v>247</v>
      </c>
      <c r="N1093" s="152" t="s">
        <v>248</v>
      </c>
      <c r="O1093" s="152" t="s">
        <v>249</v>
      </c>
      <c r="P1093" s="152" t="s">
        <v>250</v>
      </c>
      <c r="Q1093" s="152" t="s">
        <v>251</v>
      </c>
      <c r="R1093" s="152" t="s">
        <v>252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264</v>
      </c>
      <c r="E1094" s="11" t="s">
        <v>264</v>
      </c>
      <c r="F1094" s="11" t="s">
        <v>308</v>
      </c>
      <c r="G1094" s="11" t="s">
        <v>266</v>
      </c>
      <c r="H1094" s="11" t="s">
        <v>266</v>
      </c>
      <c r="I1094" s="11" t="s">
        <v>264</v>
      </c>
      <c r="J1094" s="11" t="s">
        <v>308</v>
      </c>
      <c r="K1094" s="11" t="s">
        <v>264</v>
      </c>
      <c r="L1094" s="11" t="s">
        <v>264</v>
      </c>
      <c r="M1094" s="11" t="s">
        <v>266</v>
      </c>
      <c r="N1094" s="11" t="s">
        <v>266</v>
      </c>
      <c r="O1094" s="11" t="s">
        <v>264</v>
      </c>
      <c r="P1094" s="11" t="s">
        <v>264</v>
      </c>
      <c r="Q1094" s="11" t="s">
        <v>264</v>
      </c>
      <c r="R1094" s="11" t="s">
        <v>264</v>
      </c>
      <c r="S1094" s="15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/>
      <c r="C1095" s="9"/>
      <c r="D1095" s="26" t="s">
        <v>116</v>
      </c>
      <c r="E1095" s="26" t="s">
        <v>309</v>
      </c>
      <c r="F1095" s="26" t="s">
        <v>311</v>
      </c>
      <c r="G1095" s="26" t="s">
        <v>310</v>
      </c>
      <c r="H1095" s="26" t="s">
        <v>311</v>
      </c>
      <c r="I1095" s="26" t="s">
        <v>309</v>
      </c>
      <c r="J1095" s="26" t="s">
        <v>311</v>
      </c>
      <c r="K1095" s="26" t="s">
        <v>311</v>
      </c>
      <c r="L1095" s="26" t="s">
        <v>311</v>
      </c>
      <c r="M1095" s="26" t="s">
        <v>310</v>
      </c>
      <c r="N1095" s="26" t="s">
        <v>309</v>
      </c>
      <c r="O1095" s="26" t="s">
        <v>311</v>
      </c>
      <c r="P1095" s="26" t="s">
        <v>311</v>
      </c>
      <c r="Q1095" s="26" t="s">
        <v>311</v>
      </c>
      <c r="R1095" s="26" t="s">
        <v>312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6">
        <v>10.48</v>
      </c>
      <c r="E1096" s="226">
        <v>10.175320953733426</v>
      </c>
      <c r="F1096" s="230">
        <v>10</v>
      </c>
      <c r="G1096" s="226">
        <v>9.5399999999999991</v>
      </c>
      <c r="H1096" s="226">
        <v>9.9700000000000006</v>
      </c>
      <c r="I1096" s="226">
        <v>9.89</v>
      </c>
      <c r="J1096" s="226">
        <v>10.353333333333333</v>
      </c>
      <c r="K1096" s="226">
        <v>9.93</v>
      </c>
      <c r="L1096" s="226">
        <v>10.35</v>
      </c>
      <c r="M1096" s="226">
        <v>10.405432848707404</v>
      </c>
      <c r="N1096" s="226">
        <v>10.199999999999999</v>
      </c>
      <c r="O1096" s="226">
        <v>10.7</v>
      </c>
      <c r="P1096" s="226">
        <v>10.9</v>
      </c>
      <c r="Q1096" s="226">
        <v>9.9499999999999993</v>
      </c>
      <c r="R1096" s="226">
        <v>9.7200000000000006</v>
      </c>
      <c r="S1096" s="223"/>
      <c r="T1096" s="224"/>
      <c r="U1096" s="224"/>
      <c r="V1096" s="224"/>
      <c r="W1096" s="224"/>
      <c r="X1096" s="224"/>
      <c r="Y1096" s="224"/>
      <c r="Z1096" s="224"/>
      <c r="AA1096" s="224"/>
      <c r="AB1096" s="224"/>
      <c r="AC1096" s="224"/>
      <c r="AD1096" s="224"/>
      <c r="AE1096" s="224"/>
      <c r="AF1096" s="224"/>
      <c r="AG1096" s="224"/>
      <c r="AH1096" s="224"/>
      <c r="AI1096" s="224"/>
      <c r="AJ1096" s="224"/>
      <c r="AK1096" s="224"/>
      <c r="AL1096" s="224"/>
      <c r="AM1096" s="224"/>
      <c r="AN1096" s="224"/>
      <c r="AO1096" s="224"/>
      <c r="AP1096" s="224"/>
      <c r="AQ1096" s="224"/>
      <c r="AR1096" s="224"/>
      <c r="AS1096" s="224"/>
      <c r="AT1096" s="224"/>
      <c r="AU1096" s="224"/>
      <c r="AV1096" s="224"/>
      <c r="AW1096" s="224"/>
      <c r="AX1096" s="224"/>
      <c r="AY1096" s="224"/>
      <c r="AZ1096" s="224"/>
      <c r="BA1096" s="224"/>
      <c r="BB1096" s="224"/>
      <c r="BC1096" s="224"/>
      <c r="BD1096" s="224"/>
      <c r="BE1096" s="224"/>
      <c r="BF1096" s="224"/>
      <c r="BG1096" s="224"/>
      <c r="BH1096" s="224"/>
      <c r="BI1096" s="224"/>
      <c r="BJ1096" s="224"/>
      <c r="BK1096" s="224"/>
      <c r="BL1096" s="224"/>
      <c r="BM1096" s="227">
        <v>1</v>
      </c>
    </row>
    <row r="1097" spans="1:65">
      <c r="A1097" s="30"/>
      <c r="B1097" s="19">
        <v>1</v>
      </c>
      <c r="C1097" s="9">
        <v>2</v>
      </c>
      <c r="D1097" s="222">
        <v>10.34</v>
      </c>
      <c r="E1097" s="222">
        <v>10.193241512747537</v>
      </c>
      <c r="F1097" s="231">
        <v>11</v>
      </c>
      <c r="G1097" s="222">
        <v>9.66</v>
      </c>
      <c r="H1097" s="222">
        <v>9.18</v>
      </c>
      <c r="I1097" s="222">
        <v>9.91</v>
      </c>
      <c r="J1097" s="222">
        <v>10.136666666666667</v>
      </c>
      <c r="K1097" s="222">
        <v>10</v>
      </c>
      <c r="L1097" s="222">
        <v>10.9</v>
      </c>
      <c r="M1097" s="222">
        <v>10.603990698576238</v>
      </c>
      <c r="N1097" s="222">
        <v>10.4</v>
      </c>
      <c r="O1097" s="222">
        <v>10.15</v>
      </c>
      <c r="P1097" s="222">
        <v>11.05</v>
      </c>
      <c r="Q1097" s="222">
        <v>9.77</v>
      </c>
      <c r="R1097" s="222">
        <v>9.7799999999999994</v>
      </c>
      <c r="S1097" s="223"/>
      <c r="T1097" s="224"/>
      <c r="U1097" s="224"/>
      <c r="V1097" s="224"/>
      <c r="W1097" s="224"/>
      <c r="X1097" s="224"/>
      <c r="Y1097" s="224"/>
      <c r="Z1097" s="224"/>
      <c r="AA1097" s="224"/>
      <c r="AB1097" s="224"/>
      <c r="AC1097" s="224"/>
      <c r="AD1097" s="224"/>
      <c r="AE1097" s="224"/>
      <c r="AF1097" s="224"/>
      <c r="AG1097" s="224"/>
      <c r="AH1097" s="224"/>
      <c r="AI1097" s="224"/>
      <c r="AJ1097" s="224"/>
      <c r="AK1097" s="224"/>
      <c r="AL1097" s="224"/>
      <c r="AM1097" s="224"/>
      <c r="AN1097" s="224"/>
      <c r="AO1097" s="224"/>
      <c r="AP1097" s="224"/>
      <c r="AQ1097" s="224"/>
      <c r="AR1097" s="224"/>
      <c r="AS1097" s="224"/>
      <c r="AT1097" s="224"/>
      <c r="AU1097" s="224"/>
      <c r="AV1097" s="224"/>
      <c r="AW1097" s="224"/>
      <c r="AX1097" s="224"/>
      <c r="AY1097" s="224"/>
      <c r="AZ1097" s="224"/>
      <c r="BA1097" s="224"/>
      <c r="BB1097" s="224"/>
      <c r="BC1097" s="224"/>
      <c r="BD1097" s="224"/>
      <c r="BE1097" s="224"/>
      <c r="BF1097" s="224"/>
      <c r="BG1097" s="224"/>
      <c r="BH1097" s="224"/>
      <c r="BI1097" s="224"/>
      <c r="BJ1097" s="224"/>
      <c r="BK1097" s="224"/>
      <c r="BL1097" s="224"/>
      <c r="BM1097" s="227">
        <v>31</v>
      </c>
    </row>
    <row r="1098" spans="1:65">
      <c r="A1098" s="30"/>
      <c r="B1098" s="19">
        <v>1</v>
      </c>
      <c r="C1098" s="9">
        <v>3</v>
      </c>
      <c r="D1098" s="222">
        <v>10.51</v>
      </c>
      <c r="E1098" s="222">
        <v>10.52388100973571</v>
      </c>
      <c r="F1098" s="231">
        <v>11</v>
      </c>
      <c r="G1098" s="222">
        <v>9.8699999999999992</v>
      </c>
      <c r="H1098" s="222">
        <v>9.24</v>
      </c>
      <c r="I1098" s="222">
        <v>9.84</v>
      </c>
      <c r="J1098" s="222">
        <v>10.176666666666668</v>
      </c>
      <c r="K1098" s="222">
        <v>10.3</v>
      </c>
      <c r="L1098" s="222">
        <v>9.8699999999999992</v>
      </c>
      <c r="M1098" s="222">
        <v>10.478662401853033</v>
      </c>
      <c r="N1098" s="222">
        <v>10.5</v>
      </c>
      <c r="O1098" s="222">
        <v>10.4</v>
      </c>
      <c r="P1098" s="222">
        <v>10.199999999999999</v>
      </c>
      <c r="Q1098" s="222">
        <v>9.73</v>
      </c>
      <c r="R1098" s="222">
        <v>9.91</v>
      </c>
      <c r="S1098" s="223"/>
      <c r="T1098" s="224"/>
      <c r="U1098" s="224"/>
      <c r="V1098" s="224"/>
      <c r="W1098" s="224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7">
        <v>16</v>
      </c>
    </row>
    <row r="1099" spans="1:65">
      <c r="A1099" s="30"/>
      <c r="B1099" s="19">
        <v>1</v>
      </c>
      <c r="C1099" s="9">
        <v>4</v>
      </c>
      <c r="D1099" s="222">
        <v>10.5</v>
      </c>
      <c r="E1099" s="222">
        <v>10.294624194428893</v>
      </c>
      <c r="F1099" s="231">
        <v>11</v>
      </c>
      <c r="G1099" s="222">
        <v>9.7899999999999991</v>
      </c>
      <c r="H1099" s="222">
        <v>9.5399999999999991</v>
      </c>
      <c r="I1099" s="222">
        <v>9.9700000000000006</v>
      </c>
      <c r="J1099" s="222">
        <v>10.276666666666666</v>
      </c>
      <c r="K1099" s="222">
        <v>9.7899999999999991</v>
      </c>
      <c r="L1099" s="222">
        <v>10.65</v>
      </c>
      <c r="M1099" s="222">
        <v>10.459438310949301</v>
      </c>
      <c r="N1099" s="222">
        <v>10.5</v>
      </c>
      <c r="O1099" s="222">
        <v>10.3</v>
      </c>
      <c r="P1099" s="222">
        <v>11.05</v>
      </c>
      <c r="Q1099" s="222">
        <v>9.67</v>
      </c>
      <c r="R1099" s="222">
        <v>9.81</v>
      </c>
      <c r="S1099" s="223"/>
      <c r="T1099" s="224"/>
      <c r="U1099" s="224"/>
      <c r="V1099" s="224"/>
      <c r="W1099" s="224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7">
        <v>10.142541563280924</v>
      </c>
    </row>
    <row r="1100" spans="1:65">
      <c r="A1100" s="30"/>
      <c r="B1100" s="19">
        <v>1</v>
      </c>
      <c r="C1100" s="9">
        <v>5</v>
      </c>
      <c r="D1100" s="222">
        <v>10.41</v>
      </c>
      <c r="E1100" s="222">
        <v>10.283758747252012</v>
      </c>
      <c r="F1100" s="231">
        <v>11</v>
      </c>
      <c r="G1100" s="222">
        <v>9.57</v>
      </c>
      <c r="H1100" s="222">
        <v>9.9</v>
      </c>
      <c r="I1100" s="222">
        <v>10.029999999999999</v>
      </c>
      <c r="J1100" s="222">
        <v>10.333333333333334</v>
      </c>
      <c r="K1100" s="222">
        <v>10.1</v>
      </c>
      <c r="L1100" s="222">
        <v>9.9</v>
      </c>
      <c r="M1100" s="222">
        <v>10.570272426670615</v>
      </c>
      <c r="N1100" s="222">
        <v>10.3</v>
      </c>
      <c r="O1100" s="228">
        <v>11.3</v>
      </c>
      <c r="P1100" s="222">
        <v>10.199999999999999</v>
      </c>
      <c r="Q1100" s="228">
        <v>9.02</v>
      </c>
      <c r="R1100" s="222">
        <v>9.7200000000000006</v>
      </c>
      <c r="S1100" s="223"/>
      <c r="T1100" s="224"/>
      <c r="U1100" s="224"/>
      <c r="V1100" s="224"/>
      <c r="W1100" s="224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7">
        <v>120</v>
      </c>
    </row>
    <row r="1101" spans="1:65">
      <c r="A1101" s="30"/>
      <c r="B1101" s="19">
        <v>1</v>
      </c>
      <c r="C1101" s="9">
        <v>6</v>
      </c>
      <c r="D1101" s="222">
        <v>10.32</v>
      </c>
      <c r="E1101" s="222">
        <v>10.31879285354888</v>
      </c>
      <c r="F1101" s="231">
        <v>10</v>
      </c>
      <c r="G1101" s="222">
        <v>9.81</v>
      </c>
      <c r="H1101" s="222">
        <v>9.15</v>
      </c>
      <c r="I1101" s="222">
        <v>9.9499999999999993</v>
      </c>
      <c r="J1101" s="222">
        <v>10.336666666666666</v>
      </c>
      <c r="K1101" s="222">
        <v>9.82</v>
      </c>
      <c r="L1101" s="222">
        <v>9.91</v>
      </c>
      <c r="M1101" s="222">
        <v>10.478742024061207</v>
      </c>
      <c r="N1101" s="222">
        <v>10.8</v>
      </c>
      <c r="O1101" s="222">
        <v>10.199999999999999</v>
      </c>
      <c r="P1101" s="222">
        <v>10.45</v>
      </c>
      <c r="Q1101" s="222">
        <v>10.1</v>
      </c>
      <c r="R1101" s="222">
        <v>10.029999999999999</v>
      </c>
      <c r="S1101" s="223"/>
      <c r="T1101" s="224"/>
      <c r="U1101" s="224"/>
      <c r="V1101" s="224"/>
      <c r="W1101" s="224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5"/>
    </row>
    <row r="1102" spans="1:65">
      <c r="A1102" s="30"/>
      <c r="B1102" s="20" t="s">
        <v>258</v>
      </c>
      <c r="C1102" s="12"/>
      <c r="D1102" s="229">
        <v>10.426666666666666</v>
      </c>
      <c r="E1102" s="229">
        <v>10.298269878574411</v>
      </c>
      <c r="F1102" s="229">
        <v>10.666666666666666</v>
      </c>
      <c r="G1102" s="229">
        <v>9.706666666666667</v>
      </c>
      <c r="H1102" s="229">
        <v>9.4966666666666661</v>
      </c>
      <c r="I1102" s="229">
        <v>9.9316666666666666</v>
      </c>
      <c r="J1102" s="229">
        <v>10.26888888888889</v>
      </c>
      <c r="K1102" s="229">
        <v>9.99</v>
      </c>
      <c r="L1102" s="229">
        <v>10.263333333333334</v>
      </c>
      <c r="M1102" s="229">
        <v>10.499423118469632</v>
      </c>
      <c r="N1102" s="229">
        <v>10.450000000000001</v>
      </c>
      <c r="O1102" s="229">
        <v>10.508333333333333</v>
      </c>
      <c r="P1102" s="229">
        <v>10.641666666666667</v>
      </c>
      <c r="Q1102" s="229">
        <v>9.706666666666667</v>
      </c>
      <c r="R1102" s="229">
        <v>9.8283333333333331</v>
      </c>
      <c r="S1102" s="223"/>
      <c r="T1102" s="224"/>
      <c r="U1102" s="224"/>
      <c r="V1102" s="224"/>
      <c r="W1102" s="224"/>
      <c r="X1102" s="224"/>
      <c r="Y1102" s="224"/>
      <c r="Z1102" s="224"/>
      <c r="AA1102" s="224"/>
      <c r="AB1102" s="224"/>
      <c r="AC1102" s="224"/>
      <c r="AD1102" s="224"/>
      <c r="AE1102" s="224"/>
      <c r="AF1102" s="224"/>
      <c r="AG1102" s="224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/>
    </row>
    <row r="1103" spans="1:65">
      <c r="A1103" s="30"/>
      <c r="B1103" s="3" t="s">
        <v>259</v>
      </c>
      <c r="C1103" s="29"/>
      <c r="D1103" s="222">
        <v>10.445</v>
      </c>
      <c r="E1103" s="222">
        <v>10.289191470840453</v>
      </c>
      <c r="F1103" s="222">
        <v>11</v>
      </c>
      <c r="G1103" s="222">
        <v>9.7249999999999996</v>
      </c>
      <c r="H1103" s="222">
        <v>9.39</v>
      </c>
      <c r="I1103" s="222">
        <v>9.93</v>
      </c>
      <c r="J1103" s="222">
        <v>10.305</v>
      </c>
      <c r="K1103" s="222">
        <v>9.9649999999999999</v>
      </c>
      <c r="L1103" s="222">
        <v>10.129999999999999</v>
      </c>
      <c r="M1103" s="222">
        <v>10.478702212957121</v>
      </c>
      <c r="N1103" s="222">
        <v>10.45</v>
      </c>
      <c r="O1103" s="222">
        <v>10.350000000000001</v>
      </c>
      <c r="P1103" s="222">
        <v>10.675000000000001</v>
      </c>
      <c r="Q1103" s="222">
        <v>9.75</v>
      </c>
      <c r="R1103" s="222">
        <v>9.7949999999999999</v>
      </c>
      <c r="S1103" s="223"/>
      <c r="T1103" s="224"/>
      <c r="U1103" s="224"/>
      <c r="V1103" s="224"/>
      <c r="W1103" s="224"/>
      <c r="X1103" s="224"/>
      <c r="Y1103" s="224"/>
      <c r="Z1103" s="224"/>
      <c r="AA1103" s="224"/>
      <c r="AB1103" s="224"/>
      <c r="AC1103" s="224"/>
      <c r="AD1103" s="224"/>
      <c r="AE1103" s="224"/>
      <c r="AF1103" s="224"/>
      <c r="AG1103" s="224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/>
    </row>
    <row r="1104" spans="1:65">
      <c r="A1104" s="30"/>
      <c r="B1104" s="3" t="s">
        <v>260</v>
      </c>
      <c r="C1104" s="29"/>
      <c r="D1104" s="24">
        <v>8.286535263104032E-2</v>
      </c>
      <c r="E1104" s="24">
        <v>0.12465378830877648</v>
      </c>
      <c r="F1104" s="24">
        <v>0.5163977794943222</v>
      </c>
      <c r="G1104" s="24">
        <v>0.13633292583476175</v>
      </c>
      <c r="H1104" s="24">
        <v>0.36740531660098058</v>
      </c>
      <c r="I1104" s="24">
        <v>6.6458006791256088E-2</v>
      </c>
      <c r="J1104" s="24">
        <v>9.1570656791273186E-2</v>
      </c>
      <c r="K1104" s="24">
        <v>0.19015782918407573</v>
      </c>
      <c r="L1104" s="24">
        <v>0.44134642478065556</v>
      </c>
      <c r="M1104" s="24">
        <v>7.381825511983954E-2</v>
      </c>
      <c r="N1104" s="24">
        <v>0.20736441353327748</v>
      </c>
      <c r="O1104" s="24">
        <v>0.43406988684619302</v>
      </c>
      <c r="P1104" s="24">
        <v>0.40671447806374839</v>
      </c>
      <c r="Q1104" s="24">
        <v>0.37184226046358237</v>
      </c>
      <c r="R1104" s="24">
        <v>0.1212298093154756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86</v>
      </c>
      <c r="C1105" s="29"/>
      <c r="D1105" s="13">
        <v>7.9474443060460667E-3</v>
      </c>
      <c r="E1105" s="13">
        <v>1.2104342746748088E-2</v>
      </c>
      <c r="F1105" s="13">
        <v>4.8412291827592706E-2</v>
      </c>
      <c r="G1105" s="13">
        <v>1.4045287689020785E-2</v>
      </c>
      <c r="H1105" s="13">
        <v>3.8687818525901786E-2</v>
      </c>
      <c r="I1105" s="13">
        <v>6.6915261075270434E-3</v>
      </c>
      <c r="J1105" s="13">
        <v>8.9172896680530037E-3</v>
      </c>
      <c r="K1105" s="13">
        <v>1.9034817736143714E-2</v>
      </c>
      <c r="L1105" s="13">
        <v>4.3002249897433148E-2</v>
      </c>
      <c r="M1105" s="13">
        <v>7.0306962855878402E-3</v>
      </c>
      <c r="N1105" s="13">
        <v>1.984348454863899E-2</v>
      </c>
      <c r="O1105" s="13">
        <v>4.1307205726838353E-2</v>
      </c>
      <c r="P1105" s="13">
        <v>3.8219058236217546E-2</v>
      </c>
      <c r="Q1105" s="13">
        <v>3.8307925185121806E-2</v>
      </c>
      <c r="R1105" s="13">
        <v>1.2334727079749934E-2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261</v>
      </c>
      <c r="C1106" s="29"/>
      <c r="D1106" s="13">
        <v>2.8013205724920276E-2</v>
      </c>
      <c r="E1106" s="13">
        <v>1.5353973589545822E-2</v>
      </c>
      <c r="F1106" s="13">
        <v>5.1675913785084626E-2</v>
      </c>
      <c r="G1106" s="13">
        <v>-4.2974918455572886E-2</v>
      </c>
      <c r="H1106" s="13">
        <v>-6.3679788008216831E-2</v>
      </c>
      <c r="I1106" s="13">
        <v>-2.0791129649168849E-2</v>
      </c>
      <c r="J1106" s="13">
        <v>1.2457166166849332E-2</v>
      </c>
      <c r="K1106" s="13">
        <v>-1.5039776995656617E-2</v>
      </c>
      <c r="L1106" s="13">
        <v>1.1909418295086294E-2</v>
      </c>
      <c r="M1106" s="13">
        <v>3.5186600218699349E-2</v>
      </c>
      <c r="N1106" s="13">
        <v>3.0313746786325257E-2</v>
      </c>
      <c r="O1106" s="13">
        <v>3.6065099439837267E-2</v>
      </c>
      <c r="P1106" s="13">
        <v>4.9211048362151066E-2</v>
      </c>
      <c r="Q1106" s="13">
        <v>-4.2974918455572886E-2</v>
      </c>
      <c r="R1106" s="13">
        <v>-3.0979240063961799E-2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262</v>
      </c>
      <c r="C1107" s="47"/>
      <c r="D1107" s="45">
        <v>0.42</v>
      </c>
      <c r="E1107" s="45">
        <v>0.08</v>
      </c>
      <c r="F1107" s="45" t="s">
        <v>263</v>
      </c>
      <c r="G1107" s="45">
        <v>1.46</v>
      </c>
      <c r="H1107" s="45">
        <v>2</v>
      </c>
      <c r="I1107" s="45">
        <v>0.87</v>
      </c>
      <c r="J1107" s="45">
        <v>0.01</v>
      </c>
      <c r="K1107" s="45">
        <v>0.72</v>
      </c>
      <c r="L1107" s="45">
        <v>0.01</v>
      </c>
      <c r="M1107" s="45">
        <v>0.61</v>
      </c>
      <c r="N1107" s="45">
        <v>0.48</v>
      </c>
      <c r="O1107" s="45">
        <v>0.63</v>
      </c>
      <c r="P1107" s="45">
        <v>0.98</v>
      </c>
      <c r="Q1107" s="45">
        <v>1.46</v>
      </c>
      <c r="R1107" s="45">
        <v>1.1399999999999999</v>
      </c>
      <c r="S1107" s="15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 t="s">
        <v>320</v>
      </c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BM1108" s="55"/>
    </row>
    <row r="1109" spans="1:65">
      <c r="BM1109" s="55"/>
    </row>
    <row r="1110" spans="1:65" ht="15">
      <c r="B1110" s="8" t="s">
        <v>578</v>
      </c>
      <c r="BM1110" s="28" t="s">
        <v>66</v>
      </c>
    </row>
    <row r="1111" spans="1:65" ht="15">
      <c r="A1111" s="25" t="s">
        <v>41</v>
      </c>
      <c r="B1111" s="18" t="s">
        <v>110</v>
      </c>
      <c r="C1111" s="15" t="s">
        <v>111</v>
      </c>
      <c r="D1111" s="16" t="s">
        <v>229</v>
      </c>
      <c r="E1111" s="17" t="s">
        <v>229</v>
      </c>
      <c r="F1111" s="17" t="s">
        <v>229</v>
      </c>
      <c r="G1111" s="17" t="s">
        <v>229</v>
      </c>
      <c r="H1111" s="17" t="s">
        <v>229</v>
      </c>
      <c r="I1111" s="15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1</v>
      </c>
    </row>
    <row r="1112" spans="1:65">
      <c r="A1112" s="30"/>
      <c r="B1112" s="19" t="s">
        <v>230</v>
      </c>
      <c r="C1112" s="9" t="s">
        <v>230</v>
      </c>
      <c r="D1112" s="151" t="s">
        <v>232</v>
      </c>
      <c r="E1112" s="152" t="s">
        <v>234</v>
      </c>
      <c r="F1112" s="152" t="s">
        <v>240</v>
      </c>
      <c r="G1112" s="152" t="s">
        <v>248</v>
      </c>
      <c r="H1112" s="152" t="s">
        <v>252</v>
      </c>
      <c r="I1112" s="15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 t="s">
        <v>3</v>
      </c>
    </row>
    <row r="1113" spans="1:65">
      <c r="A1113" s="30"/>
      <c r="B1113" s="19"/>
      <c r="C1113" s="9"/>
      <c r="D1113" s="10" t="s">
        <v>264</v>
      </c>
      <c r="E1113" s="11" t="s">
        <v>264</v>
      </c>
      <c r="F1113" s="11" t="s">
        <v>266</v>
      </c>
      <c r="G1113" s="11" t="s">
        <v>266</v>
      </c>
      <c r="H1113" s="11" t="s">
        <v>264</v>
      </c>
      <c r="I1113" s="15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9"/>
      <c r="C1114" s="9"/>
      <c r="D1114" s="26" t="s">
        <v>116</v>
      </c>
      <c r="E1114" s="26" t="s">
        <v>309</v>
      </c>
      <c r="F1114" s="26" t="s">
        <v>311</v>
      </c>
      <c r="G1114" s="26" t="s">
        <v>309</v>
      </c>
      <c r="H1114" s="26" t="s">
        <v>312</v>
      </c>
      <c r="I1114" s="15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</v>
      </c>
    </row>
    <row r="1115" spans="1:65">
      <c r="A1115" s="30"/>
      <c r="B1115" s="18">
        <v>1</v>
      </c>
      <c r="C1115" s="14">
        <v>1</v>
      </c>
      <c r="D1115" s="22">
        <v>0.76500000000000001</v>
      </c>
      <c r="E1115" s="22">
        <v>0.68172022522548203</v>
      </c>
      <c r="F1115" s="22">
        <v>0.7</v>
      </c>
      <c r="G1115" s="22">
        <v>0.8</v>
      </c>
      <c r="H1115" s="22">
        <v>0.8</v>
      </c>
      <c r="I1115" s="15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>
        <v>1</v>
      </c>
      <c r="C1116" s="9">
        <v>2</v>
      </c>
      <c r="D1116" s="11">
        <v>0.71799999999999997</v>
      </c>
      <c r="E1116" s="11">
        <v>0.66909762038618503</v>
      </c>
      <c r="F1116" s="11">
        <v>0.7</v>
      </c>
      <c r="G1116" s="11">
        <v>0.8</v>
      </c>
      <c r="H1116" s="11">
        <v>0.8</v>
      </c>
      <c r="I1116" s="15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32</v>
      </c>
    </row>
    <row r="1117" spans="1:65">
      <c r="A1117" s="30"/>
      <c r="B1117" s="19">
        <v>1</v>
      </c>
      <c r="C1117" s="9">
        <v>3</v>
      </c>
      <c r="D1117" s="11">
        <v>0.72799999999999998</v>
      </c>
      <c r="E1117" s="11">
        <v>0.71076285332917499</v>
      </c>
      <c r="F1117" s="11">
        <v>0.7</v>
      </c>
      <c r="G1117" s="11">
        <v>0.8</v>
      </c>
      <c r="H1117" s="11">
        <v>0.8</v>
      </c>
      <c r="I1117" s="15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16</v>
      </c>
    </row>
    <row r="1118" spans="1:65">
      <c r="A1118" s="30"/>
      <c r="B1118" s="19">
        <v>1</v>
      </c>
      <c r="C1118" s="9">
        <v>4</v>
      </c>
      <c r="D1118" s="11">
        <v>0.751</v>
      </c>
      <c r="E1118" s="11">
        <v>0.709387043965512</v>
      </c>
      <c r="F1118" s="11">
        <v>0.7</v>
      </c>
      <c r="G1118" s="11">
        <v>0.8</v>
      </c>
      <c r="H1118" s="11">
        <v>0.8</v>
      </c>
      <c r="I1118" s="15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0.74357720970039287</v>
      </c>
    </row>
    <row r="1119" spans="1:65">
      <c r="A1119" s="30"/>
      <c r="B1119" s="19">
        <v>1</v>
      </c>
      <c r="C1119" s="9">
        <v>5</v>
      </c>
      <c r="D1119" s="11">
        <v>0.753</v>
      </c>
      <c r="E1119" s="149">
        <v>0.41984393755287203</v>
      </c>
      <c r="F1119" s="11">
        <v>0.7</v>
      </c>
      <c r="G1119" s="11">
        <v>0.7</v>
      </c>
      <c r="H1119" s="11">
        <v>0.8</v>
      </c>
      <c r="I1119" s="15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121</v>
      </c>
    </row>
    <row r="1120" spans="1:65">
      <c r="A1120" s="30"/>
      <c r="B1120" s="19">
        <v>1</v>
      </c>
      <c r="C1120" s="9">
        <v>6</v>
      </c>
      <c r="D1120" s="11">
        <v>0.72199999999999998</v>
      </c>
      <c r="E1120" s="11">
        <v>0.70429583293679998</v>
      </c>
      <c r="F1120" s="11">
        <v>0.7</v>
      </c>
      <c r="G1120" s="11">
        <v>0.8</v>
      </c>
      <c r="H1120" s="11">
        <v>0.8</v>
      </c>
      <c r="I1120" s="15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20" t="s">
        <v>258</v>
      </c>
      <c r="C1121" s="12"/>
      <c r="D1121" s="23">
        <v>0.73950000000000005</v>
      </c>
      <c r="E1121" s="23">
        <v>0.64918458556600445</v>
      </c>
      <c r="F1121" s="23">
        <v>0.70000000000000007</v>
      </c>
      <c r="G1121" s="23">
        <v>0.78333333333333333</v>
      </c>
      <c r="H1121" s="23">
        <v>0.79999999999999993</v>
      </c>
      <c r="I1121" s="15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259</v>
      </c>
      <c r="C1122" s="29"/>
      <c r="D1122" s="11">
        <v>0.73950000000000005</v>
      </c>
      <c r="E1122" s="11">
        <v>0.69300802908114101</v>
      </c>
      <c r="F1122" s="11">
        <v>0.7</v>
      </c>
      <c r="G1122" s="11">
        <v>0.8</v>
      </c>
      <c r="H1122" s="11">
        <v>0.8</v>
      </c>
      <c r="I1122" s="15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260</v>
      </c>
      <c r="C1123" s="29"/>
      <c r="D1123" s="24">
        <v>1.931579664419774E-2</v>
      </c>
      <c r="E1123" s="24">
        <v>0.11358318386073363</v>
      </c>
      <c r="F1123" s="24">
        <v>1.2161883888976234E-16</v>
      </c>
      <c r="G1123" s="24">
        <v>4.0824829046386339E-2</v>
      </c>
      <c r="H1123" s="24">
        <v>1.2161883888976234E-16</v>
      </c>
      <c r="I1123" s="203"/>
      <c r="J1123" s="204"/>
      <c r="K1123" s="204"/>
      <c r="L1123" s="204"/>
      <c r="M1123" s="204"/>
      <c r="N1123" s="204"/>
      <c r="O1123" s="204"/>
      <c r="P1123" s="204"/>
      <c r="Q1123" s="204"/>
      <c r="R1123" s="204"/>
      <c r="S1123" s="204"/>
      <c r="T1123" s="204"/>
      <c r="U1123" s="204"/>
      <c r="V1123" s="204"/>
      <c r="W1123" s="204"/>
      <c r="X1123" s="204"/>
      <c r="Y1123" s="204"/>
      <c r="Z1123" s="204"/>
      <c r="AA1123" s="204"/>
      <c r="AB1123" s="204"/>
      <c r="AC1123" s="204"/>
      <c r="AD1123" s="204"/>
      <c r="AE1123" s="204"/>
      <c r="AF1123" s="204"/>
      <c r="AG1123" s="204"/>
      <c r="AH1123" s="204"/>
      <c r="AI1123" s="204"/>
      <c r="AJ1123" s="204"/>
      <c r="AK1123" s="204"/>
      <c r="AL1123" s="204"/>
      <c r="AM1123" s="204"/>
      <c r="AN1123" s="204"/>
      <c r="AO1123" s="204"/>
      <c r="AP1123" s="204"/>
      <c r="AQ1123" s="204"/>
      <c r="AR1123" s="204"/>
      <c r="AS1123" s="204"/>
      <c r="AT1123" s="204"/>
      <c r="AU1123" s="204"/>
      <c r="AV1123" s="204"/>
      <c r="AW1123" s="204"/>
      <c r="AX1123" s="204"/>
      <c r="AY1123" s="204"/>
      <c r="AZ1123" s="204"/>
      <c r="BA1123" s="204"/>
      <c r="BB1123" s="204"/>
      <c r="BC1123" s="204"/>
      <c r="BD1123" s="204"/>
      <c r="BE1123" s="204"/>
      <c r="BF1123" s="204"/>
      <c r="BG1123" s="204"/>
      <c r="BH1123" s="204"/>
      <c r="BI1123" s="204"/>
      <c r="BJ1123" s="204"/>
      <c r="BK1123" s="204"/>
      <c r="BL1123" s="204"/>
      <c r="BM1123" s="56"/>
    </row>
    <row r="1124" spans="1:65">
      <c r="A1124" s="30"/>
      <c r="B1124" s="3" t="s">
        <v>86</v>
      </c>
      <c r="C1124" s="29"/>
      <c r="D1124" s="13">
        <v>2.6120076597968545E-2</v>
      </c>
      <c r="E1124" s="13">
        <v>0.17496284783426255</v>
      </c>
      <c r="F1124" s="13">
        <v>1.7374119841394619E-16</v>
      </c>
      <c r="G1124" s="13">
        <v>5.2116803037940009E-2</v>
      </c>
      <c r="H1124" s="13">
        <v>1.5202354861220294E-16</v>
      </c>
      <c r="I1124" s="15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261</v>
      </c>
      <c r="C1125" s="29"/>
      <c r="D1125" s="13">
        <v>-5.4832365048353982E-3</v>
      </c>
      <c r="E1125" s="13">
        <v>-0.12694394462738001</v>
      </c>
      <c r="F1125" s="13">
        <v>-5.8604821573204569E-2</v>
      </c>
      <c r="G1125" s="13">
        <v>5.3466033001413837E-2</v>
      </c>
      <c r="H1125" s="13">
        <v>7.5880203916337541E-2</v>
      </c>
      <c r="I1125" s="15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46" t="s">
        <v>262</v>
      </c>
      <c r="C1126" s="47"/>
      <c r="D1126" s="45">
        <v>0</v>
      </c>
      <c r="E1126" s="45">
        <v>1.39</v>
      </c>
      <c r="F1126" s="45">
        <v>0.61</v>
      </c>
      <c r="G1126" s="45">
        <v>0.67</v>
      </c>
      <c r="H1126" s="45">
        <v>0.93</v>
      </c>
      <c r="I1126" s="15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B1127" s="31"/>
      <c r="C1127" s="20"/>
      <c r="D1127" s="20"/>
      <c r="E1127" s="20"/>
      <c r="F1127" s="20"/>
      <c r="G1127" s="20"/>
      <c r="H1127" s="20"/>
      <c r="BM1127" s="55"/>
    </row>
    <row r="1128" spans="1:65" ht="15">
      <c r="B1128" s="8" t="s">
        <v>579</v>
      </c>
      <c r="BM1128" s="28" t="s">
        <v>66</v>
      </c>
    </row>
    <row r="1129" spans="1:65" ht="15">
      <c r="A1129" s="25" t="s">
        <v>44</v>
      </c>
      <c r="B1129" s="18" t="s">
        <v>110</v>
      </c>
      <c r="C1129" s="15" t="s">
        <v>111</v>
      </c>
      <c r="D1129" s="16" t="s">
        <v>229</v>
      </c>
      <c r="E1129" s="17" t="s">
        <v>229</v>
      </c>
      <c r="F1129" s="17" t="s">
        <v>229</v>
      </c>
      <c r="G1129" s="17" t="s">
        <v>229</v>
      </c>
      <c r="H1129" s="17" t="s">
        <v>229</v>
      </c>
      <c r="I1129" s="17" t="s">
        <v>229</v>
      </c>
      <c r="J1129" s="17" t="s">
        <v>229</v>
      </c>
      <c r="K1129" s="17" t="s">
        <v>229</v>
      </c>
      <c r="L1129" s="17" t="s">
        <v>229</v>
      </c>
      <c r="M1129" s="17" t="s">
        <v>229</v>
      </c>
      <c r="N1129" s="17" t="s">
        <v>229</v>
      </c>
      <c r="O1129" s="17" t="s">
        <v>229</v>
      </c>
      <c r="P1129" s="17" t="s">
        <v>229</v>
      </c>
      <c r="Q1129" s="17" t="s">
        <v>229</v>
      </c>
      <c r="R1129" s="17" t="s">
        <v>229</v>
      </c>
      <c r="S1129" s="17" t="s">
        <v>229</v>
      </c>
      <c r="T1129" s="17" t="s">
        <v>229</v>
      </c>
      <c r="U1129" s="17" t="s">
        <v>229</v>
      </c>
      <c r="V1129" s="17" t="s">
        <v>229</v>
      </c>
      <c r="W1129" s="15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1</v>
      </c>
    </row>
    <row r="1130" spans="1:65">
      <c r="A1130" s="30"/>
      <c r="B1130" s="19" t="s">
        <v>230</v>
      </c>
      <c r="C1130" s="9" t="s">
        <v>230</v>
      </c>
      <c r="D1130" s="151" t="s">
        <v>232</v>
      </c>
      <c r="E1130" s="152" t="s">
        <v>233</v>
      </c>
      <c r="F1130" s="152" t="s">
        <v>234</v>
      </c>
      <c r="G1130" s="152" t="s">
        <v>236</v>
      </c>
      <c r="H1130" s="152" t="s">
        <v>237</v>
      </c>
      <c r="I1130" s="152" t="s">
        <v>238</v>
      </c>
      <c r="J1130" s="152" t="s">
        <v>240</v>
      </c>
      <c r="K1130" s="152" t="s">
        <v>241</v>
      </c>
      <c r="L1130" s="152" t="s">
        <v>242</v>
      </c>
      <c r="M1130" s="152" t="s">
        <v>243</v>
      </c>
      <c r="N1130" s="152" t="s">
        <v>244</v>
      </c>
      <c r="O1130" s="152" t="s">
        <v>245</v>
      </c>
      <c r="P1130" s="152" t="s">
        <v>246</v>
      </c>
      <c r="Q1130" s="152" t="s">
        <v>247</v>
      </c>
      <c r="R1130" s="152" t="s">
        <v>248</v>
      </c>
      <c r="S1130" s="152" t="s">
        <v>249</v>
      </c>
      <c r="T1130" s="152" t="s">
        <v>250</v>
      </c>
      <c r="U1130" s="152" t="s">
        <v>251</v>
      </c>
      <c r="V1130" s="152" t="s">
        <v>252</v>
      </c>
      <c r="W1130" s="15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 t="s">
        <v>3</v>
      </c>
    </row>
    <row r="1131" spans="1:65">
      <c r="A1131" s="30"/>
      <c r="B1131" s="19"/>
      <c r="C1131" s="9"/>
      <c r="D1131" s="10" t="s">
        <v>264</v>
      </c>
      <c r="E1131" s="11" t="s">
        <v>308</v>
      </c>
      <c r="F1131" s="11" t="s">
        <v>264</v>
      </c>
      <c r="G1131" s="11" t="s">
        <v>308</v>
      </c>
      <c r="H1131" s="11" t="s">
        <v>308</v>
      </c>
      <c r="I1131" s="11" t="s">
        <v>266</v>
      </c>
      <c r="J1131" s="11" t="s">
        <v>266</v>
      </c>
      <c r="K1131" s="11" t="s">
        <v>264</v>
      </c>
      <c r="L1131" s="11" t="s">
        <v>308</v>
      </c>
      <c r="M1131" s="11" t="s">
        <v>264</v>
      </c>
      <c r="N1131" s="11" t="s">
        <v>264</v>
      </c>
      <c r="O1131" s="11" t="s">
        <v>266</v>
      </c>
      <c r="P1131" s="11" t="s">
        <v>264</v>
      </c>
      <c r="Q1131" s="11" t="s">
        <v>266</v>
      </c>
      <c r="R1131" s="11" t="s">
        <v>266</v>
      </c>
      <c r="S1131" s="11" t="s">
        <v>264</v>
      </c>
      <c r="T1131" s="11" t="s">
        <v>264</v>
      </c>
      <c r="U1131" s="11" t="s">
        <v>264</v>
      </c>
      <c r="V1131" s="11" t="s">
        <v>308</v>
      </c>
      <c r="W1131" s="15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0</v>
      </c>
    </row>
    <row r="1132" spans="1:65">
      <c r="A1132" s="30"/>
      <c r="B1132" s="19"/>
      <c r="C1132" s="9"/>
      <c r="D1132" s="26" t="s">
        <v>116</v>
      </c>
      <c r="E1132" s="26" t="s">
        <v>311</v>
      </c>
      <c r="F1132" s="26" t="s">
        <v>309</v>
      </c>
      <c r="G1132" s="26" t="s">
        <v>309</v>
      </c>
      <c r="H1132" s="26" t="s">
        <v>311</v>
      </c>
      <c r="I1132" s="26" t="s">
        <v>310</v>
      </c>
      <c r="J1132" s="26" t="s">
        <v>311</v>
      </c>
      <c r="K1132" s="26" t="s">
        <v>309</v>
      </c>
      <c r="L1132" s="26" t="s">
        <v>311</v>
      </c>
      <c r="M1132" s="26" t="s">
        <v>311</v>
      </c>
      <c r="N1132" s="26" t="s">
        <v>311</v>
      </c>
      <c r="O1132" s="26" t="s">
        <v>311</v>
      </c>
      <c r="P1132" s="26" t="s">
        <v>311</v>
      </c>
      <c r="Q1132" s="26" t="s">
        <v>310</v>
      </c>
      <c r="R1132" s="26" t="s">
        <v>309</v>
      </c>
      <c r="S1132" s="26" t="s">
        <v>311</v>
      </c>
      <c r="T1132" s="26" t="s">
        <v>311</v>
      </c>
      <c r="U1132" s="26" t="s">
        <v>311</v>
      </c>
      <c r="V1132" s="26" t="s">
        <v>312</v>
      </c>
      <c r="W1132" s="15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8">
        <v>1</v>
      </c>
      <c r="C1133" s="14">
        <v>1</v>
      </c>
      <c r="D1133" s="205">
        <v>60</v>
      </c>
      <c r="E1133" s="205">
        <v>68.083200000000005</v>
      </c>
      <c r="F1133" s="205">
        <v>61.010908735983925</v>
      </c>
      <c r="G1133" s="205">
        <v>50.872999999999998</v>
      </c>
      <c r="H1133" s="205">
        <v>49</v>
      </c>
      <c r="I1133" s="205">
        <v>63</v>
      </c>
      <c r="J1133" s="205">
        <v>64.2</v>
      </c>
      <c r="K1133" s="205">
        <v>54</v>
      </c>
      <c r="L1133" s="205">
        <v>53.263333333333328</v>
      </c>
      <c r="M1133" s="205">
        <v>60</v>
      </c>
      <c r="N1133" s="205">
        <v>57</v>
      </c>
      <c r="O1133" s="205">
        <v>54.366</v>
      </c>
      <c r="P1133" s="205">
        <v>58</v>
      </c>
      <c r="Q1133" s="205">
        <v>64.962893813182234</v>
      </c>
      <c r="R1133" s="205">
        <v>65.5</v>
      </c>
      <c r="S1133" s="205">
        <v>62</v>
      </c>
      <c r="T1133" s="205">
        <v>58</v>
      </c>
      <c r="U1133" s="205">
        <v>55</v>
      </c>
      <c r="V1133" s="205">
        <v>53</v>
      </c>
      <c r="W1133" s="207"/>
      <c r="X1133" s="208"/>
      <c r="Y1133" s="208"/>
      <c r="Z1133" s="208"/>
      <c r="AA1133" s="208"/>
      <c r="AB1133" s="208"/>
      <c r="AC1133" s="208"/>
      <c r="AD1133" s="208"/>
      <c r="AE1133" s="208"/>
      <c r="AF1133" s="208"/>
      <c r="AG1133" s="208"/>
      <c r="AH1133" s="208"/>
      <c r="AI1133" s="208"/>
      <c r="AJ1133" s="208"/>
      <c r="AK1133" s="208"/>
      <c r="AL1133" s="208"/>
      <c r="AM1133" s="208"/>
      <c r="AN1133" s="208"/>
      <c r="AO1133" s="208"/>
      <c r="AP1133" s="208"/>
      <c r="AQ1133" s="208"/>
      <c r="AR1133" s="208"/>
      <c r="AS1133" s="208"/>
      <c r="AT1133" s="208"/>
      <c r="AU1133" s="208"/>
      <c r="AV1133" s="208"/>
      <c r="AW1133" s="208"/>
      <c r="AX1133" s="208"/>
      <c r="AY1133" s="208"/>
      <c r="AZ1133" s="208"/>
      <c r="BA1133" s="208"/>
      <c r="BB1133" s="208"/>
      <c r="BC1133" s="208"/>
      <c r="BD1133" s="208"/>
      <c r="BE1133" s="208"/>
      <c r="BF1133" s="208"/>
      <c r="BG1133" s="208"/>
      <c r="BH1133" s="208"/>
      <c r="BI1133" s="208"/>
      <c r="BJ1133" s="208"/>
      <c r="BK1133" s="208"/>
      <c r="BL1133" s="208"/>
      <c r="BM1133" s="209">
        <v>1</v>
      </c>
    </row>
    <row r="1134" spans="1:65">
      <c r="A1134" s="30"/>
      <c r="B1134" s="19">
        <v>1</v>
      </c>
      <c r="C1134" s="9">
        <v>2</v>
      </c>
      <c r="D1134" s="210">
        <v>60</v>
      </c>
      <c r="E1134" s="210">
        <v>65.772000000000006</v>
      </c>
      <c r="F1134" s="210">
        <v>60.675731867778872</v>
      </c>
      <c r="G1134" s="210">
        <v>49.674999999999997</v>
      </c>
      <c r="H1134" s="210">
        <v>57</v>
      </c>
      <c r="I1134" s="210">
        <v>64</v>
      </c>
      <c r="J1134" s="210">
        <v>65.7</v>
      </c>
      <c r="K1134" s="210">
        <v>54</v>
      </c>
      <c r="L1134" s="210">
        <v>52.870000000000005</v>
      </c>
      <c r="M1134" s="210">
        <v>60</v>
      </c>
      <c r="N1134" s="210">
        <v>57</v>
      </c>
      <c r="O1134" s="210">
        <v>54.286000000000001</v>
      </c>
      <c r="P1134" s="210">
        <v>58</v>
      </c>
      <c r="Q1134" s="210">
        <v>66.546363178291685</v>
      </c>
      <c r="R1134" s="210">
        <v>67.8</v>
      </c>
      <c r="S1134" s="210">
        <v>60</v>
      </c>
      <c r="T1134" s="210">
        <v>60</v>
      </c>
      <c r="U1134" s="210">
        <v>56</v>
      </c>
      <c r="V1134" s="210">
        <v>50</v>
      </c>
      <c r="W1134" s="207"/>
      <c r="X1134" s="208"/>
      <c r="Y1134" s="208"/>
      <c r="Z1134" s="208"/>
      <c r="AA1134" s="208"/>
      <c r="AB1134" s="208"/>
      <c r="AC1134" s="208"/>
      <c r="AD1134" s="208"/>
      <c r="AE1134" s="208"/>
      <c r="AF1134" s="208"/>
      <c r="AG1134" s="208"/>
      <c r="AH1134" s="208"/>
      <c r="AI1134" s="208"/>
      <c r="AJ1134" s="208"/>
      <c r="AK1134" s="208"/>
      <c r="AL1134" s="208"/>
      <c r="AM1134" s="208"/>
      <c r="AN1134" s="208"/>
      <c r="AO1134" s="208"/>
      <c r="AP1134" s="208"/>
      <c r="AQ1134" s="208"/>
      <c r="AR1134" s="208"/>
      <c r="AS1134" s="208"/>
      <c r="AT1134" s="208"/>
      <c r="AU1134" s="208"/>
      <c r="AV1134" s="208"/>
      <c r="AW1134" s="208"/>
      <c r="AX1134" s="208"/>
      <c r="AY1134" s="208"/>
      <c r="AZ1134" s="208"/>
      <c r="BA1134" s="208"/>
      <c r="BB1134" s="208"/>
      <c r="BC1134" s="208"/>
      <c r="BD1134" s="208"/>
      <c r="BE1134" s="208"/>
      <c r="BF1134" s="208"/>
      <c r="BG1134" s="208"/>
      <c r="BH1134" s="208"/>
      <c r="BI1134" s="208"/>
      <c r="BJ1134" s="208"/>
      <c r="BK1134" s="208"/>
      <c r="BL1134" s="208"/>
      <c r="BM1134" s="209">
        <v>33</v>
      </c>
    </row>
    <row r="1135" spans="1:65">
      <c r="A1135" s="30"/>
      <c r="B1135" s="19">
        <v>1</v>
      </c>
      <c r="C1135" s="9">
        <v>3</v>
      </c>
      <c r="D1135" s="210">
        <v>60</v>
      </c>
      <c r="E1135" s="210">
        <v>64.821600000000004</v>
      </c>
      <c r="F1135" s="210">
        <v>61.778538292480782</v>
      </c>
      <c r="G1135" s="210">
        <v>49.698</v>
      </c>
      <c r="H1135" s="210">
        <v>50</v>
      </c>
      <c r="I1135" s="210">
        <v>63</v>
      </c>
      <c r="J1135" s="210">
        <v>64.7</v>
      </c>
      <c r="K1135" s="210">
        <v>54</v>
      </c>
      <c r="L1135" s="210">
        <v>52.523333333333333</v>
      </c>
      <c r="M1135" s="210">
        <v>60</v>
      </c>
      <c r="N1135" s="210">
        <v>58</v>
      </c>
      <c r="O1135" s="210">
        <v>54.26</v>
      </c>
      <c r="P1135" s="210">
        <v>56</v>
      </c>
      <c r="Q1135" s="210">
        <v>65.831324682684581</v>
      </c>
      <c r="R1135" s="210">
        <v>68.099999999999994</v>
      </c>
      <c r="S1135" s="210">
        <v>61</v>
      </c>
      <c r="T1135" s="210">
        <v>59</v>
      </c>
      <c r="U1135" s="210">
        <v>54</v>
      </c>
      <c r="V1135" s="210">
        <v>49</v>
      </c>
      <c r="W1135" s="207"/>
      <c r="X1135" s="208"/>
      <c r="Y1135" s="208"/>
      <c r="Z1135" s="208"/>
      <c r="AA1135" s="208"/>
      <c r="AB1135" s="208"/>
      <c r="AC1135" s="208"/>
      <c r="AD1135" s="208"/>
      <c r="AE1135" s="208"/>
      <c r="AF1135" s="208"/>
      <c r="AG1135" s="208"/>
      <c r="AH1135" s="208"/>
      <c r="AI1135" s="208"/>
      <c r="AJ1135" s="208"/>
      <c r="AK1135" s="208"/>
      <c r="AL1135" s="208"/>
      <c r="AM1135" s="208"/>
      <c r="AN1135" s="208"/>
      <c r="AO1135" s="208"/>
      <c r="AP1135" s="208"/>
      <c r="AQ1135" s="208"/>
      <c r="AR1135" s="208"/>
      <c r="AS1135" s="208"/>
      <c r="AT1135" s="208"/>
      <c r="AU1135" s="208"/>
      <c r="AV1135" s="208"/>
      <c r="AW1135" s="208"/>
      <c r="AX1135" s="208"/>
      <c r="AY1135" s="208"/>
      <c r="AZ1135" s="208"/>
      <c r="BA1135" s="208"/>
      <c r="BB1135" s="208"/>
      <c r="BC1135" s="208"/>
      <c r="BD1135" s="208"/>
      <c r="BE1135" s="208"/>
      <c r="BF1135" s="208"/>
      <c r="BG1135" s="208"/>
      <c r="BH1135" s="208"/>
      <c r="BI1135" s="208"/>
      <c r="BJ1135" s="208"/>
      <c r="BK1135" s="208"/>
      <c r="BL1135" s="208"/>
      <c r="BM1135" s="209">
        <v>16</v>
      </c>
    </row>
    <row r="1136" spans="1:65">
      <c r="A1136" s="30"/>
      <c r="B1136" s="19">
        <v>1</v>
      </c>
      <c r="C1136" s="9">
        <v>4</v>
      </c>
      <c r="D1136" s="210">
        <v>60</v>
      </c>
      <c r="E1136" s="210">
        <v>66.2256</v>
      </c>
      <c r="F1136" s="210">
        <v>60.370646018154424</v>
      </c>
      <c r="G1136" s="210">
        <v>48.779000000000003</v>
      </c>
      <c r="H1136" s="210">
        <v>51</v>
      </c>
      <c r="I1136" s="210">
        <v>64</v>
      </c>
      <c r="J1136" s="210">
        <v>65.2</v>
      </c>
      <c r="K1136" s="210">
        <v>51</v>
      </c>
      <c r="L1136" s="210">
        <v>53.129999999999995</v>
      </c>
      <c r="M1136" s="210">
        <v>60</v>
      </c>
      <c r="N1136" s="212">
        <v>53</v>
      </c>
      <c r="O1136" s="210">
        <v>54.718000000000004</v>
      </c>
      <c r="P1136" s="210">
        <v>56</v>
      </c>
      <c r="Q1136" s="210">
        <v>63.237944674462398</v>
      </c>
      <c r="R1136" s="210">
        <v>67.3</v>
      </c>
      <c r="S1136" s="210">
        <v>61</v>
      </c>
      <c r="T1136" s="210">
        <v>58</v>
      </c>
      <c r="U1136" s="210">
        <v>54</v>
      </c>
      <c r="V1136" s="210">
        <v>47</v>
      </c>
      <c r="W1136" s="207"/>
      <c r="X1136" s="208"/>
      <c r="Y1136" s="208"/>
      <c r="Z1136" s="208"/>
      <c r="AA1136" s="208"/>
      <c r="AB1136" s="208"/>
      <c r="AC1136" s="208"/>
      <c r="AD1136" s="208"/>
      <c r="AE1136" s="208"/>
      <c r="AF1136" s="208"/>
      <c r="AG1136" s="208"/>
      <c r="AH1136" s="208"/>
      <c r="AI1136" s="208"/>
      <c r="AJ1136" s="208"/>
      <c r="AK1136" s="208"/>
      <c r="AL1136" s="208"/>
      <c r="AM1136" s="208"/>
      <c r="AN1136" s="208"/>
      <c r="AO1136" s="208"/>
      <c r="AP1136" s="208"/>
      <c r="AQ1136" s="208"/>
      <c r="AR1136" s="208"/>
      <c r="AS1136" s="208"/>
      <c r="AT1136" s="208"/>
      <c r="AU1136" s="208"/>
      <c r="AV1136" s="208"/>
      <c r="AW1136" s="208"/>
      <c r="AX1136" s="208"/>
      <c r="AY1136" s="208"/>
      <c r="AZ1136" s="208"/>
      <c r="BA1136" s="208"/>
      <c r="BB1136" s="208"/>
      <c r="BC1136" s="208"/>
      <c r="BD1136" s="208"/>
      <c r="BE1136" s="208"/>
      <c r="BF1136" s="208"/>
      <c r="BG1136" s="208"/>
      <c r="BH1136" s="208"/>
      <c r="BI1136" s="208"/>
      <c r="BJ1136" s="208"/>
      <c r="BK1136" s="208"/>
      <c r="BL1136" s="208"/>
      <c r="BM1136" s="209">
        <v>58.296549357171358</v>
      </c>
    </row>
    <row r="1137" spans="1:65">
      <c r="A1137" s="30"/>
      <c r="B1137" s="19">
        <v>1</v>
      </c>
      <c r="C1137" s="9">
        <v>5</v>
      </c>
      <c r="D1137" s="210">
        <v>60</v>
      </c>
      <c r="E1137" s="210">
        <v>66.700800000000001</v>
      </c>
      <c r="F1137" s="210">
        <v>61.045444038101358</v>
      </c>
      <c r="G1137" s="210">
        <v>48.771999999999998</v>
      </c>
      <c r="H1137" s="210">
        <v>55</v>
      </c>
      <c r="I1137" s="210">
        <v>63</v>
      </c>
      <c r="J1137" s="210">
        <v>65.099999999999994</v>
      </c>
      <c r="K1137" s="210">
        <v>52</v>
      </c>
      <c r="L1137" s="210">
        <v>53.550000000000004</v>
      </c>
      <c r="M1137" s="210">
        <v>60</v>
      </c>
      <c r="N1137" s="210">
        <v>59</v>
      </c>
      <c r="O1137" s="210">
        <v>54.210999999999999</v>
      </c>
      <c r="P1137" s="210">
        <v>57</v>
      </c>
      <c r="Q1137" s="210">
        <v>63.620556761854843</v>
      </c>
      <c r="R1137" s="210">
        <v>67.2</v>
      </c>
      <c r="S1137" s="210">
        <v>61</v>
      </c>
      <c r="T1137" s="210">
        <v>56</v>
      </c>
      <c r="U1137" s="212">
        <v>61</v>
      </c>
      <c r="V1137" s="210">
        <v>51</v>
      </c>
      <c r="W1137" s="207"/>
      <c r="X1137" s="208"/>
      <c r="Y1137" s="208"/>
      <c r="Z1137" s="208"/>
      <c r="AA1137" s="208"/>
      <c r="AB1137" s="208"/>
      <c r="AC1137" s="208"/>
      <c r="AD1137" s="208"/>
      <c r="AE1137" s="208"/>
      <c r="AF1137" s="208"/>
      <c r="AG1137" s="208"/>
      <c r="AH1137" s="208"/>
      <c r="AI1137" s="208"/>
      <c r="AJ1137" s="208"/>
      <c r="AK1137" s="208"/>
      <c r="AL1137" s="208"/>
      <c r="AM1137" s="208"/>
      <c r="AN1137" s="208"/>
      <c r="AO1137" s="208"/>
      <c r="AP1137" s="208"/>
      <c r="AQ1137" s="208"/>
      <c r="AR1137" s="208"/>
      <c r="AS1137" s="208"/>
      <c r="AT1137" s="208"/>
      <c r="AU1137" s="208"/>
      <c r="AV1137" s="208"/>
      <c r="AW1137" s="208"/>
      <c r="AX1137" s="208"/>
      <c r="AY1137" s="208"/>
      <c r="AZ1137" s="208"/>
      <c r="BA1137" s="208"/>
      <c r="BB1137" s="208"/>
      <c r="BC1137" s="208"/>
      <c r="BD1137" s="208"/>
      <c r="BE1137" s="208"/>
      <c r="BF1137" s="208"/>
      <c r="BG1137" s="208"/>
      <c r="BH1137" s="208"/>
      <c r="BI1137" s="208"/>
      <c r="BJ1137" s="208"/>
      <c r="BK1137" s="208"/>
      <c r="BL1137" s="208"/>
      <c r="BM1137" s="209">
        <v>122</v>
      </c>
    </row>
    <row r="1138" spans="1:65">
      <c r="A1138" s="30"/>
      <c r="B1138" s="19">
        <v>1</v>
      </c>
      <c r="C1138" s="9">
        <v>6</v>
      </c>
      <c r="D1138" s="210">
        <v>59</v>
      </c>
      <c r="E1138" s="210">
        <v>68.720400000000012</v>
      </c>
      <c r="F1138" s="210">
        <v>60.946768967012716</v>
      </c>
      <c r="G1138" s="210">
        <v>49.587000000000003</v>
      </c>
      <c r="H1138" s="210">
        <v>50</v>
      </c>
      <c r="I1138" s="210">
        <v>64</v>
      </c>
      <c r="J1138" s="210">
        <v>66</v>
      </c>
      <c r="K1138" s="210">
        <v>51</v>
      </c>
      <c r="L1138" s="210">
        <v>52.913333333333334</v>
      </c>
      <c r="M1138" s="210">
        <v>61</v>
      </c>
      <c r="N1138" s="210">
        <v>58</v>
      </c>
      <c r="O1138" s="210">
        <v>54.395000000000003</v>
      </c>
      <c r="P1138" s="210">
        <v>55</v>
      </c>
      <c r="Q1138" s="210">
        <v>62.685905687548264</v>
      </c>
      <c r="R1138" s="210">
        <v>69.5</v>
      </c>
      <c r="S1138" s="210">
        <v>60</v>
      </c>
      <c r="T1138" s="210">
        <v>56</v>
      </c>
      <c r="U1138" s="210">
        <v>55</v>
      </c>
      <c r="V1138" s="210">
        <v>48</v>
      </c>
      <c r="W1138" s="207"/>
      <c r="X1138" s="208"/>
      <c r="Y1138" s="208"/>
      <c r="Z1138" s="208"/>
      <c r="AA1138" s="208"/>
      <c r="AB1138" s="208"/>
      <c r="AC1138" s="208"/>
      <c r="AD1138" s="208"/>
      <c r="AE1138" s="208"/>
      <c r="AF1138" s="208"/>
      <c r="AG1138" s="208"/>
      <c r="AH1138" s="208"/>
      <c r="AI1138" s="208"/>
      <c r="AJ1138" s="208"/>
      <c r="AK1138" s="208"/>
      <c r="AL1138" s="208"/>
      <c r="AM1138" s="208"/>
      <c r="AN1138" s="208"/>
      <c r="AO1138" s="208"/>
      <c r="AP1138" s="208"/>
      <c r="AQ1138" s="208"/>
      <c r="AR1138" s="208"/>
      <c r="AS1138" s="208"/>
      <c r="AT1138" s="208"/>
      <c r="AU1138" s="208"/>
      <c r="AV1138" s="208"/>
      <c r="AW1138" s="208"/>
      <c r="AX1138" s="208"/>
      <c r="AY1138" s="208"/>
      <c r="AZ1138" s="208"/>
      <c r="BA1138" s="208"/>
      <c r="BB1138" s="208"/>
      <c r="BC1138" s="208"/>
      <c r="BD1138" s="208"/>
      <c r="BE1138" s="208"/>
      <c r="BF1138" s="208"/>
      <c r="BG1138" s="208"/>
      <c r="BH1138" s="208"/>
      <c r="BI1138" s="208"/>
      <c r="BJ1138" s="208"/>
      <c r="BK1138" s="208"/>
      <c r="BL1138" s="208"/>
      <c r="BM1138" s="213"/>
    </row>
    <row r="1139" spans="1:65">
      <c r="A1139" s="30"/>
      <c r="B1139" s="20" t="s">
        <v>258</v>
      </c>
      <c r="C1139" s="12"/>
      <c r="D1139" s="214">
        <v>59.833333333333336</v>
      </c>
      <c r="E1139" s="214">
        <v>66.720600000000005</v>
      </c>
      <c r="F1139" s="214">
        <v>60.971339653252009</v>
      </c>
      <c r="G1139" s="214">
        <v>49.564</v>
      </c>
      <c r="H1139" s="214">
        <v>52</v>
      </c>
      <c r="I1139" s="214">
        <v>63.5</v>
      </c>
      <c r="J1139" s="214">
        <v>65.149999999999991</v>
      </c>
      <c r="K1139" s="214">
        <v>52.666666666666664</v>
      </c>
      <c r="L1139" s="214">
        <v>53.041666666666664</v>
      </c>
      <c r="M1139" s="214">
        <v>60.166666666666664</v>
      </c>
      <c r="N1139" s="214">
        <v>57</v>
      </c>
      <c r="O1139" s="214">
        <v>54.372666666666667</v>
      </c>
      <c r="P1139" s="214">
        <v>56.666666666666664</v>
      </c>
      <c r="Q1139" s="214">
        <v>64.480831466337335</v>
      </c>
      <c r="R1139" s="214">
        <v>67.566666666666663</v>
      </c>
      <c r="S1139" s="214">
        <v>60.833333333333336</v>
      </c>
      <c r="T1139" s="214">
        <v>57.833333333333336</v>
      </c>
      <c r="U1139" s="214">
        <v>55.833333333333336</v>
      </c>
      <c r="V1139" s="214">
        <v>49.666666666666664</v>
      </c>
      <c r="W1139" s="207"/>
      <c r="X1139" s="208"/>
      <c r="Y1139" s="208"/>
      <c r="Z1139" s="208"/>
      <c r="AA1139" s="208"/>
      <c r="AB1139" s="208"/>
      <c r="AC1139" s="208"/>
      <c r="AD1139" s="208"/>
      <c r="AE1139" s="208"/>
      <c r="AF1139" s="208"/>
      <c r="AG1139" s="208"/>
      <c r="AH1139" s="208"/>
      <c r="AI1139" s="208"/>
      <c r="AJ1139" s="208"/>
      <c r="AK1139" s="208"/>
      <c r="AL1139" s="208"/>
      <c r="AM1139" s="208"/>
      <c r="AN1139" s="208"/>
      <c r="AO1139" s="208"/>
      <c r="AP1139" s="208"/>
      <c r="AQ1139" s="208"/>
      <c r="AR1139" s="208"/>
      <c r="AS1139" s="208"/>
      <c r="AT1139" s="208"/>
      <c r="AU1139" s="208"/>
      <c r="AV1139" s="208"/>
      <c r="AW1139" s="208"/>
      <c r="AX1139" s="208"/>
      <c r="AY1139" s="208"/>
      <c r="AZ1139" s="208"/>
      <c r="BA1139" s="208"/>
      <c r="BB1139" s="208"/>
      <c r="BC1139" s="208"/>
      <c r="BD1139" s="208"/>
      <c r="BE1139" s="208"/>
      <c r="BF1139" s="208"/>
      <c r="BG1139" s="208"/>
      <c r="BH1139" s="208"/>
      <c r="BI1139" s="208"/>
      <c r="BJ1139" s="208"/>
      <c r="BK1139" s="208"/>
      <c r="BL1139" s="208"/>
      <c r="BM1139" s="213"/>
    </row>
    <row r="1140" spans="1:65">
      <c r="A1140" s="30"/>
      <c r="B1140" s="3" t="s">
        <v>259</v>
      </c>
      <c r="C1140" s="29"/>
      <c r="D1140" s="210">
        <v>60</v>
      </c>
      <c r="E1140" s="210">
        <v>66.463200000000001</v>
      </c>
      <c r="F1140" s="210">
        <v>60.978838851498324</v>
      </c>
      <c r="G1140" s="210">
        <v>49.631</v>
      </c>
      <c r="H1140" s="210">
        <v>50.5</v>
      </c>
      <c r="I1140" s="210">
        <v>63.5</v>
      </c>
      <c r="J1140" s="210">
        <v>65.150000000000006</v>
      </c>
      <c r="K1140" s="210">
        <v>53</v>
      </c>
      <c r="L1140" s="210">
        <v>53.021666666666661</v>
      </c>
      <c r="M1140" s="210">
        <v>60</v>
      </c>
      <c r="N1140" s="210">
        <v>57.5</v>
      </c>
      <c r="O1140" s="210">
        <v>54.326000000000001</v>
      </c>
      <c r="P1140" s="210">
        <v>56.5</v>
      </c>
      <c r="Q1140" s="210">
        <v>64.291725287518545</v>
      </c>
      <c r="R1140" s="210">
        <v>67.55</v>
      </c>
      <c r="S1140" s="210">
        <v>61</v>
      </c>
      <c r="T1140" s="210">
        <v>58</v>
      </c>
      <c r="U1140" s="210">
        <v>55</v>
      </c>
      <c r="V1140" s="210">
        <v>49.5</v>
      </c>
      <c r="W1140" s="207"/>
      <c r="X1140" s="208"/>
      <c r="Y1140" s="208"/>
      <c r="Z1140" s="208"/>
      <c r="AA1140" s="208"/>
      <c r="AB1140" s="208"/>
      <c r="AC1140" s="208"/>
      <c r="AD1140" s="208"/>
      <c r="AE1140" s="208"/>
      <c r="AF1140" s="208"/>
      <c r="AG1140" s="208"/>
      <c r="AH1140" s="208"/>
      <c r="AI1140" s="208"/>
      <c r="AJ1140" s="208"/>
      <c r="AK1140" s="208"/>
      <c r="AL1140" s="208"/>
      <c r="AM1140" s="208"/>
      <c r="AN1140" s="208"/>
      <c r="AO1140" s="208"/>
      <c r="AP1140" s="208"/>
      <c r="AQ1140" s="208"/>
      <c r="AR1140" s="208"/>
      <c r="AS1140" s="208"/>
      <c r="AT1140" s="208"/>
      <c r="AU1140" s="208"/>
      <c r="AV1140" s="208"/>
      <c r="AW1140" s="208"/>
      <c r="AX1140" s="208"/>
      <c r="AY1140" s="208"/>
      <c r="AZ1140" s="208"/>
      <c r="BA1140" s="208"/>
      <c r="BB1140" s="208"/>
      <c r="BC1140" s="208"/>
      <c r="BD1140" s="208"/>
      <c r="BE1140" s="208"/>
      <c r="BF1140" s="208"/>
      <c r="BG1140" s="208"/>
      <c r="BH1140" s="208"/>
      <c r="BI1140" s="208"/>
      <c r="BJ1140" s="208"/>
      <c r="BK1140" s="208"/>
      <c r="BL1140" s="208"/>
      <c r="BM1140" s="213"/>
    </row>
    <row r="1141" spans="1:65">
      <c r="A1141" s="30"/>
      <c r="B1141" s="3" t="s">
        <v>260</v>
      </c>
      <c r="C1141" s="29"/>
      <c r="D1141" s="222">
        <v>0.40824829046386302</v>
      </c>
      <c r="E1141" s="222">
        <v>1.4565259214995139</v>
      </c>
      <c r="F1141" s="222">
        <v>0.47062667583473866</v>
      </c>
      <c r="G1141" s="222">
        <v>0.77301694677412991</v>
      </c>
      <c r="H1141" s="222">
        <v>3.2249030993194201</v>
      </c>
      <c r="I1141" s="222">
        <v>0.54772255750516607</v>
      </c>
      <c r="J1141" s="222">
        <v>0.65345237010818102</v>
      </c>
      <c r="K1141" s="222">
        <v>1.505545305418162</v>
      </c>
      <c r="L1141" s="222">
        <v>0.35495070080223801</v>
      </c>
      <c r="M1141" s="222">
        <v>0.40824829046386302</v>
      </c>
      <c r="N1141" s="222">
        <v>2.0976176963403033</v>
      </c>
      <c r="O1141" s="222">
        <v>0.1822851246445176</v>
      </c>
      <c r="P1141" s="222">
        <v>1.2110601416389966</v>
      </c>
      <c r="Q1141" s="222">
        <v>1.5381310726128496</v>
      </c>
      <c r="R1141" s="222">
        <v>1.3079245645933351</v>
      </c>
      <c r="S1141" s="222">
        <v>0.752772652709081</v>
      </c>
      <c r="T1141" s="222">
        <v>1.602081978759722</v>
      </c>
      <c r="U1141" s="222">
        <v>2.6394443859772205</v>
      </c>
      <c r="V1141" s="222">
        <v>2.1602468994692869</v>
      </c>
      <c r="W1141" s="223"/>
      <c r="X1141" s="224"/>
      <c r="Y1141" s="224"/>
      <c r="Z1141" s="224"/>
      <c r="AA1141" s="224"/>
      <c r="AB1141" s="224"/>
      <c r="AC1141" s="224"/>
      <c r="AD1141" s="224"/>
      <c r="AE1141" s="224"/>
      <c r="AF1141" s="224"/>
      <c r="AG1141" s="224"/>
      <c r="AH1141" s="224"/>
      <c r="AI1141" s="224"/>
      <c r="AJ1141" s="224"/>
      <c r="AK1141" s="224"/>
      <c r="AL1141" s="224"/>
      <c r="AM1141" s="224"/>
      <c r="AN1141" s="224"/>
      <c r="AO1141" s="224"/>
      <c r="AP1141" s="224"/>
      <c r="AQ1141" s="224"/>
      <c r="AR1141" s="224"/>
      <c r="AS1141" s="224"/>
      <c r="AT1141" s="224"/>
      <c r="AU1141" s="224"/>
      <c r="AV1141" s="224"/>
      <c r="AW1141" s="224"/>
      <c r="AX1141" s="224"/>
      <c r="AY1141" s="224"/>
      <c r="AZ1141" s="224"/>
      <c r="BA1141" s="224"/>
      <c r="BB1141" s="224"/>
      <c r="BC1141" s="224"/>
      <c r="BD1141" s="224"/>
      <c r="BE1141" s="224"/>
      <c r="BF1141" s="224"/>
      <c r="BG1141" s="224"/>
      <c r="BH1141" s="224"/>
      <c r="BI1141" s="224"/>
      <c r="BJ1141" s="224"/>
      <c r="BK1141" s="224"/>
      <c r="BL1141" s="224"/>
      <c r="BM1141" s="225"/>
    </row>
    <row r="1142" spans="1:65">
      <c r="A1142" s="30"/>
      <c r="B1142" s="3" t="s">
        <v>86</v>
      </c>
      <c r="C1142" s="29"/>
      <c r="D1142" s="13">
        <v>6.8230912055241731E-3</v>
      </c>
      <c r="E1142" s="13">
        <v>2.1830228167904871E-2</v>
      </c>
      <c r="F1142" s="13">
        <v>7.7188180300978015E-3</v>
      </c>
      <c r="G1142" s="13">
        <v>1.5596339011664311E-2</v>
      </c>
      <c r="H1142" s="13">
        <v>6.2017367294604234E-2</v>
      </c>
      <c r="I1142" s="13">
        <v>8.6255520866955291E-3</v>
      </c>
      <c r="J1142" s="13">
        <v>1.0029967307876916E-2</v>
      </c>
      <c r="K1142" s="13">
        <v>2.8586303267433458E-2</v>
      </c>
      <c r="L1142" s="13">
        <v>6.6919220889659955E-3</v>
      </c>
      <c r="M1142" s="13">
        <v>6.7852901462137905E-3</v>
      </c>
      <c r="N1142" s="13">
        <v>3.6800310462110582E-2</v>
      </c>
      <c r="O1142" s="13">
        <v>3.3525139710734119E-3</v>
      </c>
      <c r="P1142" s="13">
        <v>2.1371649558335235E-2</v>
      </c>
      <c r="Q1142" s="13">
        <v>2.385408248675952E-2</v>
      </c>
      <c r="R1142" s="13">
        <v>1.9357541656536779E-2</v>
      </c>
      <c r="S1142" s="13">
        <v>1.2374344976039687E-2</v>
      </c>
      <c r="T1142" s="13">
        <v>2.7701705684606143E-2</v>
      </c>
      <c r="U1142" s="13">
        <v>4.727363079362186E-2</v>
      </c>
      <c r="V1142" s="13">
        <v>4.3494904016160144E-2</v>
      </c>
      <c r="W1142" s="15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3" t="s">
        <v>261</v>
      </c>
      <c r="C1143" s="29"/>
      <c r="D1143" s="13">
        <v>2.636149125647913E-2</v>
      </c>
      <c r="E1143" s="13">
        <v>0.14450341805337685</v>
      </c>
      <c r="F1143" s="13">
        <v>4.5882480619783284E-2</v>
      </c>
      <c r="G1143" s="13">
        <v>-0.14979530441276667</v>
      </c>
      <c r="H1143" s="13">
        <v>-0.10800895467403482</v>
      </c>
      <c r="I1143" s="13">
        <v>8.9258295734591986E-2</v>
      </c>
      <c r="J1143" s="13">
        <v>0.11756185774974259</v>
      </c>
      <c r="K1143" s="13">
        <v>-9.6573172041650723E-2</v>
      </c>
      <c r="L1143" s="13">
        <v>-9.0140544310934656E-2</v>
      </c>
      <c r="M1143" s="13">
        <v>3.2079382572671067E-2</v>
      </c>
      <c r="N1143" s="13">
        <v>-2.2240584931153662E-2</v>
      </c>
      <c r="O1143" s="13">
        <v>-6.7309004285379559E-2</v>
      </c>
      <c r="P1143" s="13">
        <v>-2.7958476247345709E-2</v>
      </c>
      <c r="Q1143" s="13">
        <v>0.10608315890664666</v>
      </c>
      <c r="R1143" s="13">
        <v>0.1590165697921353</v>
      </c>
      <c r="S1143" s="13">
        <v>4.3515165205055384E-2</v>
      </c>
      <c r="T1143" s="13">
        <v>-7.9458566406733766E-3</v>
      </c>
      <c r="U1143" s="13">
        <v>-4.2253204537825884E-2</v>
      </c>
      <c r="V1143" s="13">
        <v>-0.14803419388737948</v>
      </c>
      <c r="W1143" s="15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46" t="s">
        <v>262</v>
      </c>
      <c r="C1144" s="47"/>
      <c r="D1144" s="45">
        <v>0.28000000000000003</v>
      </c>
      <c r="E1144" s="45">
        <v>1.25</v>
      </c>
      <c r="F1144" s="45">
        <v>0.44</v>
      </c>
      <c r="G1144" s="45">
        <v>1.1599999999999999</v>
      </c>
      <c r="H1144" s="45">
        <v>0.82</v>
      </c>
      <c r="I1144" s="45">
        <v>0.8</v>
      </c>
      <c r="J1144" s="45">
        <v>1.03</v>
      </c>
      <c r="K1144" s="45">
        <v>0.73</v>
      </c>
      <c r="L1144" s="45">
        <v>0.67</v>
      </c>
      <c r="M1144" s="45">
        <v>0.33</v>
      </c>
      <c r="N1144" s="45">
        <v>0.12</v>
      </c>
      <c r="O1144" s="45">
        <v>0.49</v>
      </c>
      <c r="P1144" s="45">
        <v>0.16</v>
      </c>
      <c r="Q1144" s="45">
        <v>0.94</v>
      </c>
      <c r="R1144" s="45">
        <v>1.37</v>
      </c>
      <c r="S1144" s="45">
        <v>0.42</v>
      </c>
      <c r="T1144" s="45">
        <v>0</v>
      </c>
      <c r="U1144" s="45">
        <v>0.28000000000000003</v>
      </c>
      <c r="V1144" s="45">
        <v>1.1499999999999999</v>
      </c>
      <c r="W1144" s="15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31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BM1145" s="55"/>
    </row>
    <row r="1146" spans="1:65" ht="15">
      <c r="B1146" s="8" t="s">
        <v>580</v>
      </c>
      <c r="BM1146" s="28" t="s">
        <v>307</v>
      </c>
    </row>
    <row r="1147" spans="1:65" ht="15">
      <c r="A1147" s="25" t="s">
        <v>45</v>
      </c>
      <c r="B1147" s="18" t="s">
        <v>110</v>
      </c>
      <c r="C1147" s="15" t="s">
        <v>111</v>
      </c>
      <c r="D1147" s="16" t="s">
        <v>229</v>
      </c>
      <c r="E1147" s="17" t="s">
        <v>229</v>
      </c>
      <c r="F1147" s="17" t="s">
        <v>229</v>
      </c>
      <c r="G1147" s="17" t="s">
        <v>229</v>
      </c>
      <c r="H1147" s="17" t="s">
        <v>229</v>
      </c>
      <c r="I1147" s="17" t="s">
        <v>229</v>
      </c>
      <c r="J1147" s="17" t="s">
        <v>229</v>
      </c>
      <c r="K1147" s="17" t="s">
        <v>229</v>
      </c>
      <c r="L1147" s="17" t="s">
        <v>229</v>
      </c>
      <c r="M1147" s="17" t="s">
        <v>229</v>
      </c>
      <c r="N1147" s="17" t="s">
        <v>229</v>
      </c>
      <c r="O1147" s="17" t="s">
        <v>229</v>
      </c>
      <c r="P1147" s="17" t="s">
        <v>229</v>
      </c>
      <c r="Q1147" s="17" t="s">
        <v>229</v>
      </c>
      <c r="R1147" s="17" t="s">
        <v>229</v>
      </c>
      <c r="S1147" s="15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 t="s">
        <v>230</v>
      </c>
      <c r="C1148" s="9" t="s">
        <v>230</v>
      </c>
      <c r="D1148" s="151" t="s">
        <v>232</v>
      </c>
      <c r="E1148" s="152" t="s">
        <v>234</v>
      </c>
      <c r="F1148" s="152" t="s">
        <v>237</v>
      </c>
      <c r="G1148" s="152" t="s">
        <v>238</v>
      </c>
      <c r="H1148" s="152" t="s">
        <v>240</v>
      </c>
      <c r="I1148" s="152" t="s">
        <v>241</v>
      </c>
      <c r="J1148" s="152" t="s">
        <v>242</v>
      </c>
      <c r="K1148" s="152" t="s">
        <v>243</v>
      </c>
      <c r="L1148" s="152" t="s">
        <v>246</v>
      </c>
      <c r="M1148" s="152" t="s">
        <v>247</v>
      </c>
      <c r="N1148" s="152" t="s">
        <v>248</v>
      </c>
      <c r="O1148" s="152" t="s">
        <v>249</v>
      </c>
      <c r="P1148" s="152" t="s">
        <v>250</v>
      </c>
      <c r="Q1148" s="152" t="s">
        <v>251</v>
      </c>
      <c r="R1148" s="152" t="s">
        <v>252</v>
      </c>
      <c r="S1148" s="15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 t="s">
        <v>3</v>
      </c>
    </row>
    <row r="1149" spans="1:65">
      <c r="A1149" s="30"/>
      <c r="B1149" s="19"/>
      <c r="C1149" s="9"/>
      <c r="D1149" s="10" t="s">
        <v>264</v>
      </c>
      <c r="E1149" s="11" t="s">
        <v>264</v>
      </c>
      <c r="F1149" s="11" t="s">
        <v>308</v>
      </c>
      <c r="G1149" s="11" t="s">
        <v>266</v>
      </c>
      <c r="H1149" s="11" t="s">
        <v>266</v>
      </c>
      <c r="I1149" s="11" t="s">
        <v>264</v>
      </c>
      <c r="J1149" s="11" t="s">
        <v>308</v>
      </c>
      <c r="K1149" s="11" t="s">
        <v>264</v>
      </c>
      <c r="L1149" s="11" t="s">
        <v>264</v>
      </c>
      <c r="M1149" s="11" t="s">
        <v>266</v>
      </c>
      <c r="N1149" s="11" t="s">
        <v>266</v>
      </c>
      <c r="O1149" s="11" t="s">
        <v>264</v>
      </c>
      <c r="P1149" s="11" t="s">
        <v>264</v>
      </c>
      <c r="Q1149" s="11" t="s">
        <v>264</v>
      </c>
      <c r="R1149" s="11" t="s">
        <v>308</v>
      </c>
      <c r="S1149" s="15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9"/>
      <c r="C1150" s="9"/>
      <c r="D1150" s="26" t="s">
        <v>116</v>
      </c>
      <c r="E1150" s="26" t="s">
        <v>309</v>
      </c>
      <c r="F1150" s="26" t="s">
        <v>311</v>
      </c>
      <c r="G1150" s="26" t="s">
        <v>310</v>
      </c>
      <c r="H1150" s="26" t="s">
        <v>311</v>
      </c>
      <c r="I1150" s="26" t="s">
        <v>309</v>
      </c>
      <c r="J1150" s="26" t="s">
        <v>311</v>
      </c>
      <c r="K1150" s="26" t="s">
        <v>311</v>
      </c>
      <c r="L1150" s="26" t="s">
        <v>311</v>
      </c>
      <c r="M1150" s="26" t="s">
        <v>310</v>
      </c>
      <c r="N1150" s="26" t="s">
        <v>309</v>
      </c>
      <c r="O1150" s="26" t="s">
        <v>311</v>
      </c>
      <c r="P1150" s="26" t="s">
        <v>311</v>
      </c>
      <c r="Q1150" s="26" t="s">
        <v>311</v>
      </c>
      <c r="R1150" s="26" t="s">
        <v>312</v>
      </c>
      <c r="S1150" s="15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8">
        <v>1</v>
      </c>
      <c r="C1151" s="14">
        <v>1</v>
      </c>
      <c r="D1151" s="226">
        <v>12.2</v>
      </c>
      <c r="E1151" s="226">
        <v>42.387185764439593</v>
      </c>
      <c r="F1151" s="230">
        <v>80</v>
      </c>
      <c r="G1151" s="226">
        <v>41.8</v>
      </c>
      <c r="H1151" s="226">
        <v>5.0999999999999996</v>
      </c>
      <c r="I1151" s="226">
        <v>29</v>
      </c>
      <c r="J1151" s="226">
        <v>27.761266666666661</v>
      </c>
      <c r="K1151" s="226">
        <v>27.8</v>
      </c>
      <c r="L1151" s="226">
        <v>28.3</v>
      </c>
      <c r="M1151" s="226">
        <v>54.388303188418398</v>
      </c>
      <c r="N1151" s="226">
        <v>47.2</v>
      </c>
      <c r="O1151" s="226">
        <v>25.8</v>
      </c>
      <c r="P1151" s="226">
        <v>27.2</v>
      </c>
      <c r="Q1151" s="226">
        <v>22.8</v>
      </c>
      <c r="R1151" s="226">
        <v>46.6</v>
      </c>
      <c r="S1151" s="223"/>
      <c r="T1151" s="224"/>
      <c r="U1151" s="224"/>
      <c r="V1151" s="224"/>
      <c r="W1151" s="224"/>
      <c r="X1151" s="224"/>
      <c r="Y1151" s="224"/>
      <c r="Z1151" s="224"/>
      <c r="AA1151" s="224"/>
      <c r="AB1151" s="224"/>
      <c r="AC1151" s="224"/>
      <c r="AD1151" s="224"/>
      <c r="AE1151" s="224"/>
      <c r="AF1151" s="224"/>
      <c r="AG1151" s="224"/>
      <c r="AH1151" s="224"/>
      <c r="AI1151" s="224"/>
      <c r="AJ1151" s="224"/>
      <c r="AK1151" s="224"/>
      <c r="AL1151" s="224"/>
      <c r="AM1151" s="224"/>
      <c r="AN1151" s="224"/>
      <c r="AO1151" s="224"/>
      <c r="AP1151" s="224"/>
      <c r="AQ1151" s="224"/>
      <c r="AR1151" s="224"/>
      <c r="AS1151" s="224"/>
      <c r="AT1151" s="224"/>
      <c r="AU1151" s="224"/>
      <c r="AV1151" s="224"/>
      <c r="AW1151" s="224"/>
      <c r="AX1151" s="224"/>
      <c r="AY1151" s="224"/>
      <c r="AZ1151" s="224"/>
      <c r="BA1151" s="224"/>
      <c r="BB1151" s="224"/>
      <c r="BC1151" s="224"/>
      <c r="BD1151" s="224"/>
      <c r="BE1151" s="224"/>
      <c r="BF1151" s="224"/>
      <c r="BG1151" s="224"/>
      <c r="BH1151" s="224"/>
      <c r="BI1151" s="224"/>
      <c r="BJ1151" s="224"/>
      <c r="BK1151" s="224"/>
      <c r="BL1151" s="224"/>
      <c r="BM1151" s="227">
        <v>1</v>
      </c>
    </row>
    <row r="1152" spans="1:65">
      <c r="A1152" s="30"/>
      <c r="B1152" s="19">
        <v>1</v>
      </c>
      <c r="C1152" s="9">
        <v>2</v>
      </c>
      <c r="D1152" s="228">
        <v>14</v>
      </c>
      <c r="E1152" s="222">
        <v>44.398408727448206</v>
      </c>
      <c r="F1152" s="231">
        <v>83</v>
      </c>
      <c r="G1152" s="222">
        <v>41</v>
      </c>
      <c r="H1152" s="228">
        <v>3.9</v>
      </c>
      <c r="I1152" s="222">
        <v>28.5</v>
      </c>
      <c r="J1152" s="222">
        <v>27.701099999999997</v>
      </c>
      <c r="K1152" s="222">
        <v>31.3</v>
      </c>
      <c r="L1152" s="222">
        <v>19.399999999999999</v>
      </c>
      <c r="M1152" s="222">
        <v>56.634148555932391</v>
      </c>
      <c r="N1152" s="222">
        <v>47</v>
      </c>
      <c r="O1152" s="222">
        <v>22</v>
      </c>
      <c r="P1152" s="222">
        <v>36.799999999999997</v>
      </c>
      <c r="Q1152" s="222">
        <v>21</v>
      </c>
      <c r="R1152" s="222">
        <v>47.6</v>
      </c>
      <c r="S1152" s="223"/>
      <c r="T1152" s="224"/>
      <c r="U1152" s="224"/>
      <c r="V1152" s="224"/>
      <c r="W1152" s="224"/>
      <c r="X1152" s="224"/>
      <c r="Y1152" s="224"/>
      <c r="Z1152" s="224"/>
      <c r="AA1152" s="224"/>
      <c r="AB1152" s="224"/>
      <c r="AC1152" s="224"/>
      <c r="AD1152" s="224"/>
      <c r="AE1152" s="224"/>
      <c r="AF1152" s="224"/>
      <c r="AG1152" s="224"/>
      <c r="AH1152" s="224"/>
      <c r="AI1152" s="224"/>
      <c r="AJ1152" s="224"/>
      <c r="AK1152" s="224"/>
      <c r="AL1152" s="224"/>
      <c r="AM1152" s="224"/>
      <c r="AN1152" s="224"/>
      <c r="AO1152" s="224"/>
      <c r="AP1152" s="224"/>
      <c r="AQ1152" s="224"/>
      <c r="AR1152" s="224"/>
      <c r="AS1152" s="224"/>
      <c r="AT1152" s="224"/>
      <c r="AU1152" s="224"/>
      <c r="AV1152" s="224"/>
      <c r="AW1152" s="224"/>
      <c r="AX1152" s="224"/>
      <c r="AY1152" s="224"/>
      <c r="AZ1152" s="224"/>
      <c r="BA1152" s="224"/>
      <c r="BB1152" s="224"/>
      <c r="BC1152" s="224"/>
      <c r="BD1152" s="224"/>
      <c r="BE1152" s="224"/>
      <c r="BF1152" s="224"/>
      <c r="BG1152" s="224"/>
      <c r="BH1152" s="224"/>
      <c r="BI1152" s="224"/>
      <c r="BJ1152" s="224"/>
      <c r="BK1152" s="224"/>
      <c r="BL1152" s="224"/>
      <c r="BM1152" s="227">
        <v>7</v>
      </c>
    </row>
    <row r="1153" spans="1:65">
      <c r="A1153" s="30"/>
      <c r="B1153" s="19">
        <v>1</v>
      </c>
      <c r="C1153" s="9">
        <v>3</v>
      </c>
      <c r="D1153" s="222">
        <v>12.9</v>
      </c>
      <c r="E1153" s="222">
        <v>45.331847901371425</v>
      </c>
      <c r="F1153" s="228">
        <v>99</v>
      </c>
      <c r="G1153" s="222">
        <v>42.2</v>
      </c>
      <c r="H1153" s="222">
        <v>5.2</v>
      </c>
      <c r="I1153" s="222">
        <v>29.3</v>
      </c>
      <c r="J1153" s="222">
        <v>27.939933333333329</v>
      </c>
      <c r="K1153" s="222">
        <v>39.299999999999997</v>
      </c>
      <c r="L1153" s="222">
        <v>21.8</v>
      </c>
      <c r="M1153" s="222">
        <v>57.203672795255919</v>
      </c>
      <c r="N1153" s="222">
        <v>49.3</v>
      </c>
      <c r="O1153" s="222">
        <v>19.8</v>
      </c>
      <c r="P1153" s="222">
        <v>40.200000000000003</v>
      </c>
      <c r="Q1153" s="222">
        <v>20.6</v>
      </c>
      <c r="R1153" s="222">
        <v>48.8</v>
      </c>
      <c r="S1153" s="223"/>
      <c r="T1153" s="224"/>
      <c r="U1153" s="224"/>
      <c r="V1153" s="224"/>
      <c r="W1153" s="224"/>
      <c r="X1153" s="224"/>
      <c r="Y1153" s="224"/>
      <c r="Z1153" s="224"/>
      <c r="AA1153" s="224"/>
      <c r="AB1153" s="224"/>
      <c r="AC1153" s="224"/>
      <c r="AD1153" s="224"/>
      <c r="AE1153" s="224"/>
      <c r="AF1153" s="224"/>
      <c r="AG1153" s="224"/>
      <c r="AH1153" s="224"/>
      <c r="AI1153" s="224"/>
      <c r="AJ1153" s="224"/>
      <c r="AK1153" s="224"/>
      <c r="AL1153" s="224"/>
      <c r="AM1153" s="224"/>
      <c r="AN1153" s="224"/>
      <c r="AO1153" s="224"/>
      <c r="AP1153" s="224"/>
      <c r="AQ1153" s="224"/>
      <c r="AR1153" s="224"/>
      <c r="AS1153" s="224"/>
      <c r="AT1153" s="224"/>
      <c r="AU1153" s="224"/>
      <c r="AV1153" s="224"/>
      <c r="AW1153" s="224"/>
      <c r="AX1153" s="224"/>
      <c r="AY1153" s="224"/>
      <c r="AZ1153" s="224"/>
      <c r="BA1153" s="224"/>
      <c r="BB1153" s="224"/>
      <c r="BC1153" s="224"/>
      <c r="BD1153" s="224"/>
      <c r="BE1153" s="224"/>
      <c r="BF1153" s="224"/>
      <c r="BG1153" s="224"/>
      <c r="BH1153" s="224"/>
      <c r="BI1153" s="224"/>
      <c r="BJ1153" s="224"/>
      <c r="BK1153" s="224"/>
      <c r="BL1153" s="224"/>
      <c r="BM1153" s="227">
        <v>16</v>
      </c>
    </row>
    <row r="1154" spans="1:65">
      <c r="A1154" s="30"/>
      <c r="B1154" s="19">
        <v>1</v>
      </c>
      <c r="C1154" s="9">
        <v>4</v>
      </c>
      <c r="D1154" s="222">
        <v>12.9</v>
      </c>
      <c r="E1154" s="222">
        <v>42.751314524084357</v>
      </c>
      <c r="F1154" s="231">
        <v>83</v>
      </c>
      <c r="G1154" s="222">
        <v>40.9</v>
      </c>
      <c r="H1154" s="222">
        <v>5.6</v>
      </c>
      <c r="I1154" s="222">
        <v>28.8</v>
      </c>
      <c r="J1154" s="222">
        <v>27.290499999999998</v>
      </c>
      <c r="K1154" s="222">
        <v>41.4</v>
      </c>
      <c r="L1154" s="222">
        <v>31.4</v>
      </c>
      <c r="M1154" s="222">
        <v>50.386291159874396</v>
      </c>
      <c r="N1154" s="222">
        <v>47.7</v>
      </c>
      <c r="O1154" s="222">
        <v>27.7</v>
      </c>
      <c r="P1154" s="222">
        <v>25.4</v>
      </c>
      <c r="Q1154" s="222">
        <v>19.399999999999999</v>
      </c>
      <c r="R1154" s="222">
        <v>48.1</v>
      </c>
      <c r="S1154" s="223"/>
      <c r="T1154" s="224"/>
      <c r="U1154" s="224"/>
      <c r="V1154" s="224"/>
      <c r="W1154" s="224"/>
      <c r="X1154" s="224"/>
      <c r="Y1154" s="224"/>
      <c r="Z1154" s="224"/>
      <c r="AA1154" s="224"/>
      <c r="AB1154" s="224"/>
      <c r="AC1154" s="224"/>
      <c r="AD1154" s="224"/>
      <c r="AE1154" s="224"/>
      <c r="AF1154" s="224"/>
      <c r="AG1154" s="224"/>
      <c r="AH1154" s="224"/>
      <c r="AI1154" s="224"/>
      <c r="AJ1154" s="224"/>
      <c r="AK1154" s="224"/>
      <c r="AL1154" s="224"/>
      <c r="AM1154" s="224"/>
      <c r="AN1154" s="224"/>
      <c r="AO1154" s="224"/>
      <c r="AP1154" s="224"/>
      <c r="AQ1154" s="224"/>
      <c r="AR1154" s="224"/>
      <c r="AS1154" s="224"/>
      <c r="AT1154" s="224"/>
      <c r="AU1154" s="224"/>
      <c r="AV1154" s="224"/>
      <c r="AW1154" s="224"/>
      <c r="AX1154" s="224"/>
      <c r="AY1154" s="224"/>
      <c r="AZ1154" s="224"/>
      <c r="BA1154" s="224"/>
      <c r="BB1154" s="224"/>
      <c r="BC1154" s="224"/>
      <c r="BD1154" s="224"/>
      <c r="BE1154" s="224"/>
      <c r="BF1154" s="224"/>
      <c r="BG1154" s="224"/>
      <c r="BH1154" s="224"/>
      <c r="BI1154" s="224"/>
      <c r="BJ1154" s="224"/>
      <c r="BK1154" s="224"/>
      <c r="BL1154" s="224"/>
      <c r="BM1154" s="227">
        <v>32.3823561226273</v>
      </c>
    </row>
    <row r="1155" spans="1:65">
      <c r="A1155" s="30"/>
      <c r="B1155" s="19">
        <v>1</v>
      </c>
      <c r="C1155" s="9">
        <v>5</v>
      </c>
      <c r="D1155" s="222">
        <v>13.1</v>
      </c>
      <c r="E1155" s="222">
        <v>42.814771242732697</v>
      </c>
      <c r="F1155" s="231">
        <v>87</v>
      </c>
      <c r="G1155" s="222">
        <v>39.4</v>
      </c>
      <c r="H1155" s="222">
        <v>5.6</v>
      </c>
      <c r="I1155" s="222">
        <v>29.4</v>
      </c>
      <c r="J1155" s="222">
        <v>26.865199999999998</v>
      </c>
      <c r="K1155" s="222">
        <v>48.1</v>
      </c>
      <c r="L1155" s="222">
        <v>30.3</v>
      </c>
      <c r="M1155" s="222">
        <v>57.825275751931244</v>
      </c>
      <c r="N1155" s="222">
        <v>46</v>
      </c>
      <c r="O1155" s="222">
        <v>29.8</v>
      </c>
      <c r="P1155" s="222">
        <v>36.5</v>
      </c>
      <c r="Q1155" s="222">
        <v>25.8</v>
      </c>
      <c r="R1155" s="222">
        <v>46.8</v>
      </c>
      <c r="S1155" s="223"/>
      <c r="T1155" s="224"/>
      <c r="U1155" s="224"/>
      <c r="V1155" s="224"/>
      <c r="W1155" s="224"/>
      <c r="X1155" s="224"/>
      <c r="Y1155" s="224"/>
      <c r="Z1155" s="224"/>
      <c r="AA1155" s="224"/>
      <c r="AB1155" s="224"/>
      <c r="AC1155" s="224"/>
      <c r="AD1155" s="224"/>
      <c r="AE1155" s="224"/>
      <c r="AF1155" s="224"/>
      <c r="AG1155" s="224"/>
      <c r="AH1155" s="224"/>
      <c r="AI1155" s="224"/>
      <c r="AJ1155" s="224"/>
      <c r="AK1155" s="224"/>
      <c r="AL1155" s="224"/>
      <c r="AM1155" s="224"/>
      <c r="AN1155" s="224"/>
      <c r="AO1155" s="224"/>
      <c r="AP1155" s="224"/>
      <c r="AQ1155" s="224"/>
      <c r="AR1155" s="224"/>
      <c r="AS1155" s="224"/>
      <c r="AT1155" s="224"/>
      <c r="AU1155" s="224"/>
      <c r="AV1155" s="224"/>
      <c r="AW1155" s="224"/>
      <c r="AX1155" s="224"/>
      <c r="AY1155" s="224"/>
      <c r="AZ1155" s="224"/>
      <c r="BA1155" s="224"/>
      <c r="BB1155" s="224"/>
      <c r="BC1155" s="224"/>
      <c r="BD1155" s="224"/>
      <c r="BE1155" s="224"/>
      <c r="BF1155" s="224"/>
      <c r="BG1155" s="224"/>
      <c r="BH1155" s="224"/>
      <c r="BI1155" s="224"/>
      <c r="BJ1155" s="224"/>
      <c r="BK1155" s="224"/>
      <c r="BL1155" s="224"/>
      <c r="BM1155" s="227">
        <v>13</v>
      </c>
    </row>
    <row r="1156" spans="1:65">
      <c r="A1156" s="30"/>
      <c r="B1156" s="19">
        <v>1</v>
      </c>
      <c r="C1156" s="9">
        <v>6</v>
      </c>
      <c r="D1156" s="222">
        <v>12.8</v>
      </c>
      <c r="E1156" s="222">
        <v>43.763525264060959</v>
      </c>
      <c r="F1156" s="231">
        <v>81</v>
      </c>
      <c r="G1156" s="222">
        <v>41.8</v>
      </c>
      <c r="H1156" s="222">
        <v>5.3</v>
      </c>
      <c r="I1156" s="222">
        <v>28.7</v>
      </c>
      <c r="J1156" s="222">
        <v>27.384</v>
      </c>
      <c r="K1156" s="222">
        <v>32.700000000000003</v>
      </c>
      <c r="L1156" s="222">
        <v>29.6</v>
      </c>
      <c r="M1156" s="222">
        <v>51.851169425144889</v>
      </c>
      <c r="N1156" s="222">
        <v>49.9</v>
      </c>
      <c r="O1156" s="222">
        <v>27.7</v>
      </c>
      <c r="P1156" s="222">
        <v>37.700000000000003</v>
      </c>
      <c r="Q1156" s="222">
        <v>15.7</v>
      </c>
      <c r="R1156" s="222">
        <v>47.5</v>
      </c>
      <c r="S1156" s="223"/>
      <c r="T1156" s="224"/>
      <c r="U1156" s="224"/>
      <c r="V1156" s="224"/>
      <c r="W1156" s="224"/>
      <c r="X1156" s="224"/>
      <c r="Y1156" s="224"/>
      <c r="Z1156" s="224"/>
      <c r="AA1156" s="224"/>
      <c r="AB1156" s="224"/>
      <c r="AC1156" s="224"/>
      <c r="AD1156" s="224"/>
      <c r="AE1156" s="224"/>
      <c r="AF1156" s="224"/>
      <c r="AG1156" s="224"/>
      <c r="AH1156" s="224"/>
      <c r="AI1156" s="224"/>
      <c r="AJ1156" s="224"/>
      <c r="AK1156" s="224"/>
      <c r="AL1156" s="224"/>
      <c r="AM1156" s="224"/>
      <c r="AN1156" s="224"/>
      <c r="AO1156" s="224"/>
      <c r="AP1156" s="224"/>
      <c r="AQ1156" s="224"/>
      <c r="AR1156" s="224"/>
      <c r="AS1156" s="224"/>
      <c r="AT1156" s="224"/>
      <c r="AU1156" s="224"/>
      <c r="AV1156" s="224"/>
      <c r="AW1156" s="224"/>
      <c r="AX1156" s="224"/>
      <c r="AY1156" s="224"/>
      <c r="AZ1156" s="224"/>
      <c r="BA1156" s="224"/>
      <c r="BB1156" s="224"/>
      <c r="BC1156" s="224"/>
      <c r="BD1156" s="224"/>
      <c r="BE1156" s="224"/>
      <c r="BF1156" s="224"/>
      <c r="BG1156" s="224"/>
      <c r="BH1156" s="224"/>
      <c r="BI1156" s="224"/>
      <c r="BJ1156" s="224"/>
      <c r="BK1156" s="224"/>
      <c r="BL1156" s="224"/>
      <c r="BM1156" s="225"/>
    </row>
    <row r="1157" spans="1:65">
      <c r="A1157" s="30"/>
      <c r="B1157" s="20" t="s">
        <v>258</v>
      </c>
      <c r="C1157" s="12"/>
      <c r="D1157" s="229">
        <v>12.983333333333333</v>
      </c>
      <c r="E1157" s="229">
        <v>43.574508904022871</v>
      </c>
      <c r="F1157" s="229">
        <v>85.5</v>
      </c>
      <c r="G1157" s="229">
        <v>41.183333333333337</v>
      </c>
      <c r="H1157" s="229">
        <v>5.1166666666666663</v>
      </c>
      <c r="I1157" s="229">
        <v>28.95</v>
      </c>
      <c r="J1157" s="229">
        <v>27.490333333333325</v>
      </c>
      <c r="K1157" s="229">
        <v>36.766666666666673</v>
      </c>
      <c r="L1157" s="229">
        <v>26.8</v>
      </c>
      <c r="M1157" s="229">
        <v>54.714810146092873</v>
      </c>
      <c r="N1157" s="229">
        <v>47.849999999999994</v>
      </c>
      <c r="O1157" s="229">
        <v>25.466666666666665</v>
      </c>
      <c r="P1157" s="229">
        <v>33.966666666666669</v>
      </c>
      <c r="Q1157" s="229">
        <v>20.883333333333336</v>
      </c>
      <c r="R1157" s="229">
        <v>47.566666666666663</v>
      </c>
      <c r="S1157" s="223"/>
      <c r="T1157" s="224"/>
      <c r="U1157" s="224"/>
      <c r="V1157" s="224"/>
      <c r="W1157" s="224"/>
      <c r="X1157" s="224"/>
      <c r="Y1157" s="224"/>
      <c r="Z1157" s="224"/>
      <c r="AA1157" s="224"/>
      <c r="AB1157" s="224"/>
      <c r="AC1157" s="224"/>
      <c r="AD1157" s="224"/>
      <c r="AE1157" s="224"/>
      <c r="AF1157" s="224"/>
      <c r="AG1157" s="224"/>
      <c r="AH1157" s="224"/>
      <c r="AI1157" s="224"/>
      <c r="AJ1157" s="224"/>
      <c r="AK1157" s="224"/>
      <c r="AL1157" s="224"/>
      <c r="AM1157" s="224"/>
      <c r="AN1157" s="224"/>
      <c r="AO1157" s="224"/>
      <c r="AP1157" s="224"/>
      <c r="AQ1157" s="224"/>
      <c r="AR1157" s="224"/>
      <c r="AS1157" s="224"/>
      <c r="AT1157" s="224"/>
      <c r="AU1157" s="224"/>
      <c r="AV1157" s="224"/>
      <c r="AW1157" s="224"/>
      <c r="AX1157" s="224"/>
      <c r="AY1157" s="224"/>
      <c r="AZ1157" s="224"/>
      <c r="BA1157" s="224"/>
      <c r="BB1157" s="224"/>
      <c r="BC1157" s="224"/>
      <c r="BD1157" s="224"/>
      <c r="BE1157" s="224"/>
      <c r="BF1157" s="224"/>
      <c r="BG1157" s="224"/>
      <c r="BH1157" s="224"/>
      <c r="BI1157" s="224"/>
      <c r="BJ1157" s="224"/>
      <c r="BK1157" s="224"/>
      <c r="BL1157" s="224"/>
      <c r="BM1157" s="225"/>
    </row>
    <row r="1158" spans="1:65">
      <c r="A1158" s="30"/>
      <c r="B1158" s="3" t="s">
        <v>259</v>
      </c>
      <c r="C1158" s="29"/>
      <c r="D1158" s="222">
        <v>12.9</v>
      </c>
      <c r="E1158" s="222">
        <v>43.289148253396831</v>
      </c>
      <c r="F1158" s="222">
        <v>83</v>
      </c>
      <c r="G1158" s="222">
        <v>41.4</v>
      </c>
      <c r="H1158" s="222">
        <v>5.25</v>
      </c>
      <c r="I1158" s="222">
        <v>28.9</v>
      </c>
      <c r="J1158" s="222">
        <v>27.542549999999999</v>
      </c>
      <c r="K1158" s="222">
        <v>36</v>
      </c>
      <c r="L1158" s="222">
        <v>28.950000000000003</v>
      </c>
      <c r="M1158" s="222">
        <v>55.511225872175395</v>
      </c>
      <c r="N1158" s="222">
        <v>47.45</v>
      </c>
      <c r="O1158" s="222">
        <v>26.75</v>
      </c>
      <c r="P1158" s="222">
        <v>36.65</v>
      </c>
      <c r="Q1158" s="222">
        <v>20.8</v>
      </c>
      <c r="R1158" s="222">
        <v>47.55</v>
      </c>
      <c r="S1158" s="223"/>
      <c r="T1158" s="224"/>
      <c r="U1158" s="224"/>
      <c r="V1158" s="224"/>
      <c r="W1158" s="224"/>
      <c r="X1158" s="224"/>
      <c r="Y1158" s="224"/>
      <c r="Z1158" s="224"/>
      <c r="AA1158" s="224"/>
      <c r="AB1158" s="224"/>
      <c r="AC1158" s="224"/>
      <c r="AD1158" s="224"/>
      <c r="AE1158" s="224"/>
      <c r="AF1158" s="224"/>
      <c r="AG1158" s="224"/>
      <c r="AH1158" s="224"/>
      <c r="AI1158" s="224"/>
      <c r="AJ1158" s="224"/>
      <c r="AK1158" s="224"/>
      <c r="AL1158" s="224"/>
      <c r="AM1158" s="224"/>
      <c r="AN1158" s="224"/>
      <c r="AO1158" s="224"/>
      <c r="AP1158" s="224"/>
      <c r="AQ1158" s="224"/>
      <c r="AR1158" s="224"/>
      <c r="AS1158" s="224"/>
      <c r="AT1158" s="224"/>
      <c r="AU1158" s="224"/>
      <c r="AV1158" s="224"/>
      <c r="AW1158" s="224"/>
      <c r="AX1158" s="224"/>
      <c r="AY1158" s="224"/>
      <c r="AZ1158" s="224"/>
      <c r="BA1158" s="224"/>
      <c r="BB1158" s="224"/>
      <c r="BC1158" s="224"/>
      <c r="BD1158" s="224"/>
      <c r="BE1158" s="224"/>
      <c r="BF1158" s="224"/>
      <c r="BG1158" s="224"/>
      <c r="BH1158" s="224"/>
      <c r="BI1158" s="224"/>
      <c r="BJ1158" s="224"/>
      <c r="BK1158" s="224"/>
      <c r="BL1158" s="224"/>
      <c r="BM1158" s="225"/>
    </row>
    <row r="1159" spans="1:65">
      <c r="A1159" s="30"/>
      <c r="B1159" s="3" t="s">
        <v>260</v>
      </c>
      <c r="C1159" s="29"/>
      <c r="D1159" s="222">
        <v>0.58452259722500621</v>
      </c>
      <c r="E1159" s="222">
        <v>1.1373095439623533</v>
      </c>
      <c r="F1159" s="222">
        <v>7.0356236397351442</v>
      </c>
      <c r="G1159" s="222">
        <v>1.008794660308364</v>
      </c>
      <c r="H1159" s="222">
        <v>0.63060817205826247</v>
      </c>
      <c r="I1159" s="222">
        <v>0.35071355833500345</v>
      </c>
      <c r="J1159" s="222">
        <v>0.39038428303972916</v>
      </c>
      <c r="K1159" s="222">
        <v>7.5253349870066613</v>
      </c>
      <c r="L1159" s="222">
        <v>4.9650780457108485</v>
      </c>
      <c r="M1159" s="222">
        <v>3.0527500745761293</v>
      </c>
      <c r="N1159" s="222">
        <v>1.4761436244485142</v>
      </c>
      <c r="O1159" s="222">
        <v>3.8208201562840873</v>
      </c>
      <c r="P1159" s="222">
        <v>6.1059533790118801</v>
      </c>
      <c r="Q1159" s="222">
        <v>3.376635406238961</v>
      </c>
      <c r="R1159" s="222">
        <v>0.81649658092772548</v>
      </c>
      <c r="S1159" s="223"/>
      <c r="T1159" s="224"/>
      <c r="U1159" s="224"/>
      <c r="V1159" s="224"/>
      <c r="W1159" s="224"/>
      <c r="X1159" s="224"/>
      <c r="Y1159" s="224"/>
      <c r="Z1159" s="224"/>
      <c r="AA1159" s="224"/>
      <c r="AB1159" s="224"/>
      <c r="AC1159" s="224"/>
      <c r="AD1159" s="224"/>
      <c r="AE1159" s="224"/>
      <c r="AF1159" s="224"/>
      <c r="AG1159" s="224"/>
      <c r="AH1159" s="224"/>
      <c r="AI1159" s="224"/>
      <c r="AJ1159" s="224"/>
      <c r="AK1159" s="224"/>
      <c r="AL1159" s="224"/>
      <c r="AM1159" s="224"/>
      <c r="AN1159" s="224"/>
      <c r="AO1159" s="224"/>
      <c r="AP1159" s="224"/>
      <c r="AQ1159" s="224"/>
      <c r="AR1159" s="224"/>
      <c r="AS1159" s="224"/>
      <c r="AT1159" s="224"/>
      <c r="AU1159" s="224"/>
      <c r="AV1159" s="224"/>
      <c r="AW1159" s="224"/>
      <c r="AX1159" s="224"/>
      <c r="AY1159" s="224"/>
      <c r="AZ1159" s="224"/>
      <c r="BA1159" s="224"/>
      <c r="BB1159" s="224"/>
      <c r="BC1159" s="224"/>
      <c r="BD1159" s="224"/>
      <c r="BE1159" s="224"/>
      <c r="BF1159" s="224"/>
      <c r="BG1159" s="224"/>
      <c r="BH1159" s="224"/>
      <c r="BI1159" s="224"/>
      <c r="BJ1159" s="224"/>
      <c r="BK1159" s="224"/>
      <c r="BL1159" s="224"/>
      <c r="BM1159" s="225"/>
    </row>
    <row r="1160" spans="1:65">
      <c r="A1160" s="30"/>
      <c r="B1160" s="3" t="s">
        <v>86</v>
      </c>
      <c r="C1160" s="29"/>
      <c r="D1160" s="13">
        <v>4.502099593517378E-2</v>
      </c>
      <c r="E1160" s="13">
        <v>2.6100341061040738E-2</v>
      </c>
      <c r="F1160" s="13">
        <v>8.2287995786375953E-2</v>
      </c>
      <c r="G1160" s="13">
        <v>2.44952163571436E-2</v>
      </c>
      <c r="H1160" s="13">
        <v>0.12324589681920441</v>
      </c>
      <c r="I1160" s="13">
        <v>1.2114457973575249E-2</v>
      </c>
      <c r="J1160" s="13">
        <v>1.4200783901240289E-2</v>
      </c>
      <c r="K1160" s="13">
        <v>0.20467819547615576</v>
      </c>
      <c r="L1160" s="13">
        <v>0.1852641061832406</v>
      </c>
      <c r="M1160" s="13">
        <v>5.5793853006618231E-2</v>
      </c>
      <c r="N1160" s="13">
        <v>3.0849396540198838E-2</v>
      </c>
      <c r="O1160" s="13">
        <v>0.15003220508968931</v>
      </c>
      <c r="P1160" s="13">
        <v>0.1797631024242948</v>
      </c>
      <c r="Q1160" s="13">
        <v>0.16169044243761982</v>
      </c>
      <c r="R1160" s="13">
        <v>1.7165310040526818E-2</v>
      </c>
      <c r="S1160" s="15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3" t="s">
        <v>261</v>
      </c>
      <c r="C1161" s="29"/>
      <c r="D1161" s="13">
        <v>-0.59906149867022251</v>
      </c>
      <c r="E1161" s="13">
        <v>0.34562502922926619</v>
      </c>
      <c r="F1161" s="13">
        <v>1.6403267160741444</v>
      </c>
      <c r="G1161" s="13">
        <v>0.27178310242089898</v>
      </c>
      <c r="H1161" s="13">
        <v>-0.84199214389185917</v>
      </c>
      <c r="I1161" s="13">
        <v>-0.10599463824156163</v>
      </c>
      <c r="J1161" s="13">
        <v>-0.15107062533586479</v>
      </c>
      <c r="K1161" s="13">
        <v>0.13539195626892075</v>
      </c>
      <c r="L1161" s="13">
        <v>-0.17238881882120383</v>
      </c>
      <c r="M1161" s="13">
        <v>0.68964883033513069</v>
      </c>
      <c r="N1161" s="13">
        <v>0.47765653057482793</v>
      </c>
      <c r="O1161" s="13">
        <v>-0.21356350445198979</v>
      </c>
      <c r="P1161" s="13">
        <v>4.8925116444270333E-2</v>
      </c>
      <c r="Q1161" s="13">
        <v>-0.35510148630781613</v>
      </c>
      <c r="R1161" s="13">
        <v>0.46890690987828609</v>
      </c>
      <c r="S1161" s="15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30"/>
      <c r="B1162" s="46" t="s">
        <v>262</v>
      </c>
      <c r="C1162" s="47"/>
      <c r="D1162" s="45">
        <v>1.47</v>
      </c>
      <c r="E1162" s="45">
        <v>0.67</v>
      </c>
      <c r="F1162" s="45">
        <v>3.62</v>
      </c>
      <c r="G1162" s="45">
        <v>0.51</v>
      </c>
      <c r="H1162" s="45">
        <v>2.02</v>
      </c>
      <c r="I1162" s="45">
        <v>0.35</v>
      </c>
      <c r="J1162" s="45">
        <v>0.45</v>
      </c>
      <c r="K1162" s="45">
        <v>0.2</v>
      </c>
      <c r="L1162" s="45">
        <v>0.5</v>
      </c>
      <c r="M1162" s="45">
        <v>1.46</v>
      </c>
      <c r="N1162" s="45">
        <v>0.97</v>
      </c>
      <c r="O1162" s="45">
        <v>0.6</v>
      </c>
      <c r="P1162" s="45">
        <v>0</v>
      </c>
      <c r="Q1162" s="45">
        <v>0.92</v>
      </c>
      <c r="R1162" s="45">
        <v>0.95</v>
      </c>
      <c r="S1162" s="15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31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BM1163" s="55"/>
    </row>
    <row r="1164" spans="1:65"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6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</sheetData>
  <dataConsolidate/>
  <conditionalFormatting sqref="B6:S11 B24:T29 B42:U47 B60:M65 B78:T83 B96:S101 B115:U120 B133:V138 B151:S156 B170:P175 B188:U193 B207:U212 B225:P230 B243:V248 B261:F266 B279:F284 B297:F302 B315:V320 B333:Q338 B352:F357 B370:K375 B388:P393 B406:Q411 B425:F430 B443:O448 B461:T466 B479:R484 B497:R502 B516:G521 B534:U539 B552:U557 B570:T575 B588:T593 B606:R611 B625:E630 B643:U648 B661:T666 B679:T684 B697:E702 B715:F720 B733:E738 B751:P756 B769:M774 B787:U792 B805:U810 B823:R828 B842:R847 B860:F865 B878:R883 B897:S902 B915:O920 B933:H938 B951:R956 B969:R974 B987:T992 B1005:R1010 B1023:F1028 B1041:R1046 B1059:T1064 B1077:R1082 B1096:R1101 B1115:H1120 B1133:V1138 B1151:R1156">
    <cfRule type="expression" dxfId="14" priority="192">
      <formula>AND($B6&lt;&gt;$B5,NOT(ISBLANK(INDIRECT(Anlyt_LabRefThisCol))))</formula>
    </cfRule>
  </conditionalFormatting>
  <conditionalFormatting sqref="C2:S17 C20:T35 C38:U53 C56:M71 C74:T89 C92:S107 C111:U126 C129:V144 C147:S162 C166:P181 C184:U199 C203:U218 C221:P236 C239:V254 C257:F272 C275:F290 C293:F308 C311:V326 C329:Q344 C348:F363 C366:K381 C384:P399 C402:Q417 C421:F436 C439:O454 C457:T472 C475:R490 C493:R508 C512:G527 C530:U545 C548:U563 C566:T581 C584:T599 C602:R617 C621:E636 C639:U654 C657:T672 C675:T690 C693:E708 C711:F726 C729:E744 C747:P762 C765:M780 C783:U798 C801:U816 C819:R834 C838:R853 C856:F871 C874:R889 C893:S908 C911:O926 C929:H944 C947:R962 C965:R980 C983:T998 C1001:R1016 C1019:F1034 C1037:R1052 C1055:T1070 C1073:R1088 C1092:R1107 C1111:H1126 C1129:V1144 C1147:R1162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4BF2-E8A1-4959-B60D-A8E6445A5BDA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581</v>
      </c>
      <c r="BM1" s="28" t="s">
        <v>307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12.75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12.73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258</v>
      </c>
      <c r="C8" s="12"/>
      <c r="D8" s="23">
        <v>12.74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12.74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12.74</v>
      </c>
      <c r="BN9" s="28"/>
    </row>
    <row r="10" spans="1:66">
      <c r="A10" s="30"/>
      <c r="B10" s="3" t="s">
        <v>260</v>
      </c>
      <c r="C10" s="29"/>
      <c r="D10" s="24">
        <v>1.4142135623730649E-2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1.110057741266142E-3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582</v>
      </c>
      <c r="BM15" s="28" t="s">
        <v>307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2.99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2.99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258</v>
      </c>
      <c r="C22" s="12"/>
      <c r="D22" s="23">
        <v>2.99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259</v>
      </c>
      <c r="C23" s="29"/>
      <c r="D23" s="11">
        <v>2.99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2.99</v>
      </c>
    </row>
    <row r="24" spans="1:65">
      <c r="A24" s="30"/>
      <c r="B24" s="3" t="s">
        <v>260</v>
      </c>
      <c r="C24" s="29"/>
      <c r="D24" s="24">
        <v>0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583</v>
      </c>
      <c r="BM29" s="28" t="s">
        <v>307</v>
      </c>
    </row>
    <row r="30" spans="1:65" ht="19.5">
      <c r="A30" s="25" t="s">
        <v>322</v>
      </c>
      <c r="B30" s="18" t="s">
        <v>110</v>
      </c>
      <c r="C30" s="15" t="s">
        <v>111</v>
      </c>
      <c r="D30" s="16" t="s">
        <v>321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7.46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7.44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258</v>
      </c>
      <c r="C36" s="12"/>
      <c r="D36" s="23">
        <v>7.45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259</v>
      </c>
      <c r="C37" s="29"/>
      <c r="D37" s="11">
        <v>7.45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7.45</v>
      </c>
    </row>
    <row r="38" spans="1:65">
      <c r="A38" s="30"/>
      <c r="B38" s="3" t="s">
        <v>260</v>
      </c>
      <c r="C38" s="29"/>
      <c r="D38" s="24">
        <v>1.4142135623730649E-2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1.8982732380846508E-3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584</v>
      </c>
      <c r="BM43" s="28" t="s">
        <v>307</v>
      </c>
    </row>
    <row r="44" spans="1:65" ht="19.5">
      <c r="A44" s="25" t="s">
        <v>323</v>
      </c>
      <c r="B44" s="18" t="s">
        <v>110</v>
      </c>
      <c r="C44" s="15" t="s">
        <v>111</v>
      </c>
      <c r="D44" s="16" t="s">
        <v>321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1.8399999999999999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1.8399999999999999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258</v>
      </c>
      <c r="C50" s="12"/>
      <c r="D50" s="23">
        <v>1.8399999999999999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1.8399999999999999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1.84</v>
      </c>
    </row>
    <row r="52" spans="1:65">
      <c r="A52" s="30"/>
      <c r="B52" s="3" t="s">
        <v>260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-1.1102230246251565E-16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585</v>
      </c>
      <c r="BM57" s="28" t="s">
        <v>307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321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3.06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3.06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258</v>
      </c>
      <c r="C64" s="12"/>
      <c r="D64" s="23">
        <v>3.06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3.06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3.06</v>
      </c>
    </row>
    <row r="66" spans="1:65">
      <c r="A66" s="30"/>
      <c r="B66" s="3" t="s">
        <v>260</v>
      </c>
      <c r="C66" s="29"/>
      <c r="D66" s="24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86</v>
      </c>
      <c r="C67" s="29"/>
      <c r="D67" s="13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586</v>
      </c>
      <c r="BM71" s="28" t="s">
        <v>307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321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6.8000000000000005E-2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17">
        <v>1</v>
      </c>
    </row>
    <row r="77" spans="1:65">
      <c r="A77" s="30"/>
      <c r="B77" s="19">
        <v>1</v>
      </c>
      <c r="C77" s="9">
        <v>2</v>
      </c>
      <c r="D77" s="24">
        <v>6.7000000000000004E-2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17">
        <v>10</v>
      </c>
    </row>
    <row r="78" spans="1:65">
      <c r="A78" s="30"/>
      <c r="B78" s="20" t="s">
        <v>258</v>
      </c>
      <c r="C78" s="12"/>
      <c r="D78" s="220">
        <v>6.7500000000000004E-2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17">
        <v>16</v>
      </c>
    </row>
    <row r="79" spans="1:65">
      <c r="A79" s="30"/>
      <c r="B79" s="3" t="s">
        <v>259</v>
      </c>
      <c r="C79" s="29"/>
      <c r="D79" s="24">
        <v>6.7500000000000004E-2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17">
        <v>6.7500000000000004E-2</v>
      </c>
    </row>
    <row r="80" spans="1:65">
      <c r="A80" s="30"/>
      <c r="B80" s="3" t="s">
        <v>260</v>
      </c>
      <c r="C80" s="29"/>
      <c r="D80" s="24">
        <v>7.0710678118654816E-4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17">
        <v>16</v>
      </c>
    </row>
    <row r="81" spans="1:65">
      <c r="A81" s="30"/>
      <c r="B81" s="3" t="s">
        <v>86</v>
      </c>
      <c r="C81" s="29"/>
      <c r="D81" s="13">
        <v>1.0475656017578491E-2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587</v>
      </c>
      <c r="BM85" s="28" t="s">
        <v>307</v>
      </c>
    </row>
    <row r="86" spans="1:65" ht="19.5">
      <c r="A86" s="25" t="s">
        <v>324</v>
      </c>
      <c r="B86" s="18" t="s">
        <v>110</v>
      </c>
      <c r="C86" s="15" t="s">
        <v>111</v>
      </c>
      <c r="D86" s="16" t="s">
        <v>321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1.56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1.5700000000000003</v>
      </c>
      <c r="E91" s="15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258</v>
      </c>
      <c r="C92" s="12"/>
      <c r="D92" s="23">
        <v>1.5650000000000002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259</v>
      </c>
      <c r="C93" s="29"/>
      <c r="D93" s="11">
        <v>1.5650000000000002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1.5649999999999999</v>
      </c>
    </row>
    <row r="94" spans="1:65">
      <c r="A94" s="30"/>
      <c r="B94" s="3" t="s">
        <v>260</v>
      </c>
      <c r="C94" s="29"/>
      <c r="D94" s="24">
        <v>7.0710678118656384E-3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86</v>
      </c>
      <c r="C95" s="29"/>
      <c r="D95" s="13">
        <v>4.5182541928853919E-3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2.2204460492503131E-16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588</v>
      </c>
      <c r="BM99" s="28" t="s">
        <v>307</v>
      </c>
    </row>
    <row r="100" spans="1:65" ht="19.5">
      <c r="A100" s="25" t="s">
        <v>325</v>
      </c>
      <c r="B100" s="18" t="s">
        <v>110</v>
      </c>
      <c r="C100" s="15" t="s">
        <v>111</v>
      </c>
      <c r="D100" s="16" t="s">
        <v>321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0.24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17">
        <v>1</v>
      </c>
    </row>
    <row r="105" spans="1:65">
      <c r="A105" s="30"/>
      <c r="B105" s="19">
        <v>1</v>
      </c>
      <c r="C105" s="9">
        <v>2</v>
      </c>
      <c r="D105" s="24">
        <v>0.24099999999999999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17">
        <v>12</v>
      </c>
    </row>
    <row r="106" spans="1:65">
      <c r="A106" s="30"/>
      <c r="B106" s="20" t="s">
        <v>258</v>
      </c>
      <c r="C106" s="12"/>
      <c r="D106" s="220">
        <v>0.24049999999999999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17">
        <v>16</v>
      </c>
    </row>
    <row r="107" spans="1:65">
      <c r="A107" s="30"/>
      <c r="B107" s="3" t="s">
        <v>259</v>
      </c>
      <c r="C107" s="29"/>
      <c r="D107" s="24">
        <v>0.24049999999999999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17">
        <v>0.24049999999999999</v>
      </c>
    </row>
    <row r="108" spans="1:65">
      <c r="A108" s="30"/>
      <c r="B108" s="3" t="s">
        <v>260</v>
      </c>
      <c r="C108" s="29"/>
      <c r="D108" s="24">
        <v>7.0710678118654816E-4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17">
        <v>18</v>
      </c>
    </row>
    <row r="109" spans="1:65">
      <c r="A109" s="30"/>
      <c r="B109" s="3" t="s">
        <v>86</v>
      </c>
      <c r="C109" s="29"/>
      <c r="D109" s="13">
        <v>2.9401529363266036E-3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589</v>
      </c>
      <c r="BM113" s="28" t="s">
        <v>307</v>
      </c>
    </row>
    <row r="114" spans="1:65" ht="19.5">
      <c r="A114" s="25" t="s">
        <v>326</v>
      </c>
      <c r="B114" s="18" t="s">
        <v>110</v>
      </c>
      <c r="C114" s="15" t="s">
        <v>111</v>
      </c>
      <c r="D114" s="16" t="s">
        <v>321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65.92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65.86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258</v>
      </c>
      <c r="C120" s="12"/>
      <c r="D120" s="23">
        <v>65.89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259</v>
      </c>
      <c r="C121" s="29"/>
      <c r="D121" s="11">
        <v>65.89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65.89</v>
      </c>
    </row>
    <row r="122" spans="1:65">
      <c r="A122" s="30"/>
      <c r="B122" s="3" t="s">
        <v>260</v>
      </c>
      <c r="C122" s="29"/>
      <c r="D122" s="24">
        <v>4.2426406871194457E-2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6.438975090483299E-4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590</v>
      </c>
      <c r="BM127" s="28" t="s">
        <v>307</v>
      </c>
    </row>
    <row r="128" spans="1:65" ht="19.5">
      <c r="A128" s="25" t="s">
        <v>327</v>
      </c>
      <c r="B128" s="18" t="s">
        <v>110</v>
      </c>
      <c r="C128" s="15" t="s">
        <v>111</v>
      </c>
      <c r="D128" s="16" t="s">
        <v>321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5">
        <v>0.08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17">
        <v>1</v>
      </c>
    </row>
    <row r="133" spans="1:65">
      <c r="A133" s="30"/>
      <c r="B133" s="19">
        <v>1</v>
      </c>
      <c r="C133" s="9">
        <v>2</v>
      </c>
      <c r="D133" s="24">
        <v>8.1000000000000003E-2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7">
        <v>10</v>
      </c>
    </row>
    <row r="134" spans="1:65">
      <c r="A134" s="30"/>
      <c r="B134" s="20" t="s">
        <v>258</v>
      </c>
      <c r="C134" s="12"/>
      <c r="D134" s="220">
        <v>8.0500000000000002E-2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7">
        <v>16</v>
      </c>
    </row>
    <row r="135" spans="1:65">
      <c r="A135" s="30"/>
      <c r="B135" s="3" t="s">
        <v>259</v>
      </c>
      <c r="C135" s="29"/>
      <c r="D135" s="24">
        <v>8.0500000000000002E-2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7">
        <v>8.0500000000000002E-2</v>
      </c>
    </row>
    <row r="136" spans="1:65">
      <c r="A136" s="30"/>
      <c r="B136" s="3" t="s">
        <v>260</v>
      </c>
      <c r="C136" s="29"/>
      <c r="D136" s="24">
        <v>7.0710678118654816E-4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7">
        <v>16</v>
      </c>
    </row>
    <row r="137" spans="1:65">
      <c r="A137" s="30"/>
      <c r="B137" s="3" t="s">
        <v>86</v>
      </c>
      <c r="C137" s="29"/>
      <c r="D137" s="13">
        <v>8.783935170019231E-3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591</v>
      </c>
      <c r="BM141" s="28" t="s">
        <v>307</v>
      </c>
    </row>
    <row r="142" spans="1:65" ht="19.5">
      <c r="A142" s="25" t="s">
        <v>328</v>
      </c>
      <c r="B142" s="18" t="s">
        <v>110</v>
      </c>
      <c r="C142" s="15" t="s">
        <v>111</v>
      </c>
      <c r="D142" s="16" t="s">
        <v>321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1.1990000000000001</v>
      </c>
      <c r="E146" s="15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1.2010000000000001</v>
      </c>
      <c r="E147" s="15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258</v>
      </c>
      <c r="C148" s="12"/>
      <c r="D148" s="23">
        <v>1.2000000000000002</v>
      </c>
      <c r="E148" s="15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259</v>
      </c>
      <c r="C149" s="29"/>
      <c r="D149" s="11">
        <v>1.2000000000000002</v>
      </c>
      <c r="E149" s="15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1.2</v>
      </c>
    </row>
    <row r="150" spans="1:65">
      <c r="A150" s="30"/>
      <c r="B150" s="3" t="s">
        <v>260</v>
      </c>
      <c r="C150" s="29"/>
      <c r="D150" s="24">
        <v>1.4142135623730963E-3</v>
      </c>
      <c r="E150" s="15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86</v>
      </c>
      <c r="C151" s="29"/>
      <c r="D151" s="13">
        <v>1.17851130197758E-3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2.2204460492503131E-16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2CC4-3E53-456C-83D1-BE79EE352747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592</v>
      </c>
      <c r="BM1" s="28" t="s">
        <v>307</v>
      </c>
    </row>
    <row r="2" spans="1:66" ht="18">
      <c r="A2" s="25" t="s">
        <v>451</v>
      </c>
      <c r="B2" s="18" t="s">
        <v>110</v>
      </c>
      <c r="C2" s="15" t="s">
        <v>111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329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2.6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2.64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258</v>
      </c>
      <c r="C8" s="12"/>
      <c r="D8" s="23">
        <v>2.62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2.62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2.62</v>
      </c>
      <c r="BN9" s="28"/>
    </row>
    <row r="10" spans="1:66">
      <c r="A10" s="30"/>
      <c r="B10" s="3" t="s">
        <v>260</v>
      </c>
      <c r="C10" s="29"/>
      <c r="D10" s="24">
        <v>2.8284271247461926E-2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1.0795523376893865E-2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F0E7-430F-4B31-81A7-A3B2E37AF8E1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593</v>
      </c>
      <c r="BM1" s="28" t="s">
        <v>307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0.11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7">
        <v>1</v>
      </c>
    </row>
    <row r="7" spans="1:66">
      <c r="A7" s="30"/>
      <c r="B7" s="19">
        <v>1</v>
      </c>
      <c r="C7" s="9">
        <v>2</v>
      </c>
      <c r="D7" s="24">
        <v>0.11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7">
        <v>16</v>
      </c>
    </row>
    <row r="8" spans="1:66">
      <c r="A8" s="30"/>
      <c r="B8" s="20" t="s">
        <v>258</v>
      </c>
      <c r="C8" s="12"/>
      <c r="D8" s="220">
        <v>0.11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7">
        <v>16</v>
      </c>
    </row>
    <row r="9" spans="1:66">
      <c r="A9" s="30"/>
      <c r="B9" s="3" t="s">
        <v>259</v>
      </c>
      <c r="C9" s="29"/>
      <c r="D9" s="24">
        <v>0.11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7">
        <v>0.11</v>
      </c>
      <c r="BN9" s="28"/>
    </row>
    <row r="10" spans="1:66">
      <c r="A10" s="30"/>
      <c r="B10" s="3" t="s">
        <v>260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7">
        <v>22</v>
      </c>
    </row>
    <row r="11" spans="1:66">
      <c r="A11" s="30"/>
      <c r="B11" s="3" t="s">
        <v>86</v>
      </c>
      <c r="C11" s="29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594</v>
      </c>
      <c r="BM15" s="28" t="s">
        <v>307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0.01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17">
        <v>1</v>
      </c>
    </row>
    <row r="21" spans="1:65">
      <c r="A21" s="30"/>
      <c r="B21" s="19">
        <v>1</v>
      </c>
      <c r="C21" s="9">
        <v>2</v>
      </c>
      <c r="D21" s="24">
        <v>0.01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17">
        <v>16</v>
      </c>
    </row>
    <row r="22" spans="1:65">
      <c r="A22" s="30"/>
      <c r="B22" s="20" t="s">
        <v>258</v>
      </c>
      <c r="C22" s="12"/>
      <c r="D22" s="220">
        <v>0.01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17">
        <v>16</v>
      </c>
    </row>
    <row r="23" spans="1:65">
      <c r="A23" s="30"/>
      <c r="B23" s="3" t="s">
        <v>259</v>
      </c>
      <c r="C23" s="29"/>
      <c r="D23" s="24">
        <v>0.01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17">
        <v>0.01</v>
      </c>
    </row>
    <row r="24" spans="1:65">
      <c r="A24" s="30"/>
      <c r="B24" s="3" t="s">
        <v>260</v>
      </c>
      <c r="C24" s="29"/>
      <c r="D24" s="24">
        <v>0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17">
        <v>22</v>
      </c>
    </row>
    <row r="25" spans="1:65">
      <c r="A25" s="30"/>
      <c r="B25" s="3" t="s">
        <v>86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8498-099E-4FF2-85DF-BE710FE68607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595</v>
      </c>
      <c r="BM1" s="28" t="s">
        <v>307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321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4.4000000000000004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4.5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258</v>
      </c>
      <c r="C8" s="12"/>
      <c r="D8" s="23">
        <v>4.45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4.45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4.45</v>
      </c>
      <c r="BN9" s="28"/>
    </row>
    <row r="10" spans="1:66">
      <c r="A10" s="30"/>
      <c r="B10" s="3" t="s">
        <v>260</v>
      </c>
      <c r="C10" s="29"/>
      <c r="D10" s="24">
        <v>7.0710678118654502E-2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86</v>
      </c>
      <c r="C11" s="29"/>
      <c r="D11" s="13">
        <v>1.5890040026663933E-2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596</v>
      </c>
      <c r="BM15" s="28" t="s">
        <v>307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321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5">
        <v>182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9">
        <v>1</v>
      </c>
    </row>
    <row r="21" spans="1:65">
      <c r="A21" s="30"/>
      <c r="B21" s="19">
        <v>1</v>
      </c>
      <c r="C21" s="9">
        <v>2</v>
      </c>
      <c r="D21" s="210">
        <v>179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9">
        <v>19</v>
      </c>
    </row>
    <row r="22" spans="1:65">
      <c r="A22" s="30"/>
      <c r="B22" s="20" t="s">
        <v>258</v>
      </c>
      <c r="C22" s="12"/>
      <c r="D22" s="214">
        <v>180.5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9">
        <v>16</v>
      </c>
    </row>
    <row r="23" spans="1:65">
      <c r="A23" s="30"/>
      <c r="B23" s="3" t="s">
        <v>259</v>
      </c>
      <c r="C23" s="29"/>
      <c r="D23" s="210">
        <v>180.5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9">
        <v>180.5</v>
      </c>
    </row>
    <row r="24" spans="1:65">
      <c r="A24" s="30"/>
      <c r="B24" s="3" t="s">
        <v>260</v>
      </c>
      <c r="C24" s="29"/>
      <c r="D24" s="210">
        <v>2.1213203435596424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9">
        <v>25</v>
      </c>
    </row>
    <row r="25" spans="1:65">
      <c r="A25" s="30"/>
      <c r="B25" s="3" t="s">
        <v>86</v>
      </c>
      <c r="C25" s="29"/>
      <c r="D25" s="13">
        <v>1.175246727733874E-2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597</v>
      </c>
      <c r="BM29" s="28" t="s">
        <v>307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321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330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5">
        <v>460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9">
        <v>1</v>
      </c>
    </row>
    <row r="35" spans="1:65">
      <c r="A35" s="30"/>
      <c r="B35" s="19">
        <v>1</v>
      </c>
      <c r="C35" s="9">
        <v>2</v>
      </c>
      <c r="D35" s="210">
        <v>458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9">
        <v>20</v>
      </c>
    </row>
    <row r="36" spans="1:65">
      <c r="A36" s="30"/>
      <c r="B36" s="20" t="s">
        <v>258</v>
      </c>
      <c r="C36" s="12"/>
      <c r="D36" s="214">
        <v>459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9">
        <v>16</v>
      </c>
    </row>
    <row r="37" spans="1:65">
      <c r="A37" s="30"/>
      <c r="B37" s="3" t="s">
        <v>259</v>
      </c>
      <c r="C37" s="29"/>
      <c r="D37" s="210">
        <v>459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9">
        <v>459</v>
      </c>
    </row>
    <row r="38" spans="1:65">
      <c r="A38" s="30"/>
      <c r="B38" s="3" t="s">
        <v>260</v>
      </c>
      <c r="C38" s="29"/>
      <c r="D38" s="210">
        <v>1.4142135623730951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9">
        <v>26</v>
      </c>
    </row>
    <row r="39" spans="1:65">
      <c r="A39" s="30"/>
      <c r="B39" s="3" t="s">
        <v>86</v>
      </c>
      <c r="C39" s="29"/>
      <c r="D39" s="13">
        <v>3.081075299287789E-3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598</v>
      </c>
      <c r="BM43" s="28" t="s">
        <v>307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321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330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2.8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258</v>
      </c>
      <c r="C50" s="12"/>
      <c r="D50" s="23">
        <v>2.8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2.8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2.8</v>
      </c>
    </row>
    <row r="52" spans="1:65">
      <c r="A52" s="30"/>
      <c r="B52" s="3" t="s">
        <v>260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86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599</v>
      </c>
      <c r="BM57" s="28" t="s">
        <v>307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321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330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3.16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3.2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22</v>
      </c>
    </row>
    <row r="64" spans="1:65">
      <c r="A64" s="30"/>
      <c r="B64" s="20" t="s">
        <v>258</v>
      </c>
      <c r="C64" s="12"/>
      <c r="D64" s="23">
        <v>3.18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3.18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3.18</v>
      </c>
    </row>
    <row r="66" spans="1:65">
      <c r="A66" s="30"/>
      <c r="B66" s="3" t="s">
        <v>260</v>
      </c>
      <c r="C66" s="29"/>
      <c r="D66" s="24">
        <v>2.8284271247461926E-2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28</v>
      </c>
    </row>
    <row r="67" spans="1:65">
      <c r="A67" s="30"/>
      <c r="B67" s="3" t="s">
        <v>86</v>
      </c>
      <c r="C67" s="29"/>
      <c r="D67" s="13">
        <v>8.8944249205855103E-3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600</v>
      </c>
      <c r="BM71" s="28" t="s">
        <v>307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321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330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 t="s">
        <v>105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0.2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258</v>
      </c>
      <c r="C78" s="12"/>
      <c r="D78" s="23">
        <v>0.2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259</v>
      </c>
      <c r="C79" s="29"/>
      <c r="D79" s="11">
        <v>0.2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0.125</v>
      </c>
    </row>
    <row r="80" spans="1:65">
      <c r="A80" s="30"/>
      <c r="B80" s="3" t="s">
        <v>260</v>
      </c>
      <c r="C80" s="29"/>
      <c r="D80" s="24" t="s">
        <v>646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86</v>
      </c>
      <c r="C81" s="29"/>
      <c r="D81" s="13" t="s">
        <v>646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0.60000000000000009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601</v>
      </c>
      <c r="BM85" s="28" t="s">
        <v>307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321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330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5">
        <v>82.6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8"/>
      <c r="BM90" s="209">
        <v>1</v>
      </c>
    </row>
    <row r="91" spans="1:65">
      <c r="A91" s="30"/>
      <c r="B91" s="19">
        <v>1</v>
      </c>
      <c r="C91" s="9">
        <v>2</v>
      </c>
      <c r="D91" s="210">
        <v>81.099999999999994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9">
        <v>24</v>
      </c>
    </row>
    <row r="92" spans="1:65">
      <c r="A92" s="30"/>
      <c r="B92" s="20" t="s">
        <v>258</v>
      </c>
      <c r="C92" s="12"/>
      <c r="D92" s="214">
        <v>81.849999999999994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8"/>
      <c r="BM92" s="209">
        <v>16</v>
      </c>
    </row>
    <row r="93" spans="1:65">
      <c r="A93" s="30"/>
      <c r="B93" s="3" t="s">
        <v>259</v>
      </c>
      <c r="C93" s="29"/>
      <c r="D93" s="210">
        <v>81.849999999999994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8"/>
      <c r="BM93" s="209">
        <v>81.849999999999994</v>
      </c>
    </row>
    <row r="94" spans="1:65">
      <c r="A94" s="30"/>
      <c r="B94" s="3" t="s">
        <v>260</v>
      </c>
      <c r="C94" s="29"/>
      <c r="D94" s="210">
        <v>1.0606601717798212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8"/>
      <c r="BM94" s="209">
        <v>30</v>
      </c>
    </row>
    <row r="95" spans="1:65">
      <c r="A95" s="30"/>
      <c r="B95" s="3" t="s">
        <v>86</v>
      </c>
      <c r="C95" s="29"/>
      <c r="D95" s="13">
        <v>1.2958584872080896E-2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602</v>
      </c>
      <c r="BM99" s="28" t="s">
        <v>307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321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330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6">
        <v>23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7">
        <v>1</v>
      </c>
    </row>
    <row r="105" spans="1:65">
      <c r="A105" s="30"/>
      <c r="B105" s="19">
        <v>1</v>
      </c>
      <c r="C105" s="9">
        <v>2</v>
      </c>
      <c r="D105" s="222">
        <v>23.1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7">
        <v>25</v>
      </c>
    </row>
    <row r="106" spans="1:65">
      <c r="A106" s="30"/>
      <c r="B106" s="20" t="s">
        <v>258</v>
      </c>
      <c r="C106" s="12"/>
      <c r="D106" s="229">
        <v>23.05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7">
        <v>16</v>
      </c>
    </row>
    <row r="107" spans="1:65">
      <c r="A107" s="30"/>
      <c r="B107" s="3" t="s">
        <v>259</v>
      </c>
      <c r="C107" s="29"/>
      <c r="D107" s="222">
        <v>23.05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7">
        <v>23.05</v>
      </c>
    </row>
    <row r="108" spans="1:65">
      <c r="A108" s="30"/>
      <c r="B108" s="3" t="s">
        <v>260</v>
      </c>
      <c r="C108" s="29"/>
      <c r="D108" s="222">
        <v>7.0710678118655765E-2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7">
        <v>31</v>
      </c>
    </row>
    <row r="109" spans="1:65">
      <c r="A109" s="30"/>
      <c r="B109" s="3" t="s">
        <v>86</v>
      </c>
      <c r="C109" s="29"/>
      <c r="D109" s="13">
        <v>3.0677083782497078E-3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603</v>
      </c>
      <c r="BM113" s="28" t="s">
        <v>307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321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330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5">
        <v>150</v>
      </c>
      <c r="E118" s="207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9">
        <v>1</v>
      </c>
    </row>
    <row r="119" spans="1:65">
      <c r="A119" s="30"/>
      <c r="B119" s="19">
        <v>1</v>
      </c>
      <c r="C119" s="9">
        <v>2</v>
      </c>
      <c r="D119" s="210">
        <v>151</v>
      </c>
      <c r="E119" s="207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9">
        <v>26</v>
      </c>
    </row>
    <row r="120" spans="1:65">
      <c r="A120" s="30"/>
      <c r="B120" s="20" t="s">
        <v>258</v>
      </c>
      <c r="C120" s="12"/>
      <c r="D120" s="214">
        <v>150.5</v>
      </c>
      <c r="E120" s="207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8"/>
      <c r="BM120" s="209">
        <v>16</v>
      </c>
    </row>
    <row r="121" spans="1:65">
      <c r="A121" s="30"/>
      <c r="B121" s="3" t="s">
        <v>259</v>
      </c>
      <c r="C121" s="29"/>
      <c r="D121" s="210">
        <v>150.5</v>
      </c>
      <c r="E121" s="207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9">
        <v>150.5</v>
      </c>
    </row>
    <row r="122" spans="1:65">
      <c r="A122" s="30"/>
      <c r="B122" s="3" t="s">
        <v>260</v>
      </c>
      <c r="C122" s="29"/>
      <c r="D122" s="210">
        <v>0.70710678118654757</v>
      </c>
      <c r="E122" s="207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  <c r="BI122" s="208"/>
      <c r="BJ122" s="208"/>
      <c r="BK122" s="208"/>
      <c r="BL122" s="208"/>
      <c r="BM122" s="209">
        <v>32</v>
      </c>
    </row>
    <row r="123" spans="1:65">
      <c r="A123" s="30"/>
      <c r="B123" s="3" t="s">
        <v>86</v>
      </c>
      <c r="C123" s="29"/>
      <c r="D123" s="13">
        <v>4.6983839281498178E-3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604</v>
      </c>
      <c r="BM127" s="28" t="s">
        <v>307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321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330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4.4000000000000004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4.3600000000000003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258</v>
      </c>
      <c r="C134" s="12"/>
      <c r="D134" s="23">
        <v>4.3800000000000008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4.3800000000000008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4.38</v>
      </c>
    </row>
    <row r="136" spans="1:65">
      <c r="A136" s="30"/>
      <c r="B136" s="3" t="s">
        <v>260</v>
      </c>
      <c r="C136" s="29"/>
      <c r="D136" s="24">
        <v>2.8284271247461926E-2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86</v>
      </c>
      <c r="C137" s="29"/>
      <c r="D137" s="13">
        <v>6.4575961752196169E-3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2.2204460492503131E-16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605</v>
      </c>
      <c r="BM141" s="28" t="s">
        <v>307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321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330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6">
        <v>36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7">
        <v>1</v>
      </c>
    </row>
    <row r="147" spans="1:65">
      <c r="A147" s="30"/>
      <c r="B147" s="19">
        <v>1</v>
      </c>
      <c r="C147" s="9">
        <v>2</v>
      </c>
      <c r="D147" s="222">
        <v>34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7">
        <v>28</v>
      </c>
    </row>
    <row r="148" spans="1:65">
      <c r="A148" s="30"/>
      <c r="B148" s="20" t="s">
        <v>258</v>
      </c>
      <c r="C148" s="12"/>
      <c r="D148" s="229">
        <v>35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7">
        <v>16</v>
      </c>
    </row>
    <row r="149" spans="1:65">
      <c r="A149" s="30"/>
      <c r="B149" s="3" t="s">
        <v>259</v>
      </c>
      <c r="C149" s="29"/>
      <c r="D149" s="222">
        <v>35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7">
        <v>35</v>
      </c>
    </row>
    <row r="150" spans="1:65">
      <c r="A150" s="30"/>
      <c r="B150" s="3" t="s">
        <v>260</v>
      </c>
      <c r="C150" s="29"/>
      <c r="D150" s="222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7">
        <v>34</v>
      </c>
    </row>
    <row r="151" spans="1:65">
      <c r="A151" s="30"/>
      <c r="B151" s="3" t="s">
        <v>86</v>
      </c>
      <c r="C151" s="29"/>
      <c r="D151" s="13">
        <v>4.0406101782088436E-2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606</v>
      </c>
      <c r="BM155" s="28" t="s">
        <v>307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321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112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330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5.4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5.07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</v>
      </c>
    </row>
    <row r="162" spans="1:65">
      <c r="A162" s="30"/>
      <c r="B162" s="20" t="s">
        <v>258</v>
      </c>
      <c r="C162" s="12"/>
      <c r="D162" s="23">
        <v>5.2350000000000003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259</v>
      </c>
      <c r="C163" s="29"/>
      <c r="D163" s="11">
        <v>5.2350000000000003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5.2350000000000003</v>
      </c>
    </row>
    <row r="164" spans="1:65">
      <c r="A164" s="30"/>
      <c r="B164" s="3" t="s">
        <v>260</v>
      </c>
      <c r="C164" s="29"/>
      <c r="D164" s="24">
        <v>0.23334523779156074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86</v>
      </c>
      <c r="C165" s="29"/>
      <c r="D165" s="13">
        <v>4.4574066435828216E-2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607</v>
      </c>
      <c r="BM169" s="28" t="s">
        <v>307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321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112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330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2.67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2.69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4</v>
      </c>
    </row>
    <row r="176" spans="1:65">
      <c r="A176" s="30"/>
      <c r="B176" s="20" t="s">
        <v>258</v>
      </c>
      <c r="C176" s="12"/>
      <c r="D176" s="23">
        <v>2.6799999999999997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2.6799999999999997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2.68</v>
      </c>
    </row>
    <row r="178" spans="1:65">
      <c r="A178" s="30"/>
      <c r="B178" s="3" t="s">
        <v>260</v>
      </c>
      <c r="C178" s="29"/>
      <c r="D178" s="24">
        <v>1.4142135623730963E-2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86</v>
      </c>
      <c r="C179" s="29"/>
      <c r="D179" s="13">
        <v>5.2769162775115541E-3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-1.1102230246251565E-16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608</v>
      </c>
      <c r="BM183" s="28" t="s">
        <v>307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321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112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330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1.84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1.83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5</v>
      </c>
    </row>
    <row r="190" spans="1:65">
      <c r="A190" s="30"/>
      <c r="B190" s="20" t="s">
        <v>258</v>
      </c>
      <c r="C190" s="12"/>
      <c r="D190" s="23">
        <v>1.835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259</v>
      </c>
      <c r="C191" s="29"/>
      <c r="D191" s="11">
        <v>1.835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1.835</v>
      </c>
    </row>
    <row r="192" spans="1:65">
      <c r="A192" s="30"/>
      <c r="B192" s="3" t="s">
        <v>260</v>
      </c>
      <c r="C192" s="29"/>
      <c r="D192" s="24">
        <v>7.0710678118654814E-3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86</v>
      </c>
      <c r="C193" s="29"/>
      <c r="D193" s="13">
        <v>3.8534429492454942E-3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609</v>
      </c>
      <c r="BM197" s="28" t="s">
        <v>307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321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112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330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6">
        <v>18.8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7">
        <v>1</v>
      </c>
    </row>
    <row r="203" spans="1:65">
      <c r="A203" s="30"/>
      <c r="B203" s="19">
        <v>1</v>
      </c>
      <c r="C203" s="9">
        <v>2</v>
      </c>
      <c r="D203" s="222">
        <v>18.8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7">
        <v>32</v>
      </c>
    </row>
    <row r="204" spans="1:65">
      <c r="A204" s="30"/>
      <c r="B204" s="20" t="s">
        <v>258</v>
      </c>
      <c r="C204" s="12"/>
      <c r="D204" s="229">
        <v>18.8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7">
        <v>16</v>
      </c>
    </row>
    <row r="205" spans="1:65">
      <c r="A205" s="30"/>
      <c r="B205" s="3" t="s">
        <v>259</v>
      </c>
      <c r="C205" s="29"/>
      <c r="D205" s="222">
        <v>18.8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7">
        <v>18.8</v>
      </c>
    </row>
    <row r="206" spans="1:65">
      <c r="A206" s="30"/>
      <c r="B206" s="3" t="s">
        <v>260</v>
      </c>
      <c r="C206" s="29"/>
      <c r="D206" s="222">
        <v>0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7">
        <v>38</v>
      </c>
    </row>
    <row r="207" spans="1:65">
      <c r="A207" s="30"/>
      <c r="B207" s="3" t="s">
        <v>86</v>
      </c>
      <c r="C207" s="29"/>
      <c r="D207" s="13">
        <v>0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610</v>
      </c>
      <c r="BM211" s="28" t="s">
        <v>307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321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112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330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6.22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6.16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6</v>
      </c>
    </row>
    <row r="218" spans="1:65">
      <c r="A218" s="30"/>
      <c r="B218" s="20" t="s">
        <v>258</v>
      </c>
      <c r="C218" s="12"/>
      <c r="D218" s="23">
        <v>6.1899999999999995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259</v>
      </c>
      <c r="C219" s="29"/>
      <c r="D219" s="11">
        <v>6.1899999999999995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6.19</v>
      </c>
    </row>
    <row r="220" spans="1:65">
      <c r="A220" s="30"/>
      <c r="B220" s="3" t="s">
        <v>260</v>
      </c>
      <c r="C220" s="29"/>
      <c r="D220" s="24">
        <v>4.2426406871192576E-2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86</v>
      </c>
      <c r="C221" s="29"/>
      <c r="D221" s="13">
        <v>6.8540237271716604E-3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-1.1102230246251565E-16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611</v>
      </c>
      <c r="BM225" s="28" t="s">
        <v>307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321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112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330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1.2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258</v>
      </c>
      <c r="C232" s="12"/>
      <c r="D232" s="23">
        <v>1.2749999999999999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259</v>
      </c>
      <c r="C233" s="29"/>
      <c r="D233" s="11">
        <v>1.2749999999999999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1.2749999999999999</v>
      </c>
    </row>
    <row r="234" spans="1:65">
      <c r="A234" s="30"/>
      <c r="B234" s="3" t="s">
        <v>260</v>
      </c>
      <c r="C234" s="29"/>
      <c r="D234" s="24">
        <v>0.10606601717798222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86</v>
      </c>
      <c r="C235" s="29"/>
      <c r="D235" s="13">
        <v>8.3189033080770372E-2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612</v>
      </c>
      <c r="BM239" s="28" t="s">
        <v>307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321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112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330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7.05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7.23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7</v>
      </c>
    </row>
    <row r="246" spans="1:65">
      <c r="A246" s="30"/>
      <c r="B246" s="20" t="s">
        <v>258</v>
      </c>
      <c r="C246" s="12"/>
      <c r="D246" s="23">
        <v>7.1400000000000006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7.1400000000000006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7.14</v>
      </c>
    </row>
    <row r="248" spans="1:65">
      <c r="A248" s="30"/>
      <c r="B248" s="3" t="s">
        <v>260</v>
      </c>
      <c r="C248" s="29"/>
      <c r="D248" s="24">
        <v>0.12727922061357899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86</v>
      </c>
      <c r="C249" s="29"/>
      <c r="D249" s="13">
        <v>1.7826221374450838E-2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2.2204460492503131E-16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613</v>
      </c>
      <c r="BM253" s="28" t="s">
        <v>307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321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112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330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0.98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0.9900000000000001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20" t="s">
        <v>258</v>
      </c>
      <c r="C260" s="12"/>
      <c r="D260" s="23">
        <v>0.9850000000000001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259</v>
      </c>
      <c r="C261" s="29"/>
      <c r="D261" s="11">
        <v>0.9850000000000001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0.98499999999999999</v>
      </c>
    </row>
    <row r="262" spans="1:65">
      <c r="A262" s="30"/>
      <c r="B262" s="3" t="s">
        <v>260</v>
      </c>
      <c r="C262" s="29"/>
      <c r="D262" s="24">
        <v>7.0710678118655603E-3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86</v>
      </c>
      <c r="C263" s="29"/>
      <c r="D263" s="13">
        <v>7.1787490475792486E-3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2.2204460492503131E-16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614</v>
      </c>
      <c r="BM267" s="28" t="s">
        <v>307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321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112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330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17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17">
        <v>20</v>
      </c>
    </row>
    <row r="274" spans="1:65">
      <c r="A274" s="30"/>
      <c r="B274" s="20" t="s">
        <v>258</v>
      </c>
      <c r="C274" s="12"/>
      <c r="D274" s="220">
        <v>0.05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17">
        <v>16</v>
      </c>
    </row>
    <row r="275" spans="1:65">
      <c r="A275" s="30"/>
      <c r="B275" s="3" t="s">
        <v>259</v>
      </c>
      <c r="C275" s="29"/>
      <c r="D275" s="24">
        <v>0.05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17">
        <v>0.05</v>
      </c>
    </row>
    <row r="276" spans="1:65">
      <c r="A276" s="30"/>
      <c r="B276" s="3" t="s">
        <v>260</v>
      </c>
      <c r="C276" s="29"/>
      <c r="D276" s="24">
        <v>0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17">
        <v>26</v>
      </c>
    </row>
    <row r="277" spans="1:65">
      <c r="A277" s="30"/>
      <c r="B277" s="3" t="s">
        <v>86</v>
      </c>
      <c r="C277" s="29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615</v>
      </c>
      <c r="BM281" s="28" t="s">
        <v>307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321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112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330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6">
        <v>45.3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7">
        <v>1</v>
      </c>
    </row>
    <row r="287" spans="1:65">
      <c r="A287" s="30"/>
      <c r="B287" s="19">
        <v>1</v>
      </c>
      <c r="C287" s="9">
        <v>2</v>
      </c>
      <c r="D287" s="222">
        <v>44.9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7">
        <v>21</v>
      </c>
    </row>
    <row r="288" spans="1:65">
      <c r="A288" s="30"/>
      <c r="B288" s="20" t="s">
        <v>258</v>
      </c>
      <c r="C288" s="12"/>
      <c r="D288" s="229">
        <v>45.099999999999994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7">
        <v>16</v>
      </c>
    </row>
    <row r="289" spans="1:65">
      <c r="A289" s="30"/>
      <c r="B289" s="3" t="s">
        <v>259</v>
      </c>
      <c r="C289" s="29"/>
      <c r="D289" s="222">
        <v>45.099999999999994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7">
        <v>45.1</v>
      </c>
    </row>
    <row r="290" spans="1:65">
      <c r="A290" s="30"/>
      <c r="B290" s="3" t="s">
        <v>260</v>
      </c>
      <c r="C290" s="29"/>
      <c r="D290" s="222">
        <v>0.28284271247461801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7">
        <v>27</v>
      </c>
    </row>
    <row r="291" spans="1:65">
      <c r="A291" s="30"/>
      <c r="B291" s="3" t="s">
        <v>86</v>
      </c>
      <c r="C291" s="29"/>
      <c r="D291" s="13">
        <v>6.2714570393485151E-3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-1.1102230246251565E-16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616</v>
      </c>
      <c r="BM295" s="28" t="s">
        <v>307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321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112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330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0.32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0.31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258</v>
      </c>
      <c r="C302" s="12"/>
      <c r="D302" s="23">
        <v>0.315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259</v>
      </c>
      <c r="C303" s="29"/>
      <c r="D303" s="11">
        <v>0.315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0.315</v>
      </c>
    </row>
    <row r="304" spans="1:65">
      <c r="A304" s="30"/>
      <c r="B304" s="3" t="s">
        <v>260</v>
      </c>
      <c r="C304" s="29"/>
      <c r="D304" s="24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86</v>
      </c>
      <c r="C305" s="29"/>
      <c r="D305" s="13">
        <v>2.244783432338248E-2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617</v>
      </c>
      <c r="BM309" s="28" t="s">
        <v>307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321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112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330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5.5599999999999997E-2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17">
        <v>1</v>
      </c>
    </row>
    <row r="315" spans="1:65">
      <c r="A315" s="30"/>
      <c r="B315" s="19">
        <v>1</v>
      </c>
      <c r="C315" s="9">
        <v>2</v>
      </c>
      <c r="D315" s="24">
        <v>5.5199999999999999E-2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17">
        <v>23</v>
      </c>
    </row>
    <row r="316" spans="1:65">
      <c r="A316" s="30"/>
      <c r="B316" s="20" t="s">
        <v>258</v>
      </c>
      <c r="C316" s="12"/>
      <c r="D316" s="220">
        <v>5.5399999999999998E-2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17">
        <v>16</v>
      </c>
    </row>
    <row r="317" spans="1:65">
      <c r="A317" s="30"/>
      <c r="B317" s="3" t="s">
        <v>259</v>
      </c>
      <c r="C317" s="29"/>
      <c r="D317" s="24">
        <v>5.5399999999999998E-2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17">
        <v>5.5399999999999998E-2</v>
      </c>
    </row>
    <row r="318" spans="1:65">
      <c r="A318" s="30"/>
      <c r="B318" s="3" t="s">
        <v>260</v>
      </c>
      <c r="C318" s="29"/>
      <c r="D318" s="24">
        <v>2.8284271247461728E-4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17">
        <v>29</v>
      </c>
    </row>
    <row r="319" spans="1:65">
      <c r="A319" s="30"/>
      <c r="B319" s="3" t="s">
        <v>86</v>
      </c>
      <c r="C319" s="29"/>
      <c r="D319" s="13">
        <v>5.1054641240905647E-3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618</v>
      </c>
      <c r="BM323" s="28" t="s">
        <v>307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321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112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330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9.6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9.6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258</v>
      </c>
      <c r="C330" s="12"/>
      <c r="D330" s="23">
        <v>9.6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259</v>
      </c>
      <c r="C331" s="29"/>
      <c r="D331" s="11">
        <v>9.6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9.6</v>
      </c>
    </row>
    <row r="332" spans="1:65">
      <c r="A332" s="30"/>
      <c r="B332" s="3" t="s">
        <v>260</v>
      </c>
      <c r="C332" s="29"/>
      <c r="D332" s="24">
        <v>0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86</v>
      </c>
      <c r="C333" s="29"/>
      <c r="D333" s="13">
        <v>0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619</v>
      </c>
      <c r="BM337" s="28" t="s">
        <v>307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321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112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330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6">
        <v>34.4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7">
        <v>1</v>
      </c>
    </row>
    <row r="343" spans="1:65">
      <c r="A343" s="30"/>
      <c r="B343" s="19">
        <v>1</v>
      </c>
      <c r="C343" s="9">
        <v>2</v>
      </c>
      <c r="D343" s="222">
        <v>34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7">
        <v>25</v>
      </c>
    </row>
    <row r="344" spans="1:65">
      <c r="A344" s="30"/>
      <c r="B344" s="20" t="s">
        <v>258</v>
      </c>
      <c r="C344" s="12"/>
      <c r="D344" s="229">
        <v>34.200000000000003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7">
        <v>16</v>
      </c>
    </row>
    <row r="345" spans="1:65">
      <c r="A345" s="30"/>
      <c r="B345" s="3" t="s">
        <v>259</v>
      </c>
      <c r="C345" s="29"/>
      <c r="D345" s="222">
        <v>34.200000000000003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7">
        <v>34.200000000000003</v>
      </c>
    </row>
    <row r="346" spans="1:65">
      <c r="A346" s="30"/>
      <c r="B346" s="3" t="s">
        <v>260</v>
      </c>
      <c r="C346" s="29"/>
      <c r="D346" s="222">
        <v>0.28284271247461801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7">
        <v>31</v>
      </c>
    </row>
    <row r="347" spans="1:65">
      <c r="A347" s="30"/>
      <c r="B347" s="3" t="s">
        <v>86</v>
      </c>
      <c r="C347" s="29"/>
      <c r="D347" s="13">
        <v>8.2702547507198243E-3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261</v>
      </c>
      <c r="C348" s="29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262</v>
      </c>
      <c r="C349" s="47"/>
      <c r="D349" s="45" t="s">
        <v>263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620</v>
      </c>
      <c r="BM351" s="28" t="s">
        <v>307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321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112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330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6">
        <v>39.299999999999997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7">
        <v>1</v>
      </c>
    </row>
    <row r="357" spans="1:65">
      <c r="A357" s="30"/>
      <c r="B357" s="19">
        <v>1</v>
      </c>
      <c r="C357" s="9">
        <v>2</v>
      </c>
      <c r="D357" s="222">
        <v>38.5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7">
        <v>5</v>
      </c>
    </row>
    <row r="358" spans="1:65">
      <c r="A358" s="30"/>
      <c r="B358" s="20" t="s">
        <v>258</v>
      </c>
      <c r="C358" s="12"/>
      <c r="D358" s="229">
        <v>38.9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7">
        <v>16</v>
      </c>
    </row>
    <row r="359" spans="1:65">
      <c r="A359" s="30"/>
      <c r="B359" s="3" t="s">
        <v>259</v>
      </c>
      <c r="C359" s="29"/>
      <c r="D359" s="222">
        <v>38.9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7">
        <v>38.9</v>
      </c>
    </row>
    <row r="360" spans="1:65">
      <c r="A360" s="30"/>
      <c r="B360" s="3" t="s">
        <v>260</v>
      </c>
      <c r="C360" s="29"/>
      <c r="D360" s="222">
        <v>0.56568542494923602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7">
        <v>32</v>
      </c>
    </row>
    <row r="361" spans="1:65">
      <c r="A361" s="30"/>
      <c r="B361" s="3" t="s">
        <v>86</v>
      </c>
      <c r="C361" s="29"/>
      <c r="D361" s="13">
        <v>1.4542041772473934E-2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 t="s">
        <v>263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621</v>
      </c>
      <c r="BM365" s="28" t="s">
        <v>307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321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112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330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5">
        <v>102</v>
      </c>
      <c r="E370" s="207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  <c r="BI370" s="208"/>
      <c r="BJ370" s="208"/>
      <c r="BK370" s="208"/>
      <c r="BL370" s="208"/>
      <c r="BM370" s="209">
        <v>1</v>
      </c>
    </row>
    <row r="371" spans="1:65">
      <c r="A371" s="30"/>
      <c r="B371" s="19">
        <v>1</v>
      </c>
      <c r="C371" s="9">
        <v>2</v>
      </c>
      <c r="D371" s="210">
        <v>100</v>
      </c>
      <c r="E371" s="207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  <c r="BI371" s="208"/>
      <c r="BJ371" s="208"/>
      <c r="BK371" s="208"/>
      <c r="BL371" s="208"/>
      <c r="BM371" s="209">
        <v>27</v>
      </c>
    </row>
    <row r="372" spans="1:65">
      <c r="A372" s="30"/>
      <c r="B372" s="20" t="s">
        <v>258</v>
      </c>
      <c r="C372" s="12"/>
      <c r="D372" s="214">
        <v>101</v>
      </c>
      <c r="E372" s="207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  <c r="BI372" s="208"/>
      <c r="BJ372" s="208"/>
      <c r="BK372" s="208"/>
      <c r="BL372" s="208"/>
      <c r="BM372" s="209">
        <v>16</v>
      </c>
    </row>
    <row r="373" spans="1:65">
      <c r="A373" s="30"/>
      <c r="B373" s="3" t="s">
        <v>259</v>
      </c>
      <c r="C373" s="29"/>
      <c r="D373" s="210">
        <v>101</v>
      </c>
      <c r="E373" s="207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  <c r="BI373" s="208"/>
      <c r="BJ373" s="208"/>
      <c r="BK373" s="208"/>
      <c r="BL373" s="208"/>
      <c r="BM373" s="209">
        <v>101</v>
      </c>
    </row>
    <row r="374" spans="1:65">
      <c r="A374" s="30"/>
      <c r="B374" s="3" t="s">
        <v>260</v>
      </c>
      <c r="C374" s="29"/>
      <c r="D374" s="210">
        <v>1.4142135623730951</v>
      </c>
      <c r="E374" s="207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  <c r="BI374" s="208"/>
      <c r="BJ374" s="208"/>
      <c r="BK374" s="208"/>
      <c r="BL374" s="208"/>
      <c r="BM374" s="209">
        <v>33</v>
      </c>
    </row>
    <row r="375" spans="1:65">
      <c r="A375" s="30"/>
      <c r="B375" s="3" t="s">
        <v>86</v>
      </c>
      <c r="C375" s="29"/>
      <c r="D375" s="13">
        <v>1.4002114478941535E-2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261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262</v>
      </c>
      <c r="C377" s="47"/>
      <c r="D377" s="45" t="s">
        <v>263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622</v>
      </c>
      <c r="BM379" s="28" t="s">
        <v>307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321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112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330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6">
        <v>16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7">
        <v>1</v>
      </c>
    </row>
    <row r="385" spans="1:65">
      <c r="A385" s="30"/>
      <c r="B385" s="19">
        <v>1</v>
      </c>
      <c r="C385" s="9">
        <v>2</v>
      </c>
      <c r="D385" s="222">
        <v>16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7">
        <v>28</v>
      </c>
    </row>
    <row r="386" spans="1:65">
      <c r="A386" s="30"/>
      <c r="B386" s="20" t="s">
        <v>258</v>
      </c>
      <c r="C386" s="12"/>
      <c r="D386" s="229">
        <v>16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7">
        <v>16</v>
      </c>
    </row>
    <row r="387" spans="1:65">
      <c r="A387" s="30"/>
      <c r="B387" s="3" t="s">
        <v>259</v>
      </c>
      <c r="C387" s="29"/>
      <c r="D387" s="222">
        <v>16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7">
        <v>16</v>
      </c>
    </row>
    <row r="388" spans="1:65">
      <c r="A388" s="30"/>
      <c r="B388" s="3" t="s">
        <v>260</v>
      </c>
      <c r="C388" s="29"/>
      <c r="D388" s="222">
        <v>0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7">
        <v>34</v>
      </c>
    </row>
    <row r="389" spans="1:65">
      <c r="A389" s="30"/>
      <c r="B389" s="3" t="s">
        <v>86</v>
      </c>
      <c r="C389" s="29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261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262</v>
      </c>
      <c r="C391" s="47"/>
      <c r="D391" s="45" t="s">
        <v>263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623</v>
      </c>
      <c r="BM393" s="28" t="s">
        <v>307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321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112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330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1</v>
      </c>
    </row>
    <row r="398" spans="1:65">
      <c r="A398" s="30"/>
      <c r="B398" s="18">
        <v>1</v>
      </c>
      <c r="C398" s="14">
        <v>1</v>
      </c>
      <c r="D398" s="226">
        <v>10.5</v>
      </c>
      <c r="E398" s="223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  <c r="AB398" s="224"/>
      <c r="AC398" s="224"/>
      <c r="AD398" s="224"/>
      <c r="AE398" s="224"/>
      <c r="AF398" s="224"/>
      <c r="AG398" s="224"/>
      <c r="AH398" s="224"/>
      <c r="AI398" s="224"/>
      <c r="AJ398" s="224"/>
      <c r="AK398" s="224"/>
      <c r="AL398" s="224"/>
      <c r="AM398" s="224"/>
      <c r="AN398" s="224"/>
      <c r="AO398" s="224"/>
      <c r="AP398" s="224"/>
      <c r="AQ398" s="224"/>
      <c r="AR398" s="224"/>
      <c r="AS398" s="224"/>
      <c r="AT398" s="224"/>
      <c r="AU398" s="224"/>
      <c r="AV398" s="224"/>
      <c r="AW398" s="224"/>
      <c r="AX398" s="224"/>
      <c r="AY398" s="224"/>
      <c r="AZ398" s="224"/>
      <c r="BA398" s="224"/>
      <c r="BB398" s="224"/>
      <c r="BC398" s="224"/>
      <c r="BD398" s="224"/>
      <c r="BE398" s="224"/>
      <c r="BF398" s="224"/>
      <c r="BG398" s="224"/>
      <c r="BH398" s="224"/>
      <c r="BI398" s="224"/>
      <c r="BJ398" s="224"/>
      <c r="BK398" s="224"/>
      <c r="BL398" s="224"/>
      <c r="BM398" s="227">
        <v>1</v>
      </c>
    </row>
    <row r="399" spans="1:65">
      <c r="A399" s="30"/>
      <c r="B399" s="19">
        <v>1</v>
      </c>
      <c r="C399" s="9">
        <v>2</v>
      </c>
      <c r="D399" s="222">
        <v>10.4</v>
      </c>
      <c r="E399" s="223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/>
      <c r="AD399" s="224"/>
      <c r="AE399" s="224"/>
      <c r="AF399" s="224"/>
      <c r="AG399" s="224"/>
      <c r="AH399" s="224"/>
      <c r="AI399" s="224"/>
      <c r="AJ399" s="224"/>
      <c r="AK399" s="224"/>
      <c r="AL399" s="224"/>
      <c r="AM399" s="224"/>
      <c r="AN399" s="224"/>
      <c r="AO399" s="224"/>
      <c r="AP399" s="224"/>
      <c r="AQ399" s="224"/>
      <c r="AR399" s="224"/>
      <c r="AS399" s="224"/>
      <c r="AT399" s="224"/>
      <c r="AU399" s="224"/>
      <c r="AV399" s="224"/>
      <c r="AW399" s="224"/>
      <c r="AX399" s="224"/>
      <c r="AY399" s="224"/>
      <c r="AZ399" s="224"/>
      <c r="BA399" s="224"/>
      <c r="BB399" s="224"/>
      <c r="BC399" s="224"/>
      <c r="BD399" s="224"/>
      <c r="BE399" s="224"/>
      <c r="BF399" s="224"/>
      <c r="BG399" s="224"/>
      <c r="BH399" s="224"/>
      <c r="BI399" s="224"/>
      <c r="BJ399" s="224"/>
      <c r="BK399" s="224"/>
      <c r="BL399" s="224"/>
      <c r="BM399" s="227">
        <v>7</v>
      </c>
    </row>
    <row r="400" spans="1:65">
      <c r="A400" s="30"/>
      <c r="B400" s="20" t="s">
        <v>258</v>
      </c>
      <c r="C400" s="12"/>
      <c r="D400" s="229">
        <v>10.45</v>
      </c>
      <c r="E400" s="223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/>
      <c r="AE400" s="224"/>
      <c r="AF400" s="224"/>
      <c r="AG400" s="224"/>
      <c r="AH400" s="224"/>
      <c r="AI400" s="224"/>
      <c r="AJ400" s="224"/>
      <c r="AK400" s="224"/>
      <c r="AL400" s="224"/>
      <c r="AM400" s="224"/>
      <c r="AN400" s="224"/>
      <c r="AO400" s="224"/>
      <c r="AP400" s="224"/>
      <c r="AQ400" s="224"/>
      <c r="AR400" s="224"/>
      <c r="AS400" s="224"/>
      <c r="AT400" s="224"/>
      <c r="AU400" s="224"/>
      <c r="AV400" s="224"/>
      <c r="AW400" s="224"/>
      <c r="AX400" s="224"/>
      <c r="AY400" s="224"/>
      <c r="AZ400" s="224"/>
      <c r="BA400" s="224"/>
      <c r="BB400" s="224"/>
      <c r="BC400" s="224"/>
      <c r="BD400" s="224"/>
      <c r="BE400" s="224"/>
      <c r="BF400" s="224"/>
      <c r="BG400" s="224"/>
      <c r="BH400" s="224"/>
      <c r="BI400" s="224"/>
      <c r="BJ400" s="224"/>
      <c r="BK400" s="224"/>
      <c r="BL400" s="224"/>
      <c r="BM400" s="227">
        <v>16</v>
      </c>
    </row>
    <row r="401" spans="1:65">
      <c r="A401" s="30"/>
      <c r="B401" s="3" t="s">
        <v>259</v>
      </c>
      <c r="C401" s="29"/>
      <c r="D401" s="222">
        <v>10.45</v>
      </c>
      <c r="E401" s="223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  <c r="AB401" s="224"/>
      <c r="AC401" s="224"/>
      <c r="AD401" s="224"/>
      <c r="AE401" s="224"/>
      <c r="AF401" s="224"/>
      <c r="AG401" s="224"/>
      <c r="AH401" s="224"/>
      <c r="AI401" s="224"/>
      <c r="AJ401" s="224"/>
      <c r="AK401" s="224"/>
      <c r="AL401" s="224"/>
      <c r="AM401" s="224"/>
      <c r="AN401" s="224"/>
      <c r="AO401" s="224"/>
      <c r="AP401" s="224"/>
      <c r="AQ401" s="224"/>
      <c r="AR401" s="224"/>
      <c r="AS401" s="224"/>
      <c r="AT401" s="224"/>
      <c r="AU401" s="224"/>
      <c r="AV401" s="224"/>
      <c r="AW401" s="224"/>
      <c r="AX401" s="224"/>
      <c r="AY401" s="224"/>
      <c r="AZ401" s="224"/>
      <c r="BA401" s="224"/>
      <c r="BB401" s="224"/>
      <c r="BC401" s="224"/>
      <c r="BD401" s="224"/>
      <c r="BE401" s="224"/>
      <c r="BF401" s="224"/>
      <c r="BG401" s="224"/>
      <c r="BH401" s="224"/>
      <c r="BI401" s="224"/>
      <c r="BJ401" s="224"/>
      <c r="BK401" s="224"/>
      <c r="BL401" s="224"/>
      <c r="BM401" s="227">
        <v>10.45</v>
      </c>
    </row>
    <row r="402" spans="1:65">
      <c r="A402" s="30"/>
      <c r="B402" s="3" t="s">
        <v>260</v>
      </c>
      <c r="C402" s="29"/>
      <c r="D402" s="222">
        <v>7.0710678118654502E-2</v>
      </c>
      <c r="E402" s="223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  <c r="AB402" s="224"/>
      <c r="AC402" s="224"/>
      <c r="AD402" s="224"/>
      <c r="AE402" s="224"/>
      <c r="AF402" s="224"/>
      <c r="AG402" s="224"/>
      <c r="AH402" s="224"/>
      <c r="AI402" s="224"/>
      <c r="AJ402" s="224"/>
      <c r="AK402" s="224"/>
      <c r="AL402" s="224"/>
      <c r="AM402" s="224"/>
      <c r="AN402" s="224"/>
      <c r="AO402" s="224"/>
      <c r="AP402" s="224"/>
      <c r="AQ402" s="224"/>
      <c r="AR402" s="224"/>
      <c r="AS402" s="224"/>
      <c r="AT402" s="224"/>
      <c r="AU402" s="224"/>
      <c r="AV402" s="224"/>
      <c r="AW402" s="224"/>
      <c r="AX402" s="224"/>
      <c r="AY402" s="224"/>
      <c r="AZ402" s="224"/>
      <c r="BA402" s="224"/>
      <c r="BB402" s="224"/>
      <c r="BC402" s="224"/>
      <c r="BD402" s="224"/>
      <c r="BE402" s="224"/>
      <c r="BF402" s="224"/>
      <c r="BG402" s="224"/>
      <c r="BH402" s="224"/>
      <c r="BI402" s="224"/>
      <c r="BJ402" s="224"/>
      <c r="BK402" s="224"/>
      <c r="BL402" s="224"/>
      <c r="BM402" s="227">
        <v>35</v>
      </c>
    </row>
    <row r="403" spans="1:65">
      <c r="A403" s="30"/>
      <c r="B403" s="3" t="s">
        <v>86</v>
      </c>
      <c r="C403" s="29"/>
      <c r="D403" s="13">
        <v>6.7665720687707662E-3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261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262</v>
      </c>
      <c r="C405" s="47"/>
      <c r="D405" s="45" t="s">
        <v>263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624</v>
      </c>
      <c r="BM407" s="28" t="s">
        <v>307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321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112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330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5">
        <v>75.7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  <c r="BI412" s="208"/>
      <c r="BJ412" s="208"/>
      <c r="BK412" s="208"/>
      <c r="BL412" s="208"/>
      <c r="BM412" s="209">
        <v>1</v>
      </c>
    </row>
    <row r="413" spans="1:65">
      <c r="A413" s="30"/>
      <c r="B413" s="19">
        <v>1</v>
      </c>
      <c r="C413" s="9">
        <v>2</v>
      </c>
      <c r="D413" s="210">
        <v>74.400000000000006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  <c r="BI413" s="208"/>
      <c r="BJ413" s="208"/>
      <c r="BK413" s="208"/>
      <c r="BL413" s="208"/>
      <c r="BM413" s="209">
        <v>30</v>
      </c>
    </row>
    <row r="414" spans="1:65">
      <c r="A414" s="30"/>
      <c r="B414" s="20" t="s">
        <v>258</v>
      </c>
      <c r="C414" s="12"/>
      <c r="D414" s="214">
        <v>75.050000000000011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  <c r="BI414" s="208"/>
      <c r="BJ414" s="208"/>
      <c r="BK414" s="208"/>
      <c r="BL414" s="208"/>
      <c r="BM414" s="209">
        <v>16</v>
      </c>
    </row>
    <row r="415" spans="1:65">
      <c r="A415" s="30"/>
      <c r="B415" s="3" t="s">
        <v>259</v>
      </c>
      <c r="C415" s="29"/>
      <c r="D415" s="210">
        <v>75.050000000000011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8"/>
      <c r="AT415" s="208"/>
      <c r="AU415" s="208"/>
      <c r="AV415" s="208"/>
      <c r="AW415" s="208"/>
      <c r="AX415" s="208"/>
      <c r="AY415" s="208"/>
      <c r="AZ415" s="208"/>
      <c r="BA415" s="208"/>
      <c r="BB415" s="208"/>
      <c r="BC415" s="208"/>
      <c r="BD415" s="208"/>
      <c r="BE415" s="208"/>
      <c r="BF415" s="208"/>
      <c r="BG415" s="208"/>
      <c r="BH415" s="208"/>
      <c r="BI415" s="208"/>
      <c r="BJ415" s="208"/>
      <c r="BK415" s="208"/>
      <c r="BL415" s="208"/>
      <c r="BM415" s="209">
        <v>75.05</v>
      </c>
    </row>
    <row r="416" spans="1:65">
      <c r="A416" s="30"/>
      <c r="B416" s="3" t="s">
        <v>260</v>
      </c>
      <c r="C416" s="29"/>
      <c r="D416" s="210">
        <v>0.91923881554250975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  <c r="BI416" s="208"/>
      <c r="BJ416" s="208"/>
      <c r="BK416" s="208"/>
      <c r="BL416" s="208"/>
      <c r="BM416" s="209">
        <v>36</v>
      </c>
    </row>
    <row r="417" spans="1:65">
      <c r="A417" s="30"/>
      <c r="B417" s="3" t="s">
        <v>86</v>
      </c>
      <c r="C417" s="29"/>
      <c r="D417" s="13">
        <v>1.2248351972585071E-2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2.2204460492503131E-16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 t="s">
        <v>263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625</v>
      </c>
      <c r="BM421" s="28" t="s">
        <v>307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321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112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330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6" t="s">
        <v>106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17">
        <v>1</v>
      </c>
    </row>
    <row r="427" spans="1:65">
      <c r="A427" s="30"/>
      <c r="B427" s="19">
        <v>1</v>
      </c>
      <c r="C427" s="9">
        <v>2</v>
      </c>
      <c r="D427" s="218" t="s">
        <v>106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17">
        <v>31</v>
      </c>
    </row>
    <row r="428" spans="1:65">
      <c r="A428" s="30"/>
      <c r="B428" s="20" t="s">
        <v>258</v>
      </c>
      <c r="C428" s="12"/>
      <c r="D428" s="220" t="s">
        <v>646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17">
        <v>16</v>
      </c>
    </row>
    <row r="429" spans="1:65">
      <c r="A429" s="30"/>
      <c r="B429" s="3" t="s">
        <v>259</v>
      </c>
      <c r="C429" s="29"/>
      <c r="D429" s="24" t="s">
        <v>646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17" t="s">
        <v>106</v>
      </c>
    </row>
    <row r="430" spans="1:65">
      <c r="A430" s="30"/>
      <c r="B430" s="3" t="s">
        <v>260</v>
      </c>
      <c r="C430" s="29"/>
      <c r="D430" s="24" t="s">
        <v>646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17">
        <v>37</v>
      </c>
    </row>
    <row r="431" spans="1:65">
      <c r="A431" s="30"/>
      <c r="B431" s="3" t="s">
        <v>86</v>
      </c>
      <c r="C431" s="29"/>
      <c r="D431" s="13" t="s">
        <v>646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 t="s">
        <v>646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 t="s">
        <v>263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626</v>
      </c>
      <c r="BM435" s="28" t="s">
        <v>307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321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112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330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8">
        <v>1</v>
      </c>
      <c r="C440" s="14">
        <v>1</v>
      </c>
      <c r="D440" s="226">
        <v>11</v>
      </c>
      <c r="E440" s="223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  <c r="AY440" s="224"/>
      <c r="AZ440" s="224"/>
      <c r="BA440" s="224"/>
      <c r="BB440" s="224"/>
      <c r="BC440" s="224"/>
      <c r="BD440" s="224"/>
      <c r="BE440" s="224"/>
      <c r="BF440" s="224"/>
      <c r="BG440" s="224"/>
      <c r="BH440" s="224"/>
      <c r="BI440" s="224"/>
      <c r="BJ440" s="224"/>
      <c r="BK440" s="224"/>
      <c r="BL440" s="224"/>
      <c r="BM440" s="227">
        <v>1</v>
      </c>
    </row>
    <row r="441" spans="1:65">
      <c r="A441" s="30"/>
      <c r="B441" s="19">
        <v>1</v>
      </c>
      <c r="C441" s="9">
        <v>2</v>
      </c>
      <c r="D441" s="222">
        <v>11</v>
      </c>
      <c r="E441" s="223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  <c r="AY441" s="224"/>
      <c r="AZ441" s="224"/>
      <c r="BA441" s="224"/>
      <c r="BB441" s="224"/>
      <c r="BC441" s="224"/>
      <c r="BD441" s="224"/>
      <c r="BE441" s="224"/>
      <c r="BF441" s="224"/>
      <c r="BG441" s="224"/>
      <c r="BH441" s="224"/>
      <c r="BI441" s="224"/>
      <c r="BJ441" s="224"/>
      <c r="BK441" s="224"/>
      <c r="BL441" s="224"/>
      <c r="BM441" s="227">
        <v>32</v>
      </c>
    </row>
    <row r="442" spans="1:65">
      <c r="A442" s="30"/>
      <c r="B442" s="20" t="s">
        <v>258</v>
      </c>
      <c r="C442" s="12"/>
      <c r="D442" s="229">
        <v>11</v>
      </c>
      <c r="E442" s="223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  <c r="AY442" s="224"/>
      <c r="AZ442" s="224"/>
      <c r="BA442" s="224"/>
      <c r="BB442" s="224"/>
      <c r="BC442" s="224"/>
      <c r="BD442" s="224"/>
      <c r="BE442" s="224"/>
      <c r="BF442" s="224"/>
      <c r="BG442" s="224"/>
      <c r="BH442" s="224"/>
      <c r="BI442" s="224"/>
      <c r="BJ442" s="224"/>
      <c r="BK442" s="224"/>
      <c r="BL442" s="224"/>
      <c r="BM442" s="227">
        <v>16</v>
      </c>
    </row>
    <row r="443" spans="1:65">
      <c r="A443" s="30"/>
      <c r="B443" s="3" t="s">
        <v>259</v>
      </c>
      <c r="C443" s="29"/>
      <c r="D443" s="222">
        <v>11</v>
      </c>
      <c r="E443" s="223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  <c r="AY443" s="224"/>
      <c r="AZ443" s="224"/>
      <c r="BA443" s="224"/>
      <c r="BB443" s="224"/>
      <c r="BC443" s="224"/>
      <c r="BD443" s="224"/>
      <c r="BE443" s="224"/>
      <c r="BF443" s="224"/>
      <c r="BG443" s="224"/>
      <c r="BH443" s="224"/>
      <c r="BI443" s="224"/>
      <c r="BJ443" s="224"/>
      <c r="BK443" s="224"/>
      <c r="BL443" s="224"/>
      <c r="BM443" s="227">
        <v>11</v>
      </c>
    </row>
    <row r="444" spans="1:65">
      <c r="A444" s="30"/>
      <c r="B444" s="3" t="s">
        <v>260</v>
      </c>
      <c r="C444" s="29"/>
      <c r="D444" s="222">
        <v>0</v>
      </c>
      <c r="E444" s="223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  <c r="AY444" s="224"/>
      <c r="AZ444" s="224"/>
      <c r="BA444" s="224"/>
      <c r="BB444" s="224"/>
      <c r="BC444" s="224"/>
      <c r="BD444" s="224"/>
      <c r="BE444" s="224"/>
      <c r="BF444" s="224"/>
      <c r="BG444" s="224"/>
      <c r="BH444" s="224"/>
      <c r="BI444" s="224"/>
      <c r="BJ444" s="224"/>
      <c r="BK444" s="224"/>
      <c r="BL444" s="224"/>
      <c r="BM444" s="227">
        <v>38</v>
      </c>
    </row>
    <row r="445" spans="1:65">
      <c r="A445" s="30"/>
      <c r="B445" s="3" t="s">
        <v>86</v>
      </c>
      <c r="C445" s="29"/>
      <c r="D445" s="13">
        <v>0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261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262</v>
      </c>
      <c r="C447" s="47"/>
      <c r="D447" s="45" t="s">
        <v>263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627</v>
      </c>
      <c r="BM449" s="28" t="s">
        <v>307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321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112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330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6">
        <v>12.5</v>
      </c>
      <c r="E454" s="223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24"/>
      <c r="BL454" s="224"/>
      <c r="BM454" s="227">
        <v>1</v>
      </c>
    </row>
    <row r="455" spans="1:65">
      <c r="A455" s="30"/>
      <c r="B455" s="19">
        <v>1</v>
      </c>
      <c r="C455" s="9">
        <v>2</v>
      </c>
      <c r="D455" s="222">
        <v>12.4</v>
      </c>
      <c r="E455" s="223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24"/>
      <c r="BL455" s="224"/>
      <c r="BM455" s="227">
        <v>33</v>
      </c>
    </row>
    <row r="456" spans="1:65">
      <c r="A456" s="30"/>
      <c r="B456" s="20" t="s">
        <v>258</v>
      </c>
      <c r="C456" s="12"/>
      <c r="D456" s="229">
        <v>12.45</v>
      </c>
      <c r="E456" s="223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24"/>
      <c r="BL456" s="224"/>
      <c r="BM456" s="227">
        <v>16</v>
      </c>
    </row>
    <row r="457" spans="1:65">
      <c r="A457" s="30"/>
      <c r="B457" s="3" t="s">
        <v>259</v>
      </c>
      <c r="C457" s="29"/>
      <c r="D457" s="222">
        <v>12.45</v>
      </c>
      <c r="E457" s="223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24"/>
      <c r="BL457" s="224"/>
      <c r="BM457" s="227">
        <v>12.45</v>
      </c>
    </row>
    <row r="458" spans="1:65">
      <c r="A458" s="30"/>
      <c r="B458" s="3" t="s">
        <v>260</v>
      </c>
      <c r="C458" s="29"/>
      <c r="D458" s="222">
        <v>7.0710678118654502E-2</v>
      </c>
      <c r="E458" s="223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7">
        <v>39</v>
      </c>
    </row>
    <row r="459" spans="1:65">
      <c r="A459" s="30"/>
      <c r="B459" s="3" t="s">
        <v>86</v>
      </c>
      <c r="C459" s="29"/>
      <c r="D459" s="13">
        <v>5.6795725396509645E-3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261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262</v>
      </c>
      <c r="C461" s="47"/>
      <c r="D461" s="45" t="s">
        <v>263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628</v>
      </c>
      <c r="BM463" s="28" t="s">
        <v>307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321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112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330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8" t="s">
        <v>104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34</v>
      </c>
    </row>
    <row r="470" spans="1:65">
      <c r="A470" s="30"/>
      <c r="B470" s="20" t="s">
        <v>258</v>
      </c>
      <c r="C470" s="12"/>
      <c r="D470" s="23" t="s">
        <v>646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259</v>
      </c>
      <c r="C471" s="29"/>
      <c r="D471" s="11" t="s">
        <v>646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260</v>
      </c>
      <c r="C472" s="29"/>
      <c r="D472" s="24" t="s">
        <v>646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86</v>
      </c>
      <c r="C473" s="29"/>
      <c r="D473" s="13" t="s">
        <v>646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 t="s">
        <v>646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 t="s">
        <v>263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629</v>
      </c>
      <c r="BM477" s="28" t="s">
        <v>307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321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112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330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7.68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7.46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</v>
      </c>
    </row>
    <row r="484" spans="1:65">
      <c r="A484" s="30"/>
      <c r="B484" s="20" t="s">
        <v>258</v>
      </c>
      <c r="C484" s="12"/>
      <c r="D484" s="23">
        <v>7.57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259</v>
      </c>
      <c r="C485" s="29"/>
      <c r="D485" s="11">
        <v>7.57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7.57</v>
      </c>
    </row>
    <row r="486" spans="1:65">
      <c r="A486" s="30"/>
      <c r="B486" s="3" t="s">
        <v>260</v>
      </c>
      <c r="C486" s="29"/>
      <c r="D486" s="24">
        <v>0.15556349186104027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86</v>
      </c>
      <c r="C487" s="29"/>
      <c r="D487" s="13">
        <v>2.0549998924840194E-2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 t="s">
        <v>263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630</v>
      </c>
      <c r="BM491" s="28" t="s">
        <v>307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321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112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330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8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7.8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258</v>
      </c>
      <c r="C498" s="12"/>
      <c r="D498" s="23">
        <v>7.9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259</v>
      </c>
      <c r="C499" s="29"/>
      <c r="D499" s="11">
        <v>7.9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7.9</v>
      </c>
    </row>
    <row r="500" spans="1:65">
      <c r="A500" s="30"/>
      <c r="B500" s="3" t="s">
        <v>260</v>
      </c>
      <c r="C500" s="29"/>
      <c r="D500" s="24">
        <v>0.14142135623730964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86</v>
      </c>
      <c r="C501" s="29"/>
      <c r="D501" s="13">
        <v>1.7901437498393624E-2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262</v>
      </c>
      <c r="C503" s="47"/>
      <c r="D503" s="45" t="s">
        <v>263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631</v>
      </c>
      <c r="BM505" s="28" t="s">
        <v>307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321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112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330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5">
        <v>327</v>
      </c>
      <c r="E510" s="207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8"/>
      <c r="AT510" s="208"/>
      <c r="AU510" s="208"/>
      <c r="AV510" s="208"/>
      <c r="AW510" s="208"/>
      <c r="AX510" s="208"/>
      <c r="AY510" s="208"/>
      <c r="AZ510" s="208"/>
      <c r="BA510" s="208"/>
      <c r="BB510" s="208"/>
      <c r="BC510" s="208"/>
      <c r="BD510" s="208"/>
      <c r="BE510" s="208"/>
      <c r="BF510" s="208"/>
      <c r="BG510" s="208"/>
      <c r="BH510" s="208"/>
      <c r="BI510" s="208"/>
      <c r="BJ510" s="208"/>
      <c r="BK510" s="208"/>
      <c r="BL510" s="208"/>
      <c r="BM510" s="209">
        <v>1</v>
      </c>
    </row>
    <row r="511" spans="1:65">
      <c r="A511" s="30"/>
      <c r="B511" s="19">
        <v>1</v>
      </c>
      <c r="C511" s="9">
        <v>2</v>
      </c>
      <c r="D511" s="210">
        <v>326</v>
      </c>
      <c r="E511" s="207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8"/>
      <c r="AT511" s="208"/>
      <c r="AU511" s="208"/>
      <c r="AV511" s="208"/>
      <c r="AW511" s="208"/>
      <c r="AX511" s="208"/>
      <c r="AY511" s="208"/>
      <c r="AZ511" s="208"/>
      <c r="BA511" s="208"/>
      <c r="BB511" s="208"/>
      <c r="BC511" s="208"/>
      <c r="BD511" s="208"/>
      <c r="BE511" s="208"/>
      <c r="BF511" s="208"/>
      <c r="BG511" s="208"/>
      <c r="BH511" s="208"/>
      <c r="BI511" s="208"/>
      <c r="BJ511" s="208"/>
      <c r="BK511" s="208"/>
      <c r="BL511" s="208"/>
      <c r="BM511" s="209">
        <v>20</v>
      </c>
    </row>
    <row r="512" spans="1:65">
      <c r="A512" s="30"/>
      <c r="B512" s="20" t="s">
        <v>258</v>
      </c>
      <c r="C512" s="12"/>
      <c r="D512" s="214">
        <v>326.5</v>
      </c>
      <c r="E512" s="207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8"/>
      <c r="AT512" s="208"/>
      <c r="AU512" s="208"/>
      <c r="AV512" s="208"/>
      <c r="AW512" s="208"/>
      <c r="AX512" s="208"/>
      <c r="AY512" s="208"/>
      <c r="AZ512" s="208"/>
      <c r="BA512" s="208"/>
      <c r="BB512" s="208"/>
      <c r="BC512" s="208"/>
      <c r="BD512" s="208"/>
      <c r="BE512" s="208"/>
      <c r="BF512" s="208"/>
      <c r="BG512" s="208"/>
      <c r="BH512" s="208"/>
      <c r="BI512" s="208"/>
      <c r="BJ512" s="208"/>
      <c r="BK512" s="208"/>
      <c r="BL512" s="208"/>
      <c r="BM512" s="209">
        <v>16</v>
      </c>
    </row>
    <row r="513" spans="1:65">
      <c r="A513" s="30"/>
      <c r="B513" s="3" t="s">
        <v>259</v>
      </c>
      <c r="C513" s="29"/>
      <c r="D513" s="210">
        <v>326.5</v>
      </c>
      <c r="E513" s="207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8"/>
      <c r="AT513" s="208"/>
      <c r="AU513" s="208"/>
      <c r="AV513" s="208"/>
      <c r="AW513" s="208"/>
      <c r="AX513" s="208"/>
      <c r="AY513" s="208"/>
      <c r="AZ513" s="208"/>
      <c r="BA513" s="208"/>
      <c r="BB513" s="208"/>
      <c r="BC513" s="208"/>
      <c r="BD513" s="208"/>
      <c r="BE513" s="208"/>
      <c r="BF513" s="208"/>
      <c r="BG513" s="208"/>
      <c r="BH513" s="208"/>
      <c r="BI513" s="208"/>
      <c r="BJ513" s="208"/>
      <c r="BK513" s="208"/>
      <c r="BL513" s="208"/>
      <c r="BM513" s="209">
        <v>326.5</v>
      </c>
    </row>
    <row r="514" spans="1:65">
      <c r="A514" s="30"/>
      <c r="B514" s="3" t="s">
        <v>260</v>
      </c>
      <c r="C514" s="29"/>
      <c r="D514" s="210">
        <v>0.70710678118654757</v>
      </c>
      <c r="E514" s="207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8"/>
      <c r="AT514" s="208"/>
      <c r="AU514" s="208"/>
      <c r="AV514" s="208"/>
      <c r="AW514" s="208"/>
      <c r="AX514" s="208"/>
      <c r="AY514" s="208"/>
      <c r="AZ514" s="208"/>
      <c r="BA514" s="208"/>
      <c r="BB514" s="208"/>
      <c r="BC514" s="208"/>
      <c r="BD514" s="208"/>
      <c r="BE514" s="208"/>
      <c r="BF514" s="208"/>
      <c r="BG514" s="208"/>
      <c r="BH514" s="208"/>
      <c r="BI514" s="208"/>
      <c r="BJ514" s="208"/>
      <c r="BK514" s="208"/>
      <c r="BL514" s="208"/>
      <c r="BM514" s="209">
        <v>26</v>
      </c>
    </row>
    <row r="515" spans="1:65">
      <c r="A515" s="30"/>
      <c r="B515" s="3" t="s">
        <v>86</v>
      </c>
      <c r="C515" s="29"/>
      <c r="D515" s="13">
        <v>2.1657175534044336E-3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261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262</v>
      </c>
      <c r="C517" s="47"/>
      <c r="D517" s="45" t="s">
        <v>263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632</v>
      </c>
      <c r="BM519" s="28" t="s">
        <v>307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321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112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330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2.27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2.31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258</v>
      </c>
      <c r="C526" s="12"/>
      <c r="D526" s="23">
        <v>2.29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259</v>
      </c>
      <c r="C527" s="29"/>
      <c r="D527" s="11">
        <v>2.29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2.29</v>
      </c>
    </row>
    <row r="528" spans="1:65">
      <c r="A528" s="30"/>
      <c r="B528" s="3" t="s">
        <v>260</v>
      </c>
      <c r="C528" s="29"/>
      <c r="D528" s="24">
        <v>2.8284271247461926E-2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86</v>
      </c>
      <c r="C529" s="29"/>
      <c r="D529" s="13">
        <v>1.2351210151730099E-2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261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262</v>
      </c>
      <c r="C531" s="47"/>
      <c r="D531" s="45" t="s">
        <v>263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633</v>
      </c>
      <c r="BM533" s="28" t="s">
        <v>307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321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112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330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0.94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0.95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258</v>
      </c>
      <c r="C540" s="12"/>
      <c r="D540" s="23">
        <v>0.94499999999999995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259</v>
      </c>
      <c r="C541" s="29"/>
      <c r="D541" s="11">
        <v>0.94499999999999995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0.94499999999999995</v>
      </c>
    </row>
    <row r="542" spans="1:65">
      <c r="A542" s="30"/>
      <c r="B542" s="3" t="s">
        <v>260</v>
      </c>
      <c r="C542" s="29"/>
      <c r="D542" s="24">
        <v>7.0710678118654814E-3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86</v>
      </c>
      <c r="C543" s="29"/>
      <c r="D543" s="13">
        <v>7.482611441127494E-3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 t="s">
        <v>263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634</v>
      </c>
      <c r="BM547" s="28" t="s">
        <v>307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321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112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330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258</v>
      </c>
      <c r="C554" s="12"/>
      <c r="D554" s="23" t="s">
        <v>646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259</v>
      </c>
      <c r="C555" s="29"/>
      <c r="D555" s="11" t="s">
        <v>646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260</v>
      </c>
      <c r="C556" s="29"/>
      <c r="D556" s="24" t="s">
        <v>646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86</v>
      </c>
      <c r="C557" s="29"/>
      <c r="D557" s="13" t="s">
        <v>646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 t="s">
        <v>646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 t="s">
        <v>263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635</v>
      </c>
      <c r="BM561" s="28" t="s">
        <v>307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321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112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330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8">
        <v>1</v>
      </c>
      <c r="C566" s="14">
        <v>1</v>
      </c>
      <c r="D566" s="226">
        <v>11.3</v>
      </c>
      <c r="E566" s="223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  <c r="AA566" s="224"/>
      <c r="AB566" s="224"/>
      <c r="AC566" s="224"/>
      <c r="AD566" s="224"/>
      <c r="AE566" s="224"/>
      <c r="AF566" s="224"/>
      <c r="AG566" s="224"/>
      <c r="AH566" s="224"/>
      <c r="AI566" s="224"/>
      <c r="AJ566" s="224"/>
      <c r="AK566" s="224"/>
      <c r="AL566" s="224"/>
      <c r="AM566" s="224"/>
      <c r="AN566" s="224"/>
      <c r="AO566" s="224"/>
      <c r="AP566" s="224"/>
      <c r="AQ566" s="224"/>
      <c r="AR566" s="224"/>
      <c r="AS566" s="224"/>
      <c r="AT566" s="224"/>
      <c r="AU566" s="224"/>
      <c r="AV566" s="224"/>
      <c r="AW566" s="224"/>
      <c r="AX566" s="224"/>
      <c r="AY566" s="224"/>
      <c r="AZ566" s="224"/>
      <c r="BA566" s="224"/>
      <c r="BB566" s="224"/>
      <c r="BC566" s="224"/>
      <c r="BD566" s="224"/>
      <c r="BE566" s="224"/>
      <c r="BF566" s="224"/>
      <c r="BG566" s="224"/>
      <c r="BH566" s="224"/>
      <c r="BI566" s="224"/>
      <c r="BJ566" s="224"/>
      <c r="BK566" s="224"/>
      <c r="BL566" s="224"/>
      <c r="BM566" s="227">
        <v>1</v>
      </c>
    </row>
    <row r="567" spans="1:65">
      <c r="A567" s="30"/>
      <c r="B567" s="19">
        <v>1</v>
      </c>
      <c r="C567" s="9">
        <v>2</v>
      </c>
      <c r="D567" s="222">
        <v>11.1</v>
      </c>
      <c r="E567" s="223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  <c r="AA567" s="224"/>
      <c r="AB567" s="224"/>
      <c r="AC567" s="224"/>
      <c r="AD567" s="224"/>
      <c r="AE567" s="224"/>
      <c r="AF567" s="224"/>
      <c r="AG567" s="224"/>
      <c r="AH567" s="224"/>
      <c r="AI567" s="224"/>
      <c r="AJ567" s="224"/>
      <c r="AK567" s="224"/>
      <c r="AL567" s="224"/>
      <c r="AM567" s="224"/>
      <c r="AN567" s="224"/>
      <c r="AO567" s="224"/>
      <c r="AP567" s="224"/>
      <c r="AQ567" s="224"/>
      <c r="AR567" s="224"/>
      <c r="AS567" s="224"/>
      <c r="AT567" s="224"/>
      <c r="AU567" s="224"/>
      <c r="AV567" s="224"/>
      <c r="AW567" s="224"/>
      <c r="AX567" s="224"/>
      <c r="AY567" s="224"/>
      <c r="AZ567" s="224"/>
      <c r="BA567" s="224"/>
      <c r="BB567" s="224"/>
      <c r="BC567" s="224"/>
      <c r="BD567" s="224"/>
      <c r="BE567" s="224"/>
      <c r="BF567" s="224"/>
      <c r="BG567" s="224"/>
      <c r="BH567" s="224"/>
      <c r="BI567" s="224"/>
      <c r="BJ567" s="224"/>
      <c r="BK567" s="224"/>
      <c r="BL567" s="224"/>
      <c r="BM567" s="227">
        <v>24</v>
      </c>
    </row>
    <row r="568" spans="1:65">
      <c r="A568" s="30"/>
      <c r="B568" s="20" t="s">
        <v>258</v>
      </c>
      <c r="C568" s="12"/>
      <c r="D568" s="229">
        <v>11.2</v>
      </c>
      <c r="E568" s="223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  <c r="AA568" s="224"/>
      <c r="AB568" s="224"/>
      <c r="AC568" s="224"/>
      <c r="AD568" s="224"/>
      <c r="AE568" s="224"/>
      <c r="AF568" s="224"/>
      <c r="AG568" s="224"/>
      <c r="AH568" s="224"/>
      <c r="AI568" s="224"/>
      <c r="AJ568" s="224"/>
      <c r="AK568" s="224"/>
      <c r="AL568" s="224"/>
      <c r="AM568" s="224"/>
      <c r="AN568" s="224"/>
      <c r="AO568" s="224"/>
      <c r="AP568" s="224"/>
      <c r="AQ568" s="224"/>
      <c r="AR568" s="224"/>
      <c r="AS568" s="224"/>
      <c r="AT568" s="224"/>
      <c r="AU568" s="224"/>
      <c r="AV568" s="224"/>
      <c r="AW568" s="224"/>
      <c r="AX568" s="224"/>
      <c r="AY568" s="224"/>
      <c r="AZ568" s="224"/>
      <c r="BA568" s="224"/>
      <c r="BB568" s="224"/>
      <c r="BC568" s="224"/>
      <c r="BD568" s="224"/>
      <c r="BE568" s="224"/>
      <c r="BF568" s="224"/>
      <c r="BG568" s="224"/>
      <c r="BH568" s="224"/>
      <c r="BI568" s="224"/>
      <c r="BJ568" s="224"/>
      <c r="BK568" s="224"/>
      <c r="BL568" s="224"/>
      <c r="BM568" s="227">
        <v>16</v>
      </c>
    </row>
    <row r="569" spans="1:65">
      <c r="A569" s="30"/>
      <c r="B569" s="3" t="s">
        <v>259</v>
      </c>
      <c r="C569" s="29"/>
      <c r="D569" s="222">
        <v>11.2</v>
      </c>
      <c r="E569" s="223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  <c r="AA569" s="224"/>
      <c r="AB569" s="224"/>
      <c r="AC569" s="224"/>
      <c r="AD569" s="224"/>
      <c r="AE569" s="224"/>
      <c r="AF569" s="224"/>
      <c r="AG569" s="224"/>
      <c r="AH569" s="224"/>
      <c r="AI569" s="224"/>
      <c r="AJ569" s="224"/>
      <c r="AK569" s="224"/>
      <c r="AL569" s="224"/>
      <c r="AM569" s="224"/>
      <c r="AN569" s="224"/>
      <c r="AO569" s="224"/>
      <c r="AP569" s="224"/>
      <c r="AQ569" s="224"/>
      <c r="AR569" s="224"/>
      <c r="AS569" s="224"/>
      <c r="AT569" s="224"/>
      <c r="AU569" s="224"/>
      <c r="AV569" s="224"/>
      <c r="AW569" s="224"/>
      <c r="AX569" s="224"/>
      <c r="AY569" s="224"/>
      <c r="AZ569" s="224"/>
      <c r="BA569" s="224"/>
      <c r="BB569" s="224"/>
      <c r="BC569" s="224"/>
      <c r="BD569" s="224"/>
      <c r="BE569" s="224"/>
      <c r="BF569" s="224"/>
      <c r="BG569" s="224"/>
      <c r="BH569" s="224"/>
      <c r="BI569" s="224"/>
      <c r="BJ569" s="224"/>
      <c r="BK569" s="224"/>
      <c r="BL569" s="224"/>
      <c r="BM569" s="227">
        <v>11.2</v>
      </c>
    </row>
    <row r="570" spans="1:65">
      <c r="A570" s="30"/>
      <c r="B570" s="3" t="s">
        <v>260</v>
      </c>
      <c r="C570" s="29"/>
      <c r="D570" s="222">
        <v>0.14142135623731025</v>
      </c>
      <c r="E570" s="223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  <c r="AA570" s="224"/>
      <c r="AB570" s="224"/>
      <c r="AC570" s="224"/>
      <c r="AD570" s="224"/>
      <c r="AE570" s="224"/>
      <c r="AF570" s="224"/>
      <c r="AG570" s="224"/>
      <c r="AH570" s="224"/>
      <c r="AI570" s="224"/>
      <c r="AJ570" s="224"/>
      <c r="AK570" s="224"/>
      <c r="AL570" s="224"/>
      <c r="AM570" s="224"/>
      <c r="AN570" s="224"/>
      <c r="AO570" s="224"/>
      <c r="AP570" s="224"/>
      <c r="AQ570" s="224"/>
      <c r="AR570" s="224"/>
      <c r="AS570" s="224"/>
      <c r="AT570" s="224"/>
      <c r="AU570" s="224"/>
      <c r="AV570" s="224"/>
      <c r="AW570" s="224"/>
      <c r="AX570" s="224"/>
      <c r="AY570" s="224"/>
      <c r="AZ570" s="224"/>
      <c r="BA570" s="224"/>
      <c r="BB570" s="224"/>
      <c r="BC570" s="224"/>
      <c r="BD570" s="224"/>
      <c r="BE570" s="224"/>
      <c r="BF570" s="224"/>
      <c r="BG570" s="224"/>
      <c r="BH570" s="224"/>
      <c r="BI570" s="224"/>
      <c r="BJ570" s="224"/>
      <c r="BK570" s="224"/>
      <c r="BL570" s="224"/>
      <c r="BM570" s="227">
        <v>30</v>
      </c>
    </row>
    <row r="571" spans="1:65">
      <c r="A571" s="30"/>
      <c r="B571" s="3" t="s">
        <v>86</v>
      </c>
      <c r="C571" s="29"/>
      <c r="D571" s="13">
        <v>1.2626906806902701E-2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261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262</v>
      </c>
      <c r="C573" s="47"/>
      <c r="D573" s="45" t="s">
        <v>263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636</v>
      </c>
      <c r="BM575" s="28" t="s">
        <v>307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321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112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330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5">
        <v>0.72799999999999998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17">
        <v>1</v>
      </c>
    </row>
    <row r="581" spans="1:65">
      <c r="A581" s="30"/>
      <c r="B581" s="19">
        <v>1</v>
      </c>
      <c r="C581" s="9">
        <v>2</v>
      </c>
      <c r="D581" s="24">
        <v>0.72399999999999998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17">
        <v>25</v>
      </c>
    </row>
    <row r="582" spans="1:65">
      <c r="A582" s="30"/>
      <c r="B582" s="20" t="s">
        <v>258</v>
      </c>
      <c r="C582" s="12"/>
      <c r="D582" s="220">
        <v>0.72599999999999998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17">
        <v>16</v>
      </c>
    </row>
    <row r="583" spans="1:65">
      <c r="A583" s="30"/>
      <c r="B583" s="3" t="s">
        <v>259</v>
      </c>
      <c r="C583" s="29"/>
      <c r="D583" s="24">
        <v>0.72599999999999998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17">
        <v>0.72599999999999998</v>
      </c>
    </row>
    <row r="584" spans="1:65">
      <c r="A584" s="30"/>
      <c r="B584" s="3" t="s">
        <v>260</v>
      </c>
      <c r="C584" s="29"/>
      <c r="D584" s="24">
        <v>2.8284271247461927E-3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17">
        <v>31</v>
      </c>
    </row>
    <row r="585" spans="1:65">
      <c r="A585" s="30"/>
      <c r="B585" s="3" t="s">
        <v>86</v>
      </c>
      <c r="C585" s="29"/>
      <c r="D585" s="13">
        <v>3.8959051305043975E-3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261</v>
      </c>
      <c r="C586" s="29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262</v>
      </c>
      <c r="C587" s="47"/>
      <c r="D587" s="45" t="s">
        <v>263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637</v>
      </c>
      <c r="BM589" s="28" t="s">
        <v>307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321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112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330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0.2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258</v>
      </c>
      <c r="C596" s="12"/>
      <c r="D596" s="23">
        <v>0.30000000000000004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259</v>
      </c>
      <c r="C597" s="29"/>
      <c r="D597" s="11">
        <v>0.30000000000000004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</v>
      </c>
    </row>
    <row r="598" spans="1:65">
      <c r="A598" s="30"/>
      <c r="B598" s="3" t="s">
        <v>260</v>
      </c>
      <c r="C598" s="29"/>
      <c r="D598" s="24">
        <v>0.14142135623730948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86</v>
      </c>
      <c r="C599" s="29"/>
      <c r="D599" s="13">
        <v>0.47140452079103151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>
        <v>2.2204460492503131E-16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 t="s">
        <v>263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638</v>
      </c>
      <c r="BM603" s="28" t="s">
        <v>307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321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112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330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0.37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0.37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6</v>
      </c>
    </row>
    <row r="610" spans="1:65">
      <c r="A610" s="30"/>
      <c r="B610" s="20" t="s">
        <v>258</v>
      </c>
      <c r="C610" s="12"/>
      <c r="D610" s="23">
        <v>0.37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259</v>
      </c>
      <c r="C611" s="29"/>
      <c r="D611" s="11">
        <v>0.37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0.37</v>
      </c>
    </row>
    <row r="612" spans="1:65">
      <c r="A612" s="30"/>
      <c r="B612" s="3" t="s">
        <v>260</v>
      </c>
      <c r="C612" s="29"/>
      <c r="D612" s="24">
        <v>0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86</v>
      </c>
      <c r="C613" s="29"/>
      <c r="D613" s="13">
        <v>0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 t="s">
        <v>263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639</v>
      </c>
      <c r="BM617" s="28" t="s">
        <v>307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321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112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330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2.2599999999999998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2.2999999999999998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258</v>
      </c>
      <c r="C624" s="12"/>
      <c r="D624" s="23">
        <v>2.2799999999999998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259</v>
      </c>
      <c r="C625" s="29"/>
      <c r="D625" s="11">
        <v>2.2799999999999998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2.2799999999999998</v>
      </c>
    </row>
    <row r="626" spans="1:65">
      <c r="A626" s="30"/>
      <c r="B626" s="3" t="s">
        <v>260</v>
      </c>
      <c r="C626" s="29"/>
      <c r="D626" s="24">
        <v>2.8284271247461926E-2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86</v>
      </c>
      <c r="C627" s="29"/>
      <c r="D627" s="13">
        <v>1.2405382126079794E-2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261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262</v>
      </c>
      <c r="C629" s="47"/>
      <c r="D629" s="45" t="s">
        <v>263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640</v>
      </c>
      <c r="BM631" s="28" t="s">
        <v>307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321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112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330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5">
        <v>99.9</v>
      </c>
      <c r="E636" s="207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  <c r="AL636" s="208"/>
      <c r="AM636" s="208"/>
      <c r="AN636" s="208"/>
      <c r="AO636" s="208"/>
      <c r="AP636" s="208"/>
      <c r="AQ636" s="208"/>
      <c r="AR636" s="208"/>
      <c r="AS636" s="208"/>
      <c r="AT636" s="208"/>
      <c r="AU636" s="208"/>
      <c r="AV636" s="208"/>
      <c r="AW636" s="208"/>
      <c r="AX636" s="208"/>
      <c r="AY636" s="208"/>
      <c r="AZ636" s="208"/>
      <c r="BA636" s="208"/>
      <c r="BB636" s="208"/>
      <c r="BC636" s="208"/>
      <c r="BD636" s="208"/>
      <c r="BE636" s="208"/>
      <c r="BF636" s="208"/>
      <c r="BG636" s="208"/>
      <c r="BH636" s="208"/>
      <c r="BI636" s="208"/>
      <c r="BJ636" s="208"/>
      <c r="BK636" s="208"/>
      <c r="BL636" s="208"/>
      <c r="BM636" s="209">
        <v>1</v>
      </c>
    </row>
    <row r="637" spans="1:65">
      <c r="A637" s="30"/>
      <c r="B637" s="19">
        <v>1</v>
      </c>
      <c r="C637" s="9">
        <v>2</v>
      </c>
      <c r="D637" s="210">
        <v>98.2</v>
      </c>
      <c r="E637" s="207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  <c r="AL637" s="208"/>
      <c r="AM637" s="208"/>
      <c r="AN637" s="208"/>
      <c r="AO637" s="208"/>
      <c r="AP637" s="208"/>
      <c r="AQ637" s="208"/>
      <c r="AR637" s="208"/>
      <c r="AS637" s="208"/>
      <c r="AT637" s="208"/>
      <c r="AU637" s="208"/>
      <c r="AV637" s="208"/>
      <c r="AW637" s="208"/>
      <c r="AX637" s="208"/>
      <c r="AY637" s="208"/>
      <c r="AZ637" s="208"/>
      <c r="BA637" s="208"/>
      <c r="BB637" s="208"/>
      <c r="BC637" s="208"/>
      <c r="BD637" s="208"/>
      <c r="BE637" s="208"/>
      <c r="BF637" s="208"/>
      <c r="BG637" s="208"/>
      <c r="BH637" s="208"/>
      <c r="BI637" s="208"/>
      <c r="BJ637" s="208"/>
      <c r="BK637" s="208"/>
      <c r="BL637" s="208"/>
      <c r="BM637" s="209">
        <v>29</v>
      </c>
    </row>
    <row r="638" spans="1:65">
      <c r="A638" s="30"/>
      <c r="B638" s="20" t="s">
        <v>258</v>
      </c>
      <c r="C638" s="12"/>
      <c r="D638" s="214">
        <v>99.050000000000011</v>
      </c>
      <c r="E638" s="207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  <c r="AL638" s="208"/>
      <c r="AM638" s="208"/>
      <c r="AN638" s="208"/>
      <c r="AO638" s="208"/>
      <c r="AP638" s="208"/>
      <c r="AQ638" s="208"/>
      <c r="AR638" s="208"/>
      <c r="AS638" s="208"/>
      <c r="AT638" s="208"/>
      <c r="AU638" s="208"/>
      <c r="AV638" s="208"/>
      <c r="AW638" s="208"/>
      <c r="AX638" s="208"/>
      <c r="AY638" s="208"/>
      <c r="AZ638" s="208"/>
      <c r="BA638" s="208"/>
      <c r="BB638" s="208"/>
      <c r="BC638" s="208"/>
      <c r="BD638" s="208"/>
      <c r="BE638" s="208"/>
      <c r="BF638" s="208"/>
      <c r="BG638" s="208"/>
      <c r="BH638" s="208"/>
      <c r="BI638" s="208"/>
      <c r="BJ638" s="208"/>
      <c r="BK638" s="208"/>
      <c r="BL638" s="208"/>
      <c r="BM638" s="209">
        <v>16</v>
      </c>
    </row>
    <row r="639" spans="1:65">
      <c r="A639" s="30"/>
      <c r="B639" s="3" t="s">
        <v>259</v>
      </c>
      <c r="C639" s="29"/>
      <c r="D639" s="210">
        <v>99.050000000000011</v>
      </c>
      <c r="E639" s="207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  <c r="AL639" s="208"/>
      <c r="AM639" s="208"/>
      <c r="AN639" s="208"/>
      <c r="AO639" s="208"/>
      <c r="AP639" s="208"/>
      <c r="AQ639" s="208"/>
      <c r="AR639" s="208"/>
      <c r="AS639" s="208"/>
      <c r="AT639" s="208"/>
      <c r="AU639" s="208"/>
      <c r="AV639" s="208"/>
      <c r="AW639" s="208"/>
      <c r="AX639" s="208"/>
      <c r="AY639" s="208"/>
      <c r="AZ639" s="208"/>
      <c r="BA639" s="208"/>
      <c r="BB639" s="208"/>
      <c r="BC639" s="208"/>
      <c r="BD639" s="208"/>
      <c r="BE639" s="208"/>
      <c r="BF639" s="208"/>
      <c r="BG639" s="208"/>
      <c r="BH639" s="208"/>
      <c r="BI639" s="208"/>
      <c r="BJ639" s="208"/>
      <c r="BK639" s="208"/>
      <c r="BL639" s="208"/>
      <c r="BM639" s="209">
        <v>99.05</v>
      </c>
    </row>
    <row r="640" spans="1:65">
      <c r="A640" s="30"/>
      <c r="B640" s="3" t="s">
        <v>260</v>
      </c>
      <c r="C640" s="29"/>
      <c r="D640" s="210">
        <v>1.2020815280171329</v>
      </c>
      <c r="E640" s="207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  <c r="AL640" s="208"/>
      <c r="AM640" s="208"/>
      <c r="AN640" s="208"/>
      <c r="AO640" s="208"/>
      <c r="AP640" s="208"/>
      <c r="AQ640" s="208"/>
      <c r="AR640" s="208"/>
      <c r="AS640" s="208"/>
      <c r="AT640" s="208"/>
      <c r="AU640" s="208"/>
      <c r="AV640" s="208"/>
      <c r="AW640" s="208"/>
      <c r="AX640" s="208"/>
      <c r="AY640" s="208"/>
      <c r="AZ640" s="208"/>
      <c r="BA640" s="208"/>
      <c r="BB640" s="208"/>
      <c r="BC640" s="208"/>
      <c r="BD640" s="208"/>
      <c r="BE640" s="208"/>
      <c r="BF640" s="208"/>
      <c r="BG640" s="208"/>
      <c r="BH640" s="208"/>
      <c r="BI640" s="208"/>
      <c r="BJ640" s="208"/>
      <c r="BK640" s="208"/>
      <c r="BL640" s="208"/>
      <c r="BM640" s="209">
        <v>35</v>
      </c>
    </row>
    <row r="641" spans="1:65">
      <c r="A641" s="30"/>
      <c r="B641" s="3" t="s">
        <v>86</v>
      </c>
      <c r="C641" s="29"/>
      <c r="D641" s="13">
        <v>1.2136108309107852E-2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261</v>
      </c>
      <c r="C642" s="29"/>
      <c r="D642" s="13">
        <v>2.2204460492503131E-16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262</v>
      </c>
      <c r="C643" s="47"/>
      <c r="D643" s="45" t="s">
        <v>263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641</v>
      </c>
      <c r="BM645" s="28" t="s">
        <v>307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321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112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330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6">
        <v>33.5</v>
      </c>
      <c r="E650" s="223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7">
        <v>1</v>
      </c>
    </row>
    <row r="651" spans="1:65">
      <c r="A651" s="30"/>
      <c r="B651" s="19">
        <v>1</v>
      </c>
      <c r="C651" s="9">
        <v>2</v>
      </c>
      <c r="D651" s="222">
        <v>34</v>
      </c>
      <c r="E651" s="223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7">
        <v>30</v>
      </c>
    </row>
    <row r="652" spans="1:65">
      <c r="A652" s="30"/>
      <c r="B652" s="20" t="s">
        <v>258</v>
      </c>
      <c r="C652" s="12"/>
      <c r="D652" s="229">
        <v>33.75</v>
      </c>
      <c r="E652" s="223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7">
        <v>16</v>
      </c>
    </row>
    <row r="653" spans="1:65">
      <c r="A653" s="30"/>
      <c r="B653" s="3" t="s">
        <v>259</v>
      </c>
      <c r="C653" s="29"/>
      <c r="D653" s="222">
        <v>33.75</v>
      </c>
      <c r="E653" s="223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7">
        <v>33.75</v>
      </c>
    </row>
    <row r="654" spans="1:65">
      <c r="A654" s="30"/>
      <c r="B654" s="3" t="s">
        <v>260</v>
      </c>
      <c r="C654" s="29"/>
      <c r="D654" s="222">
        <v>0.35355339059327379</v>
      </c>
      <c r="E654" s="223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  <c r="AB654" s="224"/>
      <c r="AC654" s="224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7">
        <v>36</v>
      </c>
    </row>
    <row r="655" spans="1:65">
      <c r="A655" s="30"/>
      <c r="B655" s="3" t="s">
        <v>86</v>
      </c>
      <c r="C655" s="29"/>
      <c r="D655" s="13">
        <v>1.0475656017578482E-2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261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262</v>
      </c>
      <c r="C657" s="47"/>
      <c r="D657" s="45" t="s">
        <v>263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642</v>
      </c>
      <c r="BM659" s="28" t="s">
        <v>307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321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112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330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6">
        <v>26</v>
      </c>
      <c r="E664" s="223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7">
        <v>1</v>
      </c>
    </row>
    <row r="665" spans="1:65">
      <c r="A665" s="30"/>
      <c r="B665" s="19">
        <v>1</v>
      </c>
      <c r="C665" s="9">
        <v>2</v>
      </c>
      <c r="D665" s="222">
        <v>24.5</v>
      </c>
      <c r="E665" s="223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7">
        <v>31</v>
      </c>
    </row>
    <row r="666" spans="1:65">
      <c r="A666" s="30"/>
      <c r="B666" s="20" t="s">
        <v>258</v>
      </c>
      <c r="C666" s="12"/>
      <c r="D666" s="229">
        <v>25.25</v>
      </c>
      <c r="E666" s="223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7">
        <v>16</v>
      </c>
    </row>
    <row r="667" spans="1:65">
      <c r="A667" s="30"/>
      <c r="B667" s="3" t="s">
        <v>259</v>
      </c>
      <c r="C667" s="29"/>
      <c r="D667" s="222">
        <v>25.25</v>
      </c>
      <c r="E667" s="223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7">
        <v>25.25</v>
      </c>
    </row>
    <row r="668" spans="1:65">
      <c r="A668" s="30"/>
      <c r="B668" s="3" t="s">
        <v>260</v>
      </c>
      <c r="C668" s="29"/>
      <c r="D668" s="222">
        <v>1.0606601717798212</v>
      </c>
      <c r="E668" s="223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7">
        <v>37</v>
      </c>
    </row>
    <row r="669" spans="1:65">
      <c r="A669" s="30"/>
      <c r="B669" s="3" t="s">
        <v>86</v>
      </c>
      <c r="C669" s="29"/>
      <c r="D669" s="13">
        <v>4.2006343436824599E-2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 t="s">
        <v>263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643</v>
      </c>
      <c r="BM673" s="28" t="s">
        <v>307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321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112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330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2.2799999999999998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2.23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258</v>
      </c>
      <c r="C680" s="12"/>
      <c r="D680" s="23">
        <v>2.2549999999999999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259</v>
      </c>
      <c r="C681" s="29"/>
      <c r="D681" s="11">
        <v>2.2549999999999999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2.2549999999999999</v>
      </c>
    </row>
    <row r="682" spans="1:65">
      <c r="A682" s="30"/>
      <c r="B682" s="3" t="s">
        <v>260</v>
      </c>
      <c r="C682" s="29"/>
      <c r="D682" s="24">
        <v>3.5355339059327251E-2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86</v>
      </c>
      <c r="C683" s="29"/>
      <c r="D683" s="13">
        <v>1.5678642598371286E-2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261</v>
      </c>
      <c r="C684" s="29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262</v>
      </c>
      <c r="C685" s="47"/>
      <c r="D685" s="45" t="s">
        <v>263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644</v>
      </c>
      <c r="BM687" s="28" t="s">
        <v>307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321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112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330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5">
        <v>95</v>
      </c>
      <c r="E692" s="207"/>
      <c r="F692" s="208"/>
      <c r="G692" s="208"/>
      <c r="H692" s="208"/>
      <c r="I692" s="208"/>
      <c r="J692" s="208"/>
      <c r="K692" s="208"/>
      <c r="L692" s="208"/>
      <c r="M692" s="208"/>
      <c r="N692" s="208"/>
      <c r="O692" s="208"/>
      <c r="P692" s="208"/>
      <c r="Q692" s="208"/>
      <c r="R692" s="208"/>
      <c r="S692" s="208"/>
      <c r="T692" s="208"/>
      <c r="U692" s="208"/>
      <c r="V692" s="208"/>
      <c r="W692" s="208"/>
      <c r="X692" s="208"/>
      <c r="Y692" s="208"/>
      <c r="Z692" s="208"/>
      <c r="AA692" s="208"/>
      <c r="AB692" s="208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08"/>
      <c r="AT692" s="208"/>
      <c r="AU692" s="208"/>
      <c r="AV692" s="208"/>
      <c r="AW692" s="208"/>
      <c r="AX692" s="208"/>
      <c r="AY692" s="208"/>
      <c r="AZ692" s="208"/>
      <c r="BA692" s="208"/>
      <c r="BB692" s="208"/>
      <c r="BC692" s="208"/>
      <c r="BD692" s="208"/>
      <c r="BE692" s="208"/>
      <c r="BF692" s="208"/>
      <c r="BG692" s="208"/>
      <c r="BH692" s="208"/>
      <c r="BI692" s="208"/>
      <c r="BJ692" s="208"/>
      <c r="BK692" s="208"/>
      <c r="BL692" s="208"/>
      <c r="BM692" s="209">
        <v>1</v>
      </c>
    </row>
    <row r="693" spans="1:65">
      <c r="A693" s="30"/>
      <c r="B693" s="19">
        <v>1</v>
      </c>
      <c r="C693" s="9">
        <v>2</v>
      </c>
      <c r="D693" s="210">
        <v>95</v>
      </c>
      <c r="E693" s="207"/>
      <c r="F693" s="208"/>
      <c r="G693" s="208"/>
      <c r="H693" s="208"/>
      <c r="I693" s="208"/>
      <c r="J693" s="208"/>
      <c r="K693" s="208"/>
      <c r="L693" s="208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8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08"/>
      <c r="AT693" s="208"/>
      <c r="AU693" s="208"/>
      <c r="AV693" s="208"/>
      <c r="AW693" s="208"/>
      <c r="AX693" s="208"/>
      <c r="AY693" s="208"/>
      <c r="AZ693" s="208"/>
      <c r="BA693" s="208"/>
      <c r="BB693" s="208"/>
      <c r="BC693" s="208"/>
      <c r="BD693" s="208"/>
      <c r="BE693" s="208"/>
      <c r="BF693" s="208"/>
      <c r="BG693" s="208"/>
      <c r="BH693" s="208"/>
      <c r="BI693" s="208"/>
      <c r="BJ693" s="208"/>
      <c r="BK693" s="208"/>
      <c r="BL693" s="208"/>
      <c r="BM693" s="209">
        <v>33</v>
      </c>
    </row>
    <row r="694" spans="1:65">
      <c r="A694" s="30"/>
      <c r="B694" s="20" t="s">
        <v>258</v>
      </c>
      <c r="C694" s="12"/>
      <c r="D694" s="214">
        <v>95</v>
      </c>
      <c r="E694" s="207"/>
      <c r="F694" s="208"/>
      <c r="G694" s="208"/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8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08"/>
      <c r="AT694" s="208"/>
      <c r="AU694" s="208"/>
      <c r="AV694" s="208"/>
      <c r="AW694" s="208"/>
      <c r="AX694" s="208"/>
      <c r="AY694" s="208"/>
      <c r="AZ694" s="208"/>
      <c r="BA694" s="208"/>
      <c r="BB694" s="208"/>
      <c r="BC694" s="208"/>
      <c r="BD694" s="208"/>
      <c r="BE694" s="208"/>
      <c r="BF694" s="208"/>
      <c r="BG694" s="208"/>
      <c r="BH694" s="208"/>
      <c r="BI694" s="208"/>
      <c r="BJ694" s="208"/>
      <c r="BK694" s="208"/>
      <c r="BL694" s="208"/>
      <c r="BM694" s="209">
        <v>16</v>
      </c>
    </row>
    <row r="695" spans="1:65">
      <c r="A695" s="30"/>
      <c r="B695" s="3" t="s">
        <v>259</v>
      </c>
      <c r="C695" s="29"/>
      <c r="D695" s="210">
        <v>95</v>
      </c>
      <c r="E695" s="207"/>
      <c r="F695" s="208"/>
      <c r="G695" s="208"/>
      <c r="H695" s="208"/>
      <c r="I695" s="208"/>
      <c r="J695" s="208"/>
      <c r="K695" s="208"/>
      <c r="L695" s="208"/>
      <c r="M695" s="208"/>
      <c r="N695" s="208"/>
      <c r="O695" s="208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8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08"/>
      <c r="AT695" s="208"/>
      <c r="AU695" s="208"/>
      <c r="AV695" s="208"/>
      <c r="AW695" s="208"/>
      <c r="AX695" s="208"/>
      <c r="AY695" s="208"/>
      <c r="AZ695" s="208"/>
      <c r="BA695" s="208"/>
      <c r="BB695" s="208"/>
      <c r="BC695" s="208"/>
      <c r="BD695" s="208"/>
      <c r="BE695" s="208"/>
      <c r="BF695" s="208"/>
      <c r="BG695" s="208"/>
      <c r="BH695" s="208"/>
      <c r="BI695" s="208"/>
      <c r="BJ695" s="208"/>
      <c r="BK695" s="208"/>
      <c r="BL695" s="208"/>
      <c r="BM695" s="209">
        <v>95</v>
      </c>
    </row>
    <row r="696" spans="1:65">
      <c r="A696" s="30"/>
      <c r="B696" s="3" t="s">
        <v>260</v>
      </c>
      <c r="C696" s="29"/>
      <c r="D696" s="210">
        <v>0</v>
      </c>
      <c r="E696" s="207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8"/>
      <c r="AT696" s="208"/>
      <c r="AU696" s="208"/>
      <c r="AV696" s="208"/>
      <c r="AW696" s="208"/>
      <c r="AX696" s="208"/>
      <c r="AY696" s="208"/>
      <c r="AZ696" s="208"/>
      <c r="BA696" s="208"/>
      <c r="BB696" s="208"/>
      <c r="BC696" s="208"/>
      <c r="BD696" s="208"/>
      <c r="BE696" s="208"/>
      <c r="BF696" s="208"/>
      <c r="BG696" s="208"/>
      <c r="BH696" s="208"/>
      <c r="BI696" s="208"/>
      <c r="BJ696" s="208"/>
      <c r="BK696" s="208"/>
      <c r="BL696" s="208"/>
      <c r="BM696" s="209">
        <v>39</v>
      </c>
    </row>
    <row r="697" spans="1:65">
      <c r="A697" s="30"/>
      <c r="B697" s="3" t="s">
        <v>86</v>
      </c>
      <c r="C697" s="29"/>
      <c r="D697" s="13">
        <v>0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261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262</v>
      </c>
      <c r="C699" s="47"/>
      <c r="D699" s="45" t="s">
        <v>263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645</v>
      </c>
      <c r="BM701" s="28" t="s">
        <v>307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321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230</v>
      </c>
      <c r="C703" s="9" t="s">
        <v>230</v>
      </c>
      <c r="D703" s="10" t="s">
        <v>112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330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5">
        <v>269</v>
      </c>
      <c r="E706" s="207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8"/>
      <c r="AT706" s="208"/>
      <c r="AU706" s="208"/>
      <c r="AV706" s="208"/>
      <c r="AW706" s="208"/>
      <c r="AX706" s="208"/>
      <c r="AY706" s="208"/>
      <c r="AZ706" s="208"/>
      <c r="BA706" s="208"/>
      <c r="BB706" s="208"/>
      <c r="BC706" s="208"/>
      <c r="BD706" s="208"/>
      <c r="BE706" s="208"/>
      <c r="BF706" s="208"/>
      <c r="BG706" s="208"/>
      <c r="BH706" s="208"/>
      <c r="BI706" s="208"/>
      <c r="BJ706" s="208"/>
      <c r="BK706" s="208"/>
      <c r="BL706" s="208"/>
      <c r="BM706" s="209">
        <v>1</v>
      </c>
    </row>
    <row r="707" spans="1:65">
      <c r="A707" s="30"/>
      <c r="B707" s="19">
        <v>1</v>
      </c>
      <c r="C707" s="9">
        <v>2</v>
      </c>
      <c r="D707" s="210">
        <v>270</v>
      </c>
      <c r="E707" s="207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8"/>
      <c r="AT707" s="208"/>
      <c r="AU707" s="208"/>
      <c r="AV707" s="208"/>
      <c r="AW707" s="208"/>
      <c r="AX707" s="208"/>
      <c r="AY707" s="208"/>
      <c r="AZ707" s="208"/>
      <c r="BA707" s="208"/>
      <c r="BB707" s="208"/>
      <c r="BC707" s="208"/>
      <c r="BD707" s="208"/>
      <c r="BE707" s="208"/>
      <c r="BF707" s="208"/>
      <c r="BG707" s="208"/>
      <c r="BH707" s="208"/>
      <c r="BI707" s="208"/>
      <c r="BJ707" s="208"/>
      <c r="BK707" s="208"/>
      <c r="BL707" s="208"/>
      <c r="BM707" s="209">
        <v>7</v>
      </c>
    </row>
    <row r="708" spans="1:65">
      <c r="A708" s="30"/>
      <c r="B708" s="20" t="s">
        <v>258</v>
      </c>
      <c r="C708" s="12"/>
      <c r="D708" s="214">
        <v>269.5</v>
      </c>
      <c r="E708" s="207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8"/>
      <c r="AT708" s="208"/>
      <c r="AU708" s="208"/>
      <c r="AV708" s="208"/>
      <c r="AW708" s="208"/>
      <c r="AX708" s="208"/>
      <c r="AY708" s="208"/>
      <c r="AZ708" s="208"/>
      <c r="BA708" s="208"/>
      <c r="BB708" s="208"/>
      <c r="BC708" s="208"/>
      <c r="BD708" s="208"/>
      <c r="BE708" s="208"/>
      <c r="BF708" s="208"/>
      <c r="BG708" s="208"/>
      <c r="BH708" s="208"/>
      <c r="BI708" s="208"/>
      <c r="BJ708" s="208"/>
      <c r="BK708" s="208"/>
      <c r="BL708" s="208"/>
      <c r="BM708" s="209">
        <v>16</v>
      </c>
    </row>
    <row r="709" spans="1:65">
      <c r="A709" s="30"/>
      <c r="B709" s="3" t="s">
        <v>259</v>
      </c>
      <c r="C709" s="29"/>
      <c r="D709" s="210">
        <v>269.5</v>
      </c>
      <c r="E709" s="207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8"/>
      <c r="AT709" s="208"/>
      <c r="AU709" s="208"/>
      <c r="AV709" s="208"/>
      <c r="AW709" s="208"/>
      <c r="AX709" s="208"/>
      <c r="AY709" s="208"/>
      <c r="AZ709" s="208"/>
      <c r="BA709" s="208"/>
      <c r="BB709" s="208"/>
      <c r="BC709" s="208"/>
      <c r="BD709" s="208"/>
      <c r="BE709" s="208"/>
      <c r="BF709" s="208"/>
      <c r="BG709" s="208"/>
      <c r="BH709" s="208"/>
      <c r="BI709" s="208"/>
      <c r="BJ709" s="208"/>
      <c r="BK709" s="208"/>
      <c r="BL709" s="208"/>
      <c r="BM709" s="209">
        <v>269.5</v>
      </c>
    </row>
    <row r="710" spans="1:65">
      <c r="A710" s="30"/>
      <c r="B710" s="3" t="s">
        <v>260</v>
      </c>
      <c r="C710" s="29"/>
      <c r="D710" s="210">
        <v>0.70710678118654757</v>
      </c>
      <c r="E710" s="207"/>
      <c r="F710" s="208"/>
      <c r="G710" s="208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8"/>
      <c r="AT710" s="208"/>
      <c r="AU710" s="208"/>
      <c r="AV710" s="208"/>
      <c r="AW710" s="208"/>
      <c r="AX710" s="208"/>
      <c r="AY710" s="208"/>
      <c r="AZ710" s="208"/>
      <c r="BA710" s="208"/>
      <c r="BB710" s="208"/>
      <c r="BC710" s="208"/>
      <c r="BD710" s="208"/>
      <c r="BE710" s="208"/>
      <c r="BF710" s="208"/>
      <c r="BG710" s="208"/>
      <c r="BH710" s="208"/>
      <c r="BI710" s="208"/>
      <c r="BJ710" s="208"/>
      <c r="BK710" s="208"/>
      <c r="BL710" s="208"/>
      <c r="BM710" s="209">
        <v>40</v>
      </c>
    </row>
    <row r="711" spans="1:65">
      <c r="A711" s="30"/>
      <c r="B711" s="3" t="s">
        <v>86</v>
      </c>
      <c r="C711" s="29"/>
      <c r="D711" s="13">
        <v>2.6237728429927554E-3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261</v>
      </c>
      <c r="C712" s="29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262</v>
      </c>
      <c r="C713" s="47"/>
      <c r="D713" s="45" t="s">
        <v>263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650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184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9" t="s">
        <v>81</v>
      </c>
      <c r="C4" s="159" t="s">
        <v>3</v>
      </c>
      <c r="D4" s="36">
        <v>0.16682171478694</v>
      </c>
      <c r="E4" s="169" t="s">
        <v>53</v>
      </c>
      <c r="F4" s="159" t="s">
        <v>3</v>
      </c>
      <c r="G4" s="168">
        <v>0.179666666666667</v>
      </c>
      <c r="H4" s="170" t="s">
        <v>61</v>
      </c>
      <c r="I4" s="159" t="s">
        <v>3</v>
      </c>
      <c r="J4" s="168">
        <v>0.96741851851851901</v>
      </c>
    </row>
    <row r="5" spans="1:11" ht="15.75" customHeight="1">
      <c r="A5" s="75"/>
      <c r="B5" s="164" t="s">
        <v>206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69" t="s">
        <v>33</v>
      </c>
      <c r="C6" s="159" t="s">
        <v>3</v>
      </c>
      <c r="D6" s="36">
        <v>2.4469251207250999</v>
      </c>
      <c r="E6" s="169" t="s">
        <v>11</v>
      </c>
      <c r="F6" s="159" t="s">
        <v>3</v>
      </c>
      <c r="G6" s="168">
        <v>0.39950000000000002</v>
      </c>
      <c r="H6" s="170" t="s">
        <v>124</v>
      </c>
      <c r="I6" s="159" t="s">
        <v>82</v>
      </c>
      <c r="J6" s="37" t="s">
        <v>104</v>
      </c>
    </row>
    <row r="7" spans="1:11" ht="15.75" customHeight="1">
      <c r="A7" s="75"/>
      <c r="B7" s="169" t="s">
        <v>36</v>
      </c>
      <c r="C7" s="159" t="s">
        <v>3</v>
      </c>
      <c r="D7" s="36">
        <v>0.95057508702720905</v>
      </c>
      <c r="E7" s="169" t="s">
        <v>23</v>
      </c>
      <c r="F7" s="159" t="s">
        <v>3</v>
      </c>
      <c r="G7" s="168">
        <v>0.104094370805936</v>
      </c>
      <c r="H7" s="170" t="s">
        <v>61</v>
      </c>
      <c r="I7" s="159" t="s">
        <v>3</v>
      </c>
      <c r="J7" s="168">
        <v>0.55448148148148202</v>
      </c>
    </row>
    <row r="8" spans="1:11" ht="15.75" customHeight="1">
      <c r="A8" s="75"/>
      <c r="B8" s="169" t="s">
        <v>39</v>
      </c>
      <c r="C8" s="159" t="s">
        <v>3</v>
      </c>
      <c r="D8" s="36">
        <v>1.0157195195720401</v>
      </c>
      <c r="E8" s="169" t="s">
        <v>31</v>
      </c>
      <c r="F8" s="159" t="s">
        <v>3</v>
      </c>
      <c r="G8" s="38">
        <v>24.843333333333302</v>
      </c>
      <c r="H8" s="170" t="s">
        <v>12</v>
      </c>
      <c r="I8" s="159" t="s">
        <v>3</v>
      </c>
      <c r="J8" s="168">
        <v>4.4516069882120402</v>
      </c>
    </row>
    <row r="9" spans="1:11" ht="15.75" customHeight="1">
      <c r="A9" s="75"/>
      <c r="B9" s="169" t="s">
        <v>5</v>
      </c>
      <c r="C9" s="159" t="s">
        <v>3</v>
      </c>
      <c r="D9" s="36">
        <v>3.7648790362509099</v>
      </c>
      <c r="E9" s="169" t="s">
        <v>123</v>
      </c>
      <c r="F9" s="159" t="s">
        <v>82</v>
      </c>
      <c r="G9" s="38" t="s">
        <v>96</v>
      </c>
      <c r="H9" s="170" t="s">
        <v>64</v>
      </c>
      <c r="I9" s="159" t="s">
        <v>3</v>
      </c>
      <c r="J9" s="168">
        <v>0.116733554897714</v>
      </c>
    </row>
    <row r="10" spans="1:11" ht="15.75" customHeight="1">
      <c r="A10" s="75"/>
      <c r="B10" s="169" t="s">
        <v>8</v>
      </c>
      <c r="C10" s="159" t="s">
        <v>3</v>
      </c>
      <c r="D10" s="36">
        <v>0.67947719112847205</v>
      </c>
      <c r="E10" s="169" t="s">
        <v>40</v>
      </c>
      <c r="F10" s="159" t="s">
        <v>3</v>
      </c>
      <c r="G10" s="168">
        <v>6.3606107905837996</v>
      </c>
      <c r="H10" s="170" t="s">
        <v>45</v>
      </c>
      <c r="I10" s="159" t="s">
        <v>3</v>
      </c>
      <c r="J10" s="38">
        <v>32.3823561226273</v>
      </c>
    </row>
    <row r="11" spans="1:11" ht="15.75" customHeight="1">
      <c r="A11" s="75"/>
      <c r="B11" s="164" t="s">
        <v>135</v>
      </c>
      <c r="C11" s="163"/>
      <c r="D11" s="165"/>
      <c r="E11" s="163"/>
      <c r="F11" s="163"/>
      <c r="G11" s="166"/>
      <c r="H11" s="163"/>
      <c r="I11" s="163"/>
      <c r="J11" s="167"/>
    </row>
    <row r="12" spans="1:11" ht="15.75" customHeight="1">
      <c r="A12" s="75"/>
      <c r="B12" s="169" t="s">
        <v>380</v>
      </c>
      <c r="C12" s="159" t="s">
        <v>1</v>
      </c>
      <c r="D12" s="36">
        <v>12.74</v>
      </c>
      <c r="E12" s="169" t="s">
        <v>107</v>
      </c>
      <c r="F12" s="159" t="s">
        <v>1</v>
      </c>
      <c r="G12" s="168">
        <v>3.06</v>
      </c>
      <c r="H12" s="170" t="s">
        <v>381</v>
      </c>
      <c r="I12" s="159" t="s">
        <v>1</v>
      </c>
      <c r="J12" s="168">
        <v>65.89</v>
      </c>
    </row>
    <row r="13" spans="1:11" ht="15.75" customHeight="1">
      <c r="A13" s="75"/>
      <c r="B13" s="169" t="s">
        <v>101</v>
      </c>
      <c r="C13" s="159" t="s">
        <v>1</v>
      </c>
      <c r="D13" s="36">
        <v>2.99</v>
      </c>
      <c r="E13" s="169" t="s">
        <v>108</v>
      </c>
      <c r="F13" s="159" t="s">
        <v>1</v>
      </c>
      <c r="G13" s="171">
        <v>6.7500000000000004E-2</v>
      </c>
      <c r="H13" s="170" t="s">
        <v>382</v>
      </c>
      <c r="I13" s="159" t="s">
        <v>1</v>
      </c>
      <c r="J13" s="171">
        <v>8.0500000000000002E-2</v>
      </c>
    </row>
    <row r="14" spans="1:11" ht="15.75" customHeight="1">
      <c r="A14" s="75"/>
      <c r="B14" s="169" t="s">
        <v>383</v>
      </c>
      <c r="C14" s="159" t="s">
        <v>1</v>
      </c>
      <c r="D14" s="36">
        <v>7.45</v>
      </c>
      <c r="E14" s="169" t="s">
        <v>384</v>
      </c>
      <c r="F14" s="159" t="s">
        <v>1</v>
      </c>
      <c r="G14" s="168">
        <v>1.5649999999999999</v>
      </c>
      <c r="H14" s="170" t="s">
        <v>385</v>
      </c>
      <c r="I14" s="159" t="s">
        <v>1</v>
      </c>
      <c r="J14" s="168">
        <v>1.2</v>
      </c>
    </row>
    <row r="15" spans="1:11" ht="15.75" customHeight="1">
      <c r="A15" s="75"/>
      <c r="B15" s="169" t="s">
        <v>386</v>
      </c>
      <c r="C15" s="159" t="s">
        <v>1</v>
      </c>
      <c r="D15" s="36">
        <v>1.84</v>
      </c>
      <c r="E15" s="169" t="s">
        <v>387</v>
      </c>
      <c r="F15" s="159" t="s">
        <v>1</v>
      </c>
      <c r="G15" s="171">
        <v>0.24049999999999999</v>
      </c>
      <c r="H15" s="7" t="s">
        <v>646</v>
      </c>
      <c r="I15" s="159" t="s">
        <v>646</v>
      </c>
      <c r="J15" s="37" t="s">
        <v>646</v>
      </c>
    </row>
    <row r="16" spans="1:11" ht="15.75" customHeight="1">
      <c r="A16" s="75"/>
      <c r="B16" s="164" t="s">
        <v>183</v>
      </c>
      <c r="C16" s="163"/>
      <c r="D16" s="165"/>
      <c r="E16" s="163"/>
      <c r="F16" s="163"/>
      <c r="G16" s="166"/>
      <c r="H16" s="163"/>
      <c r="I16" s="163"/>
      <c r="J16" s="167"/>
    </row>
    <row r="17" spans="1:10" ht="15.75" customHeight="1">
      <c r="A17" s="75"/>
      <c r="B17" s="169" t="s">
        <v>388</v>
      </c>
      <c r="C17" s="159" t="s">
        <v>1</v>
      </c>
      <c r="D17" s="36">
        <v>2.62</v>
      </c>
      <c r="E17" s="35" t="s">
        <v>646</v>
      </c>
      <c r="F17" s="159" t="s">
        <v>646</v>
      </c>
      <c r="G17" s="38" t="s">
        <v>646</v>
      </c>
      <c r="H17" s="7" t="s">
        <v>646</v>
      </c>
      <c r="I17" s="159" t="s">
        <v>646</v>
      </c>
      <c r="J17" s="37" t="s">
        <v>646</v>
      </c>
    </row>
    <row r="18" spans="1:10" ht="15.75" customHeight="1">
      <c r="A18" s="75"/>
      <c r="B18" s="164" t="s">
        <v>182</v>
      </c>
      <c r="C18" s="163"/>
      <c r="D18" s="165"/>
      <c r="E18" s="163"/>
      <c r="F18" s="163"/>
      <c r="G18" s="166"/>
      <c r="H18" s="163"/>
      <c r="I18" s="163"/>
      <c r="J18" s="167"/>
    </row>
    <row r="19" spans="1:10" ht="15.75" customHeight="1">
      <c r="A19" s="75"/>
      <c r="B19" s="169" t="s">
        <v>109</v>
      </c>
      <c r="C19" s="159" t="s">
        <v>1</v>
      </c>
      <c r="D19" s="172">
        <v>0.11</v>
      </c>
      <c r="E19" s="169" t="s">
        <v>60</v>
      </c>
      <c r="F19" s="159" t="s">
        <v>1</v>
      </c>
      <c r="G19" s="171">
        <v>0.01</v>
      </c>
      <c r="H19" s="7" t="s">
        <v>646</v>
      </c>
      <c r="I19" s="159" t="s">
        <v>646</v>
      </c>
      <c r="J19" s="37" t="s">
        <v>646</v>
      </c>
    </row>
    <row r="20" spans="1:10" ht="15.75" customHeight="1">
      <c r="A20" s="75"/>
      <c r="B20" s="164" t="s">
        <v>207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69" t="s">
        <v>4</v>
      </c>
      <c r="C21" s="159" t="s">
        <v>3</v>
      </c>
      <c r="D21" s="36">
        <v>4.45</v>
      </c>
      <c r="E21" s="169" t="s">
        <v>8</v>
      </c>
      <c r="F21" s="159" t="s">
        <v>3</v>
      </c>
      <c r="G21" s="168">
        <v>7.14</v>
      </c>
      <c r="H21" s="170" t="s">
        <v>12</v>
      </c>
      <c r="I21" s="159" t="s">
        <v>3</v>
      </c>
      <c r="J21" s="168">
        <v>7.57</v>
      </c>
    </row>
    <row r="22" spans="1:10" ht="15.75" customHeight="1">
      <c r="A22" s="75"/>
      <c r="B22" s="169" t="s">
        <v>7</v>
      </c>
      <c r="C22" s="159" t="s">
        <v>3</v>
      </c>
      <c r="D22" s="173">
        <v>180.5</v>
      </c>
      <c r="E22" s="169" t="s">
        <v>11</v>
      </c>
      <c r="F22" s="159" t="s">
        <v>3</v>
      </c>
      <c r="G22" s="168">
        <v>0.98499999999999999</v>
      </c>
      <c r="H22" s="170" t="s">
        <v>15</v>
      </c>
      <c r="I22" s="159" t="s">
        <v>3</v>
      </c>
      <c r="J22" s="168">
        <v>7.9</v>
      </c>
    </row>
    <row r="23" spans="1:10" ht="15.75" customHeight="1">
      <c r="A23" s="75"/>
      <c r="B23" s="169" t="s">
        <v>10</v>
      </c>
      <c r="C23" s="159" t="s">
        <v>3</v>
      </c>
      <c r="D23" s="173">
        <v>459</v>
      </c>
      <c r="E23" s="169" t="s">
        <v>14</v>
      </c>
      <c r="F23" s="159" t="s">
        <v>3</v>
      </c>
      <c r="G23" s="171">
        <v>0.05</v>
      </c>
      <c r="H23" s="170" t="s">
        <v>18</v>
      </c>
      <c r="I23" s="159" t="s">
        <v>3</v>
      </c>
      <c r="J23" s="37">
        <v>326.5</v>
      </c>
    </row>
    <row r="24" spans="1:10" ht="15.75" customHeight="1">
      <c r="A24" s="75"/>
      <c r="B24" s="169" t="s">
        <v>13</v>
      </c>
      <c r="C24" s="159" t="s">
        <v>3</v>
      </c>
      <c r="D24" s="36">
        <v>2.8</v>
      </c>
      <c r="E24" s="169" t="s">
        <v>17</v>
      </c>
      <c r="F24" s="159" t="s">
        <v>3</v>
      </c>
      <c r="G24" s="38">
        <v>45.1</v>
      </c>
      <c r="H24" s="170" t="s">
        <v>21</v>
      </c>
      <c r="I24" s="159" t="s">
        <v>3</v>
      </c>
      <c r="J24" s="168">
        <v>2.29</v>
      </c>
    </row>
    <row r="25" spans="1:10" ht="15.75" customHeight="1">
      <c r="A25" s="75"/>
      <c r="B25" s="169" t="s">
        <v>16</v>
      </c>
      <c r="C25" s="159" t="s">
        <v>3</v>
      </c>
      <c r="D25" s="36">
        <v>3.18</v>
      </c>
      <c r="E25" s="169" t="s">
        <v>23</v>
      </c>
      <c r="F25" s="159" t="s">
        <v>3</v>
      </c>
      <c r="G25" s="168">
        <v>0.315</v>
      </c>
      <c r="H25" s="170" t="s">
        <v>24</v>
      </c>
      <c r="I25" s="159" t="s">
        <v>3</v>
      </c>
      <c r="J25" s="168">
        <v>0.94499999999999995</v>
      </c>
    </row>
    <row r="26" spans="1:10" ht="15.75" customHeight="1">
      <c r="A26" s="75"/>
      <c r="B26" s="169" t="s">
        <v>19</v>
      </c>
      <c r="C26" s="159" t="s">
        <v>3</v>
      </c>
      <c r="D26" s="36">
        <v>0.125</v>
      </c>
      <c r="E26" s="169" t="s">
        <v>56</v>
      </c>
      <c r="F26" s="159" t="s">
        <v>1</v>
      </c>
      <c r="G26" s="171">
        <v>5.5399999999999998E-2</v>
      </c>
      <c r="H26" s="170" t="s">
        <v>27</v>
      </c>
      <c r="I26" s="159" t="s">
        <v>3</v>
      </c>
      <c r="J26" s="37" t="s">
        <v>97</v>
      </c>
    </row>
    <row r="27" spans="1:10" ht="15.75" customHeight="1">
      <c r="A27" s="75"/>
      <c r="B27" s="169" t="s">
        <v>22</v>
      </c>
      <c r="C27" s="159" t="s">
        <v>3</v>
      </c>
      <c r="D27" s="173">
        <v>81.849999999999994</v>
      </c>
      <c r="E27" s="169" t="s">
        <v>26</v>
      </c>
      <c r="F27" s="159" t="s">
        <v>3</v>
      </c>
      <c r="G27" s="168">
        <v>9.6</v>
      </c>
      <c r="H27" s="170" t="s">
        <v>30</v>
      </c>
      <c r="I27" s="159" t="s">
        <v>3</v>
      </c>
      <c r="J27" s="38">
        <v>11.2</v>
      </c>
    </row>
    <row r="28" spans="1:10" ht="15.75" customHeight="1">
      <c r="A28" s="75"/>
      <c r="B28" s="169" t="s">
        <v>25</v>
      </c>
      <c r="C28" s="159" t="s">
        <v>3</v>
      </c>
      <c r="D28" s="174">
        <v>23.05</v>
      </c>
      <c r="E28" s="169" t="s">
        <v>29</v>
      </c>
      <c r="F28" s="159" t="s">
        <v>3</v>
      </c>
      <c r="G28" s="38">
        <v>34.200000000000003</v>
      </c>
      <c r="H28" s="170" t="s">
        <v>62</v>
      </c>
      <c r="I28" s="159" t="s">
        <v>1</v>
      </c>
      <c r="J28" s="171">
        <v>0.72599999999999998</v>
      </c>
    </row>
    <row r="29" spans="1:10" ht="15.75" customHeight="1">
      <c r="A29" s="75"/>
      <c r="B29" s="169" t="s">
        <v>51</v>
      </c>
      <c r="C29" s="159" t="s">
        <v>3</v>
      </c>
      <c r="D29" s="173">
        <v>150.5</v>
      </c>
      <c r="E29" s="169" t="s">
        <v>31</v>
      </c>
      <c r="F29" s="159" t="s">
        <v>3</v>
      </c>
      <c r="G29" s="38">
        <v>38.9</v>
      </c>
      <c r="H29" s="170" t="s">
        <v>63</v>
      </c>
      <c r="I29" s="159" t="s">
        <v>3</v>
      </c>
      <c r="J29" s="168">
        <v>0.3</v>
      </c>
    </row>
    <row r="30" spans="1:10" ht="15.75" customHeight="1">
      <c r="A30" s="75"/>
      <c r="B30" s="169" t="s">
        <v>28</v>
      </c>
      <c r="C30" s="159" t="s">
        <v>3</v>
      </c>
      <c r="D30" s="36">
        <v>4.38</v>
      </c>
      <c r="E30" s="169" t="s">
        <v>34</v>
      </c>
      <c r="F30" s="159" t="s">
        <v>3</v>
      </c>
      <c r="G30" s="37">
        <v>101</v>
      </c>
      <c r="H30" s="170" t="s">
        <v>64</v>
      </c>
      <c r="I30" s="159" t="s">
        <v>3</v>
      </c>
      <c r="J30" s="168">
        <v>0.37</v>
      </c>
    </row>
    <row r="31" spans="1:10" ht="15.75" customHeight="1">
      <c r="A31" s="75"/>
      <c r="B31" s="169" t="s">
        <v>0</v>
      </c>
      <c r="C31" s="159" t="s">
        <v>3</v>
      </c>
      <c r="D31" s="174">
        <v>35</v>
      </c>
      <c r="E31" s="169" t="s">
        <v>37</v>
      </c>
      <c r="F31" s="159" t="s">
        <v>3</v>
      </c>
      <c r="G31" s="38">
        <v>16</v>
      </c>
      <c r="H31" s="170" t="s">
        <v>32</v>
      </c>
      <c r="I31" s="159" t="s">
        <v>3</v>
      </c>
      <c r="J31" s="168">
        <v>2.2799999999999998</v>
      </c>
    </row>
    <row r="32" spans="1:10" ht="15.75" customHeight="1">
      <c r="A32" s="75"/>
      <c r="B32" s="169" t="s">
        <v>33</v>
      </c>
      <c r="C32" s="159" t="s">
        <v>3</v>
      </c>
      <c r="D32" s="36">
        <v>5.2350000000000003</v>
      </c>
      <c r="E32" s="169" t="s">
        <v>40</v>
      </c>
      <c r="F32" s="159" t="s">
        <v>3</v>
      </c>
      <c r="G32" s="38">
        <v>10.45</v>
      </c>
      <c r="H32" s="170" t="s">
        <v>65</v>
      </c>
      <c r="I32" s="159" t="s">
        <v>3</v>
      </c>
      <c r="J32" s="37">
        <v>99.05</v>
      </c>
    </row>
    <row r="33" spans="1:10" ht="15.75" customHeight="1">
      <c r="A33" s="75"/>
      <c r="B33" s="169" t="s">
        <v>36</v>
      </c>
      <c r="C33" s="159" t="s">
        <v>3</v>
      </c>
      <c r="D33" s="36">
        <v>2.68</v>
      </c>
      <c r="E33" s="169" t="s">
        <v>43</v>
      </c>
      <c r="F33" s="159" t="s">
        <v>3</v>
      </c>
      <c r="G33" s="37">
        <v>75.05</v>
      </c>
      <c r="H33" s="170" t="s">
        <v>35</v>
      </c>
      <c r="I33" s="159" t="s">
        <v>3</v>
      </c>
      <c r="J33" s="38">
        <v>33.75</v>
      </c>
    </row>
    <row r="34" spans="1:10" ht="15.75" customHeight="1">
      <c r="A34" s="75"/>
      <c r="B34" s="169" t="s">
        <v>39</v>
      </c>
      <c r="C34" s="159" t="s">
        <v>3</v>
      </c>
      <c r="D34" s="36">
        <v>1.835</v>
      </c>
      <c r="E34" s="169" t="s">
        <v>59</v>
      </c>
      <c r="F34" s="159" t="s">
        <v>3</v>
      </c>
      <c r="G34" s="38" t="s">
        <v>106</v>
      </c>
      <c r="H34" s="170" t="s">
        <v>38</v>
      </c>
      <c r="I34" s="159" t="s">
        <v>3</v>
      </c>
      <c r="J34" s="38">
        <v>25.25</v>
      </c>
    </row>
    <row r="35" spans="1:10" ht="15.75" customHeight="1">
      <c r="A35" s="75"/>
      <c r="B35" s="169" t="s">
        <v>42</v>
      </c>
      <c r="C35" s="159" t="s">
        <v>3</v>
      </c>
      <c r="D35" s="174">
        <v>18.8</v>
      </c>
      <c r="E35" s="169" t="s">
        <v>6</v>
      </c>
      <c r="F35" s="159" t="s">
        <v>3</v>
      </c>
      <c r="G35" s="38">
        <v>11</v>
      </c>
      <c r="H35" s="170" t="s">
        <v>41</v>
      </c>
      <c r="I35" s="159" t="s">
        <v>3</v>
      </c>
      <c r="J35" s="168">
        <v>2.2549999999999999</v>
      </c>
    </row>
    <row r="36" spans="1:10" ht="15.75" customHeight="1">
      <c r="A36" s="75"/>
      <c r="B36" s="169" t="s">
        <v>5</v>
      </c>
      <c r="C36" s="159" t="s">
        <v>3</v>
      </c>
      <c r="D36" s="36">
        <v>6.19</v>
      </c>
      <c r="E36" s="169" t="s">
        <v>9</v>
      </c>
      <c r="F36" s="159" t="s">
        <v>3</v>
      </c>
      <c r="G36" s="38">
        <v>12.45</v>
      </c>
      <c r="H36" s="170" t="s">
        <v>44</v>
      </c>
      <c r="I36" s="159" t="s">
        <v>3</v>
      </c>
      <c r="J36" s="37">
        <v>95</v>
      </c>
    </row>
    <row r="37" spans="1:10" ht="15.75" customHeight="1">
      <c r="A37" s="75"/>
      <c r="B37" s="192" t="s">
        <v>81</v>
      </c>
      <c r="C37" s="193" t="s">
        <v>3</v>
      </c>
      <c r="D37" s="194">
        <v>1.2749999999999999</v>
      </c>
      <c r="E37" s="192" t="s">
        <v>61</v>
      </c>
      <c r="F37" s="193" t="s">
        <v>3</v>
      </c>
      <c r="G37" s="195" t="s">
        <v>104</v>
      </c>
      <c r="H37" s="196" t="s">
        <v>45</v>
      </c>
      <c r="I37" s="193" t="s">
        <v>3</v>
      </c>
      <c r="J37" s="197">
        <v>269.5</v>
      </c>
    </row>
    <row r="38" spans="1:10" ht="15.75" customHeight="1">
      <c r="B38" s="32" t="s">
        <v>653</v>
      </c>
    </row>
  </sheetData>
  <conditionalFormatting sqref="B3:J37">
    <cfRule type="expression" dxfId="35" priority="1">
      <formula>IF(IndVal_IsBlnkRow*IndVal_IsBlnkRowNext=1,TRUE,FALSE)</formula>
    </cfRule>
  </conditionalFormatting>
  <conditionalFormatting sqref="C3:C37 F3:F37 I3:I37">
    <cfRule type="expression" dxfId="34" priority="2">
      <formula>IndVal_LimitValDiffUOM</formula>
    </cfRule>
  </conditionalFormatting>
  <hyperlinks>
    <hyperlink ref="B4" location="'4-Acid'!$A$368" display="'4-Acid'!$A$368" xr:uid="{DE434AAB-AC1A-4527-B6FD-C39D506714A1}"/>
    <hyperlink ref="E4" location="'4-Acid'!$A$404" display="'4-Acid'!$A$404" xr:uid="{6031872C-7DD1-4C36-942C-7117E3849854}"/>
    <hyperlink ref="H4" location="'4-Acid'!$A$804" display="'4-Acid'!$A$804" xr:uid="{FE7306CB-9836-41C2-ACFD-0DEB7D6C553E}"/>
    <hyperlink ref="B6" location="'Aqua Regia'!$A$279" display="'Aqua Regia'!$A$279" xr:uid="{4C4E5D58-90EA-4744-838D-63C8A49F9D9D}"/>
    <hyperlink ref="E6" location="'Aqua Regia'!$A$443" display="'Aqua Regia'!$A$443" xr:uid="{0C414C1E-2C08-480B-82C6-A71EFC9260E3}"/>
    <hyperlink ref="H6" location="'Aqua Regia'!$A$751" display="'Aqua Regia'!$A$751" xr:uid="{24AB9439-D2C4-49B2-854D-A06D0BD3BA17}"/>
    <hyperlink ref="B7" location="'Aqua Regia'!$A$297" display="'Aqua Regia'!$A$297" xr:uid="{A4321F4C-557D-49F5-B3FE-6D100A79E2F3}"/>
    <hyperlink ref="E7" location="'Aqua Regia'!$A$534" display="'Aqua Regia'!$A$534" xr:uid="{58B4F128-7CD8-4D9D-B52E-A4F6D7626B82}"/>
    <hyperlink ref="H7" location="'Aqua Regia'!$A$860" display="'Aqua Regia'!$A$860" xr:uid="{D7BA6EB5-EF76-400D-862D-061B5DC413FD}"/>
    <hyperlink ref="B8" location="'Aqua Regia'!$A$315" display="'Aqua Regia'!$A$315" xr:uid="{2A032828-9849-40CB-BE2A-D6BAFBF23ACA}"/>
    <hyperlink ref="E8" location="'Aqua Regia'!$A$643" display="'Aqua Regia'!$A$643" xr:uid="{BAC27DF5-BD17-454C-82C5-57DED231CD67}"/>
    <hyperlink ref="H8" location="'Aqua Regia'!$A$878" display="'Aqua Regia'!$A$878" xr:uid="{D24880CB-95D5-4776-8D24-82409CBDB1D9}"/>
    <hyperlink ref="B9" location="'Aqua Regia'!$A$370" display="'Aqua Regia'!$A$370" xr:uid="{6C7AC059-64DD-41A9-9B05-FE1FD1ADC4B5}"/>
    <hyperlink ref="E9" location="'Aqua Regia'!$A$715" display="'Aqua Regia'!$A$715" xr:uid="{81A403CC-54CE-43C7-8528-6C5DA563FB4A}"/>
    <hyperlink ref="H9" location="'Aqua Regia'!$A$1041" display="'Aqua Regia'!$A$1041" xr:uid="{73D02E38-0EF1-4FC8-BDF3-2E3E49D2BEDF}"/>
    <hyperlink ref="B10" location="'Aqua Regia'!$A$406" display="'Aqua Regia'!$A$406" xr:uid="{6C53607C-9148-4C2A-8605-C4C8805F728D}"/>
    <hyperlink ref="E10" location="'Aqua Regia'!$A$733" display="'Aqua Regia'!$A$733" xr:uid="{5510A4C7-0495-43FC-A151-B66371E37C3F}"/>
    <hyperlink ref="H10" location="'Aqua Regia'!$A$1169" display="'Aqua Regia'!$A$1169" xr:uid="{2592A692-1DB7-48C5-923A-4B6E2EB36A3C}"/>
    <hyperlink ref="B12" location="'Fusion XRF'!$A$1" display="'Fusion XRF'!$A$1" xr:uid="{88418033-1938-43B6-BB0C-E3DEEBF53758}"/>
    <hyperlink ref="E12" location="'Fusion XRF'!$A$80" display="'Fusion XRF'!$A$80" xr:uid="{843D1E85-E55F-454A-97F8-BA718E3ABCD0}"/>
    <hyperlink ref="H12" location="'Fusion XRF'!$A$136" display="'Fusion XRF'!$A$136" xr:uid="{3342DF42-34C1-4C6A-8D09-BFB8E279DA18}"/>
    <hyperlink ref="B13" location="'Fusion XRF'!$A$15" display="'Fusion XRF'!$A$15" xr:uid="{99C0EB9A-21D0-4352-BDC6-22E1FD6C39B2}"/>
    <hyperlink ref="E13" location="'Fusion XRF'!$A$94" display="'Fusion XRF'!$A$94" xr:uid="{1C6A2464-CF41-4A27-A9B6-82D2F54632B6}"/>
    <hyperlink ref="H13" location="'Fusion XRF'!$A$150" display="'Fusion XRF'!$A$150" xr:uid="{2C6C1DFF-FF17-4B8C-B9AE-823A0DF5303E}"/>
    <hyperlink ref="B14" location="'Fusion XRF'!$A$52" display="'Fusion XRF'!$A$52" xr:uid="{08335E9F-D099-4B50-BB0C-1F74F94FEA6E}"/>
    <hyperlink ref="E14" location="'Fusion XRF'!$A$108" display="'Fusion XRF'!$A$108" xr:uid="{95434FE0-9867-43CA-BED2-A2C03BC2C513}"/>
    <hyperlink ref="H14" location="'Fusion XRF'!$A$164" display="'Fusion XRF'!$A$164" xr:uid="{08B42557-DDA2-4C57-8FF1-ACA7461055FD}"/>
    <hyperlink ref="B15" location="'Fusion XRF'!$A$66" display="'Fusion XRF'!$A$66" xr:uid="{3D982159-FD76-4CD9-AC74-A76630D24419}"/>
    <hyperlink ref="E15" location="'Fusion XRF'!$A$122" display="'Fusion XRF'!$A$122" xr:uid="{85DA04F6-7D58-46C9-AB84-7651A330FBCF}"/>
    <hyperlink ref="B17" location="'Thermograv'!$A$1" display="'Thermograv'!$A$1" xr:uid="{30E28617-F847-47BF-8F8F-4058421F6138}"/>
    <hyperlink ref="B19" location="'IRC'!$A$1" display="'IRC'!$A$1" xr:uid="{5D2091F0-54EA-4166-BA1A-8B7B4B991982}"/>
    <hyperlink ref="E19" location="'IRC'!$A$15" display="'IRC'!$A$15" xr:uid="{2C8510EF-D838-4853-B0AF-B49977A3CC85}"/>
    <hyperlink ref="B21" location="'Laser Ablation'!$A$1" display="'Laser Ablation'!$A$1" xr:uid="{DD4DA2E0-0563-4A0A-98A4-C7453E48ED0C}"/>
    <hyperlink ref="E21" location="'Laser Ablation'!$A$262" display="'Laser Ablation'!$A$262" xr:uid="{FF25B36F-3FCC-4606-98BA-F3751D2AF3B7}"/>
    <hyperlink ref="H21" location="'Laser Ablation'!$A$500" display="'Laser Ablation'!$A$500" xr:uid="{4C46841B-3CB8-4746-8754-680B4B4E669C}"/>
    <hyperlink ref="B22" location="'Laser Ablation'!$A$15" display="'Laser Ablation'!$A$15" xr:uid="{BAC5BE2D-D991-484B-9046-057C3FA52C41}"/>
    <hyperlink ref="E22" location="'Laser Ablation'!$A$276" display="'Laser Ablation'!$A$276" xr:uid="{EB09A4D7-17F8-4522-80B6-E7554EF86924}"/>
    <hyperlink ref="H22" location="'Laser Ablation'!$A$514" display="'Laser Ablation'!$A$514" xr:uid="{32299A74-FEA6-40B2-B290-48F35250CE1A}"/>
    <hyperlink ref="B23" location="'Laser Ablation'!$A$52" display="'Laser Ablation'!$A$52" xr:uid="{9C89EA47-3A04-46D9-9B56-5B5750BF2179}"/>
    <hyperlink ref="E23" location="'Laser Ablation'!$A$290" display="'Laser Ablation'!$A$290" xr:uid="{4F92B36F-7CCC-4D40-A513-802EC9BE1366}"/>
    <hyperlink ref="H23" location="'Laser Ablation'!$A$528" display="'Laser Ablation'!$A$528" xr:uid="{C6CD2145-76AE-41D9-BE57-C4269D6297FD}"/>
    <hyperlink ref="B24" location="'Laser Ablation'!$A$66" display="'Laser Ablation'!$A$66" xr:uid="{3A7FB173-4253-4C56-8EFB-FCB1BB24E9C6}"/>
    <hyperlink ref="E24" location="'Laser Ablation'!$A$304" display="'Laser Ablation'!$A$304" xr:uid="{BA821768-4B81-408D-A75D-BADBFD38F767}"/>
    <hyperlink ref="H24" location="'Laser Ablation'!$A$542" display="'Laser Ablation'!$A$542" xr:uid="{01AA00A9-41C3-4CDD-8872-C6132741BED2}"/>
    <hyperlink ref="B25" location="'Laser Ablation'!$A$80" display="'Laser Ablation'!$A$80" xr:uid="{0A1A2E15-0B6C-4B53-806B-2297D29A81C4}"/>
    <hyperlink ref="E25" location="'Laser Ablation'!$A$318" display="'Laser Ablation'!$A$318" xr:uid="{C2A100BA-F07F-43D3-91CA-11AC1D28BC28}"/>
    <hyperlink ref="H25" location="'Laser Ablation'!$A$556" display="'Laser Ablation'!$A$556" xr:uid="{ED01C63F-4B79-489F-BF3C-475EC9766596}"/>
    <hyperlink ref="B26" location="'Laser Ablation'!$A$94" display="'Laser Ablation'!$A$94" xr:uid="{86852E1C-6E1E-485F-A927-62C7B16F1FBD}"/>
    <hyperlink ref="E26" location="'Laser Ablation'!$A$332" display="'Laser Ablation'!$A$332" xr:uid="{BF733F8B-C9E9-409E-A4C3-A9FA41EB3F94}"/>
    <hyperlink ref="H26" location="'Laser Ablation'!$A$570" display="'Laser Ablation'!$A$570" xr:uid="{2FF46264-088D-467E-8170-B6ED167609B5}"/>
    <hyperlink ref="B27" location="'Laser Ablation'!$A$108" display="'Laser Ablation'!$A$108" xr:uid="{B2D33092-54CD-480D-A192-8EEB7A7F0CA8}"/>
    <hyperlink ref="E27" location="'Laser Ablation'!$A$346" display="'Laser Ablation'!$A$346" xr:uid="{5C209ABC-8600-43F5-864E-05D95F1A9BAA}"/>
    <hyperlink ref="H27" location="'Laser Ablation'!$A$584" display="'Laser Ablation'!$A$584" xr:uid="{0BB35A8E-F2F2-4434-B2EB-B568FCFC84C7}"/>
    <hyperlink ref="B28" location="'Laser Ablation'!$A$122" display="'Laser Ablation'!$A$122" xr:uid="{B17FD671-C03B-4737-875D-A5EB72DF27AD}"/>
    <hyperlink ref="E28" location="'Laser Ablation'!$A$360" display="'Laser Ablation'!$A$360" xr:uid="{1CB45B46-47D1-4A98-BEC3-ED6750F372E0}"/>
    <hyperlink ref="H28" location="'Laser Ablation'!$A$598" display="'Laser Ablation'!$A$598" xr:uid="{BD598243-5771-41CA-935A-D0068DB3CD4B}"/>
    <hyperlink ref="B29" location="'Laser Ablation'!$A$136" display="'Laser Ablation'!$A$136" xr:uid="{7E365A50-DAF1-419E-931A-C804200A106C}"/>
    <hyperlink ref="E29" location="'Laser Ablation'!$A$374" display="'Laser Ablation'!$A$374" xr:uid="{56173B1F-6FE2-40C7-8B47-F3EE890F91B8}"/>
    <hyperlink ref="H29" location="'Laser Ablation'!$A$612" display="'Laser Ablation'!$A$612" xr:uid="{370AEDA9-B3EF-437F-B63A-9B3177D82075}"/>
    <hyperlink ref="B30" location="'Laser Ablation'!$A$150" display="'Laser Ablation'!$A$150" xr:uid="{72A73D53-0931-4884-AAB6-037A0846E838}"/>
    <hyperlink ref="E30" location="'Laser Ablation'!$A$388" display="'Laser Ablation'!$A$388" xr:uid="{90D2D75E-D273-4C38-BEC3-49A5700730BC}"/>
    <hyperlink ref="H30" location="'Laser Ablation'!$A$626" display="'Laser Ablation'!$A$626" xr:uid="{721BA524-24A4-4B71-BAD7-4F3A41C705BB}"/>
    <hyperlink ref="B31" location="'Laser Ablation'!$A$164" display="'Laser Ablation'!$A$164" xr:uid="{06287C11-F1EE-4340-B80E-F5CF72A651A4}"/>
    <hyperlink ref="E31" location="'Laser Ablation'!$A$402" display="'Laser Ablation'!$A$402" xr:uid="{848707FD-658F-4817-9D37-39FEDC4C4BAB}"/>
    <hyperlink ref="H31" location="'Laser Ablation'!$A$640" display="'Laser Ablation'!$A$640" xr:uid="{F51AB0C8-BF4C-4788-A386-066186865F00}"/>
    <hyperlink ref="B32" location="'Laser Ablation'!$A$178" display="'Laser Ablation'!$A$178" xr:uid="{1F9A2172-C827-4855-B08E-80F55B22E8BE}"/>
    <hyperlink ref="E32" location="'Laser Ablation'!$A$416" display="'Laser Ablation'!$A$416" xr:uid="{52F636B7-F229-4A68-AA5B-9CB6FBE74BEE}"/>
    <hyperlink ref="H32" location="'Laser Ablation'!$A$654" display="'Laser Ablation'!$A$654" xr:uid="{E93944C5-91E7-4C8F-B88F-E3479C428419}"/>
    <hyperlink ref="B33" location="'Laser Ablation'!$A$192" display="'Laser Ablation'!$A$192" xr:uid="{CA3438BC-DF0F-4F0A-94F4-F89BE865EC12}"/>
    <hyperlink ref="E33" location="'Laser Ablation'!$A$430" display="'Laser Ablation'!$A$430" xr:uid="{E544672B-0826-4FB2-97C6-AC805D125576}"/>
    <hyperlink ref="H33" location="'Laser Ablation'!$A$668" display="'Laser Ablation'!$A$668" xr:uid="{39FEAA2D-783F-4489-82D1-1DB4248C4295}"/>
    <hyperlink ref="B34" location="'Laser Ablation'!$A$206" display="'Laser Ablation'!$A$206" xr:uid="{29194915-081A-479F-BE81-FB127A12E1C1}"/>
    <hyperlink ref="E34" location="'Laser Ablation'!$A$444" display="'Laser Ablation'!$A$444" xr:uid="{6D68EFA4-D268-4829-B0AD-1F591D72B92B}"/>
    <hyperlink ref="H34" location="'Laser Ablation'!$A$682" display="'Laser Ablation'!$A$682" xr:uid="{2C9F370C-C70C-48F4-A40F-5F65060EC1B6}"/>
    <hyperlink ref="B35" location="'Laser Ablation'!$A$220" display="'Laser Ablation'!$A$220" xr:uid="{CB5A2B88-094F-4DBA-9428-75AF9597D25A}"/>
    <hyperlink ref="E35" location="'Laser Ablation'!$A$458" display="'Laser Ablation'!$A$458" xr:uid="{10BB032E-A36E-49F5-ACBE-DC2B30689C9F}"/>
    <hyperlink ref="H35" location="'Laser Ablation'!$A$696" display="'Laser Ablation'!$A$696" xr:uid="{809D729E-39A2-4A7C-8DD8-D064CA0397DB}"/>
    <hyperlink ref="B36" location="'Laser Ablation'!$A$234" display="'Laser Ablation'!$A$234" xr:uid="{FC0694C7-1E67-420E-9456-30772602554C}"/>
    <hyperlink ref="E36" location="'Laser Ablation'!$A$472" display="'Laser Ablation'!$A$472" xr:uid="{FB306970-7D25-40B2-A6C2-8F61D5C9BEB5}"/>
    <hyperlink ref="H36" location="'Laser Ablation'!$A$710" display="'Laser Ablation'!$A$710" xr:uid="{158CDFA4-B93D-481A-B358-C1EE241C93FB}"/>
    <hyperlink ref="B37" location="'Laser Ablation'!$A$248" display="'Laser Ablation'!$A$248" xr:uid="{46ED3E73-0E8B-443A-B244-3D5CC8096593}"/>
    <hyperlink ref="E37" location="'Laser Ablation'!$A$486" display="'Laser Ablation'!$A$486" xr:uid="{27468A43-0D7B-4FE8-96BA-13BA499C7AF1}"/>
    <hyperlink ref="H37" location="'Laser Ablation'!$A$724" display="'Laser Ablation'!$A$724" xr:uid="{A21290D3-3722-4AC3-A709-0A286305BAF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649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214</v>
      </c>
      <c r="C5" s="179">
        <v>7.9292716184569487</v>
      </c>
      <c r="D5" s="50">
        <v>0.2426786464008206</v>
      </c>
      <c r="E5" s="180">
        <v>7.4439143256553075</v>
      </c>
      <c r="F5" s="180">
        <v>8.414628911258589</v>
      </c>
      <c r="G5" s="180">
        <v>7.2012356792544869</v>
      </c>
      <c r="H5" s="180">
        <v>8.6573075576594114</v>
      </c>
      <c r="I5" s="52">
        <v>3.0605414731403328E-2</v>
      </c>
      <c r="J5" s="51">
        <v>6.1210829462806655E-2</v>
      </c>
      <c r="K5" s="53">
        <v>9.1816244194209987E-2</v>
      </c>
      <c r="L5" s="180">
        <v>7.5328080375341013</v>
      </c>
      <c r="M5" s="180">
        <v>8.3257351993797961</v>
      </c>
    </row>
    <row r="6" spans="1:13" ht="15" customHeight="1">
      <c r="A6" s="49"/>
      <c r="B6" s="40" t="s">
        <v>209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214</v>
      </c>
      <c r="C7" s="179">
        <v>7.7831423104953101</v>
      </c>
      <c r="D7" s="50">
        <v>0.29788060796839783</v>
      </c>
      <c r="E7" s="180">
        <v>7.1873810945585141</v>
      </c>
      <c r="F7" s="180">
        <v>8.3789035264321061</v>
      </c>
      <c r="G7" s="180">
        <v>6.8895004865901166</v>
      </c>
      <c r="H7" s="180">
        <v>8.6767841344005028</v>
      </c>
      <c r="I7" s="52">
        <v>3.8272537759808871E-2</v>
      </c>
      <c r="J7" s="51">
        <v>7.6545075519617742E-2</v>
      </c>
      <c r="K7" s="53">
        <v>0.11481761327942661</v>
      </c>
      <c r="L7" s="180">
        <v>7.3939851949705444</v>
      </c>
      <c r="M7" s="180">
        <v>8.172299426020075</v>
      </c>
    </row>
    <row r="8" spans="1:13" ht="15" customHeight="1">
      <c r="A8" s="49"/>
      <c r="B8" s="40" t="s">
        <v>210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214</v>
      </c>
      <c r="C9" s="179">
        <v>7.6364387305553247</v>
      </c>
      <c r="D9" s="50">
        <v>0.30214281786599051</v>
      </c>
      <c r="E9" s="180">
        <v>7.0321530948233439</v>
      </c>
      <c r="F9" s="180">
        <v>8.2407243662873064</v>
      </c>
      <c r="G9" s="180">
        <v>6.7300102769573531</v>
      </c>
      <c r="H9" s="180">
        <v>8.5428671841532964</v>
      </c>
      <c r="I9" s="52">
        <v>3.9565932305204075E-2</v>
      </c>
      <c r="J9" s="51">
        <v>7.9131864610408151E-2</v>
      </c>
      <c r="K9" s="53">
        <v>0.11869779691561222</v>
      </c>
      <c r="L9" s="180">
        <v>7.2546167940275588</v>
      </c>
      <c r="M9" s="180">
        <v>8.0182606670830907</v>
      </c>
    </row>
    <row r="10" spans="1:13" ht="15" customHeight="1">
      <c r="A10" s="49"/>
      <c r="B10" s="40" t="s">
        <v>211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214</v>
      </c>
      <c r="C11" s="179">
        <v>7.9619848484848488</v>
      </c>
      <c r="D11" s="50">
        <v>0.17993815111996636</v>
      </c>
      <c r="E11" s="180">
        <v>7.6021085462449163</v>
      </c>
      <c r="F11" s="180">
        <v>8.3218611507247822</v>
      </c>
      <c r="G11" s="180">
        <v>7.42217039512495</v>
      </c>
      <c r="H11" s="180">
        <v>8.5017993018447484</v>
      </c>
      <c r="I11" s="52">
        <v>2.2599660077751625E-2</v>
      </c>
      <c r="J11" s="51">
        <v>4.519932015550325E-2</v>
      </c>
      <c r="K11" s="53">
        <v>6.7798980233254869E-2</v>
      </c>
      <c r="L11" s="180">
        <v>7.5638856060606061</v>
      </c>
      <c r="M11" s="180">
        <v>8.3600840909090905</v>
      </c>
    </row>
    <row r="12" spans="1:13" ht="15" customHeight="1">
      <c r="A12" s="49"/>
      <c r="B12" s="40" t="s">
        <v>184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215</v>
      </c>
      <c r="C13" s="179">
        <v>4.4710106599672788</v>
      </c>
      <c r="D13" s="50">
        <v>0.22310713277717587</v>
      </c>
      <c r="E13" s="180">
        <v>4.0247963944129275</v>
      </c>
      <c r="F13" s="180">
        <v>4.91722492552163</v>
      </c>
      <c r="G13" s="180">
        <v>3.8016892616357509</v>
      </c>
      <c r="H13" s="180">
        <v>5.1403320582988066</v>
      </c>
      <c r="I13" s="52">
        <v>4.9900827742336153E-2</v>
      </c>
      <c r="J13" s="51">
        <v>9.9801655484672305E-2</v>
      </c>
      <c r="K13" s="53">
        <v>0.14970248322700846</v>
      </c>
      <c r="L13" s="180">
        <v>4.2474601269689147</v>
      </c>
      <c r="M13" s="180">
        <v>4.6945611929656428</v>
      </c>
    </row>
    <row r="14" spans="1:13" ht="15" customHeight="1">
      <c r="A14" s="49"/>
      <c r="B14" s="187" t="s">
        <v>137</v>
      </c>
      <c r="C14" s="179">
        <v>6.4954769829807599</v>
      </c>
      <c r="D14" s="50">
        <v>0.17933800591561636</v>
      </c>
      <c r="E14" s="180">
        <v>6.1368009711495271</v>
      </c>
      <c r="F14" s="180">
        <v>6.8541529948119928</v>
      </c>
      <c r="G14" s="180">
        <v>5.9574629652339111</v>
      </c>
      <c r="H14" s="180">
        <v>7.0334910007276088</v>
      </c>
      <c r="I14" s="52">
        <v>2.7609674606732044E-2</v>
      </c>
      <c r="J14" s="51">
        <v>5.5219349213464088E-2</v>
      </c>
      <c r="K14" s="53">
        <v>8.2829023820196135E-2</v>
      </c>
      <c r="L14" s="180">
        <v>6.1707031338317222</v>
      </c>
      <c r="M14" s="180">
        <v>6.8202508321297977</v>
      </c>
    </row>
    <row r="15" spans="1:13" s="48" customFormat="1" ht="15" customHeight="1">
      <c r="A15" s="49"/>
      <c r="B15" s="187" t="s">
        <v>216</v>
      </c>
      <c r="C15" s="242">
        <v>186.76359896257688</v>
      </c>
      <c r="D15" s="243">
        <v>4.3000218469921023</v>
      </c>
      <c r="E15" s="243">
        <v>178.16355526859269</v>
      </c>
      <c r="F15" s="243">
        <v>195.36364265656107</v>
      </c>
      <c r="G15" s="243">
        <v>173.86353342160058</v>
      </c>
      <c r="H15" s="243">
        <v>199.66366450355318</v>
      </c>
      <c r="I15" s="52">
        <v>2.3023875481504977E-2</v>
      </c>
      <c r="J15" s="51">
        <v>4.6047750963009955E-2</v>
      </c>
      <c r="K15" s="53">
        <v>6.9071626444514936E-2</v>
      </c>
      <c r="L15" s="243">
        <v>177.42541901444804</v>
      </c>
      <c r="M15" s="243">
        <v>196.10177891070572</v>
      </c>
    </row>
    <row r="16" spans="1:13" ht="15" customHeight="1">
      <c r="A16" s="49"/>
      <c r="B16" s="187" t="s">
        <v>138</v>
      </c>
      <c r="C16" s="242">
        <v>459.02806340184424</v>
      </c>
      <c r="D16" s="243">
        <v>13.021902016936865</v>
      </c>
      <c r="E16" s="243">
        <v>432.98425936797048</v>
      </c>
      <c r="F16" s="243">
        <v>485.07186743571799</v>
      </c>
      <c r="G16" s="243">
        <v>419.96235735103363</v>
      </c>
      <c r="H16" s="243">
        <v>498.09376945265484</v>
      </c>
      <c r="I16" s="52">
        <v>2.8368422445529607E-2</v>
      </c>
      <c r="J16" s="51">
        <v>5.6736844891059214E-2</v>
      </c>
      <c r="K16" s="53">
        <v>8.5105267336588825E-2</v>
      </c>
      <c r="L16" s="243">
        <v>436.07666023175204</v>
      </c>
      <c r="M16" s="243">
        <v>481.97946657193643</v>
      </c>
    </row>
    <row r="17" spans="1:13" ht="15" customHeight="1">
      <c r="A17" s="49"/>
      <c r="B17" s="187" t="s">
        <v>139</v>
      </c>
      <c r="C17" s="179">
        <v>2.2854124775880069</v>
      </c>
      <c r="D17" s="50">
        <v>7.5148370045084484E-2</v>
      </c>
      <c r="E17" s="180">
        <v>2.1351157374978378</v>
      </c>
      <c r="F17" s="180">
        <v>2.4357092176781761</v>
      </c>
      <c r="G17" s="180">
        <v>2.0599673674527534</v>
      </c>
      <c r="H17" s="180">
        <v>2.5108575877232604</v>
      </c>
      <c r="I17" s="52">
        <v>3.2881753636172954E-2</v>
      </c>
      <c r="J17" s="51">
        <v>6.5763507272345909E-2</v>
      </c>
      <c r="K17" s="53">
        <v>9.8645260908518856E-2</v>
      </c>
      <c r="L17" s="180">
        <v>2.1711418537086065</v>
      </c>
      <c r="M17" s="180">
        <v>2.3996831014674074</v>
      </c>
    </row>
    <row r="18" spans="1:13" ht="15" customHeight="1">
      <c r="A18" s="49"/>
      <c r="B18" s="187" t="s">
        <v>217</v>
      </c>
      <c r="C18" s="179">
        <v>3.1069559326738347</v>
      </c>
      <c r="D18" s="50">
        <v>0.21407027224202227</v>
      </c>
      <c r="E18" s="180">
        <v>2.6788153881897903</v>
      </c>
      <c r="F18" s="180">
        <v>3.5350964771578792</v>
      </c>
      <c r="G18" s="180">
        <v>2.464745115947768</v>
      </c>
      <c r="H18" s="180">
        <v>3.7491667493999015</v>
      </c>
      <c r="I18" s="52">
        <v>6.8900324588058823E-2</v>
      </c>
      <c r="J18" s="51">
        <v>0.13780064917611765</v>
      </c>
      <c r="K18" s="53">
        <v>0.20670097376417645</v>
      </c>
      <c r="L18" s="180">
        <v>2.9516081360401429</v>
      </c>
      <c r="M18" s="180">
        <v>3.2623037293075265</v>
      </c>
    </row>
    <row r="19" spans="1:13" ht="15" customHeight="1">
      <c r="A19" s="49"/>
      <c r="B19" s="187" t="s">
        <v>140</v>
      </c>
      <c r="C19" s="179">
        <v>2.1939711970828508</v>
      </c>
      <c r="D19" s="50">
        <v>5.3124187231107671E-2</v>
      </c>
      <c r="E19" s="180">
        <v>2.0877228226206355</v>
      </c>
      <c r="F19" s="180">
        <v>2.3002195715450662</v>
      </c>
      <c r="G19" s="180">
        <v>2.034598635389528</v>
      </c>
      <c r="H19" s="180">
        <v>2.3533437587761736</v>
      </c>
      <c r="I19" s="52">
        <v>2.4213712240954977E-2</v>
      </c>
      <c r="J19" s="51">
        <v>4.8427424481909953E-2</v>
      </c>
      <c r="K19" s="53">
        <v>7.264113672286493E-2</v>
      </c>
      <c r="L19" s="180">
        <v>2.0842726372287084</v>
      </c>
      <c r="M19" s="180">
        <v>2.3036697569369933</v>
      </c>
    </row>
    <row r="20" spans="1:13" ht="15" customHeight="1">
      <c r="A20" s="49"/>
      <c r="B20" s="187" t="s">
        <v>218</v>
      </c>
      <c r="C20" s="246">
        <v>8.644945841711503E-2</v>
      </c>
      <c r="D20" s="50">
        <v>1.9851968058819724E-2</v>
      </c>
      <c r="E20" s="50">
        <v>4.6745522299475581E-2</v>
      </c>
      <c r="F20" s="50">
        <v>0.12615339453475449</v>
      </c>
      <c r="G20" s="50">
        <v>2.6893554240655856E-2</v>
      </c>
      <c r="H20" s="50">
        <v>0.14600536259357422</v>
      </c>
      <c r="I20" s="52">
        <v>0.22963669665846612</v>
      </c>
      <c r="J20" s="51">
        <v>0.45927339331693223</v>
      </c>
      <c r="K20" s="53">
        <v>0.68891008997539838</v>
      </c>
      <c r="L20" s="50">
        <v>8.2126985496259283E-2</v>
      </c>
      <c r="M20" s="50">
        <v>9.0771931337970777E-2</v>
      </c>
    </row>
    <row r="21" spans="1:13" ht="15" customHeight="1">
      <c r="A21" s="49"/>
      <c r="B21" s="187" t="s">
        <v>141</v>
      </c>
      <c r="C21" s="242">
        <v>83.367229715038334</v>
      </c>
      <c r="D21" s="247">
        <v>3.5017563970982368</v>
      </c>
      <c r="E21" s="243">
        <v>76.363716920841867</v>
      </c>
      <c r="F21" s="243">
        <v>90.370742509234802</v>
      </c>
      <c r="G21" s="243">
        <v>72.861960523743619</v>
      </c>
      <c r="H21" s="243">
        <v>93.87249890633305</v>
      </c>
      <c r="I21" s="52">
        <v>4.2003991365285424E-2</v>
      </c>
      <c r="J21" s="51">
        <v>8.4007982730570849E-2</v>
      </c>
      <c r="K21" s="53">
        <v>0.12601197409585627</v>
      </c>
      <c r="L21" s="243">
        <v>79.198868229286418</v>
      </c>
      <c r="M21" s="243">
        <v>87.53559120079025</v>
      </c>
    </row>
    <row r="22" spans="1:13" ht="15" customHeight="1">
      <c r="A22" s="49"/>
      <c r="B22" s="187" t="s">
        <v>166</v>
      </c>
      <c r="C22" s="251">
        <v>22.398378372898627</v>
      </c>
      <c r="D22" s="180">
        <v>1.4887670675381672</v>
      </c>
      <c r="E22" s="247">
        <v>19.420844237822294</v>
      </c>
      <c r="F22" s="247">
        <v>25.375912507974959</v>
      </c>
      <c r="G22" s="247">
        <v>17.932077170284124</v>
      </c>
      <c r="H22" s="247">
        <v>26.864679575513129</v>
      </c>
      <c r="I22" s="52">
        <v>6.6467627376968111E-2</v>
      </c>
      <c r="J22" s="51">
        <v>0.13293525475393622</v>
      </c>
      <c r="K22" s="53">
        <v>0.19940288213090435</v>
      </c>
      <c r="L22" s="247">
        <v>21.278459454253696</v>
      </c>
      <c r="M22" s="247">
        <v>23.518297291543558</v>
      </c>
    </row>
    <row r="23" spans="1:13" ht="15" customHeight="1">
      <c r="A23" s="49"/>
      <c r="B23" s="187" t="s">
        <v>142</v>
      </c>
      <c r="C23" s="242">
        <v>131.12519898304987</v>
      </c>
      <c r="D23" s="243">
        <v>5.8841646246409134</v>
      </c>
      <c r="E23" s="243">
        <v>119.35686973376804</v>
      </c>
      <c r="F23" s="243">
        <v>142.8935282323317</v>
      </c>
      <c r="G23" s="243">
        <v>113.47270510912713</v>
      </c>
      <c r="H23" s="243">
        <v>148.77769285697261</v>
      </c>
      <c r="I23" s="52">
        <v>4.4874399964888061E-2</v>
      </c>
      <c r="J23" s="51">
        <v>8.9748799929776121E-2</v>
      </c>
      <c r="K23" s="53">
        <v>0.13462319989466418</v>
      </c>
      <c r="L23" s="243">
        <v>124.56893903389738</v>
      </c>
      <c r="M23" s="243">
        <v>137.68145893220236</v>
      </c>
    </row>
    <row r="24" spans="1:13" ht="15" customHeight="1">
      <c r="A24" s="49"/>
      <c r="B24" s="187" t="s">
        <v>167</v>
      </c>
      <c r="C24" s="179">
        <v>4.3970519027408574</v>
      </c>
      <c r="D24" s="50">
        <v>0.1796211385102667</v>
      </c>
      <c r="E24" s="180">
        <v>4.0378096257203238</v>
      </c>
      <c r="F24" s="180">
        <v>4.7562941797613911</v>
      </c>
      <c r="G24" s="180">
        <v>3.8581884872100574</v>
      </c>
      <c r="H24" s="180">
        <v>4.9359153182716575</v>
      </c>
      <c r="I24" s="52">
        <v>4.0850356666998107E-2</v>
      </c>
      <c r="J24" s="51">
        <v>8.1700713333996214E-2</v>
      </c>
      <c r="K24" s="53">
        <v>0.12255107000099433</v>
      </c>
      <c r="L24" s="180">
        <v>4.1771993076038143</v>
      </c>
      <c r="M24" s="180">
        <v>4.6169044978779006</v>
      </c>
    </row>
    <row r="25" spans="1:13" ht="15" customHeight="1">
      <c r="A25" s="49"/>
      <c r="B25" s="187" t="s">
        <v>219</v>
      </c>
      <c r="C25" s="251">
        <v>32.211176959365659</v>
      </c>
      <c r="D25" s="180">
        <v>2.4826599874944191</v>
      </c>
      <c r="E25" s="247">
        <v>27.245856984376822</v>
      </c>
      <c r="F25" s="247">
        <v>37.176496934354496</v>
      </c>
      <c r="G25" s="247">
        <v>24.7631969968824</v>
      </c>
      <c r="H25" s="247">
        <v>39.659156921848918</v>
      </c>
      <c r="I25" s="52">
        <v>7.7074488480389586E-2</v>
      </c>
      <c r="J25" s="51">
        <v>0.15414897696077917</v>
      </c>
      <c r="K25" s="53">
        <v>0.23122346544116876</v>
      </c>
      <c r="L25" s="247">
        <v>30.600618111397377</v>
      </c>
      <c r="M25" s="247">
        <v>33.821735807333944</v>
      </c>
    </row>
    <row r="26" spans="1:13" ht="15" customHeight="1">
      <c r="A26" s="49"/>
      <c r="B26" s="187" t="s">
        <v>143</v>
      </c>
      <c r="C26" s="179">
        <v>4.3672889349843169</v>
      </c>
      <c r="D26" s="50">
        <v>0.20284151064113903</v>
      </c>
      <c r="E26" s="180">
        <v>3.961605913702039</v>
      </c>
      <c r="F26" s="180">
        <v>4.7729719562665949</v>
      </c>
      <c r="G26" s="180">
        <v>3.7587644030608995</v>
      </c>
      <c r="H26" s="180">
        <v>4.9758134669077343</v>
      </c>
      <c r="I26" s="52">
        <v>4.6445635647385311E-2</v>
      </c>
      <c r="J26" s="51">
        <v>9.2891271294770622E-2</v>
      </c>
      <c r="K26" s="53">
        <v>0.13933690694215595</v>
      </c>
      <c r="L26" s="180">
        <v>4.1489244882351013</v>
      </c>
      <c r="M26" s="180">
        <v>4.5856533817335325</v>
      </c>
    </row>
    <row r="27" spans="1:13" ht="15" customHeight="1">
      <c r="A27" s="49"/>
      <c r="B27" s="187" t="s">
        <v>220</v>
      </c>
      <c r="C27" s="179">
        <v>2.0197588085355265</v>
      </c>
      <c r="D27" s="50">
        <v>0.14463481258750599</v>
      </c>
      <c r="E27" s="180">
        <v>1.7304891833605145</v>
      </c>
      <c r="F27" s="180">
        <v>2.3090284337105382</v>
      </c>
      <c r="G27" s="180">
        <v>1.5858543707730086</v>
      </c>
      <c r="H27" s="180">
        <v>2.4536632462980443</v>
      </c>
      <c r="I27" s="52">
        <v>7.1609942720030448E-2</v>
      </c>
      <c r="J27" s="51">
        <v>0.1432198854400609</v>
      </c>
      <c r="K27" s="53">
        <v>0.21482982816009133</v>
      </c>
      <c r="L27" s="180">
        <v>1.9187708681087501</v>
      </c>
      <c r="M27" s="180">
        <v>2.1207467489623029</v>
      </c>
    </row>
    <row r="28" spans="1:13" ht="15" customHeight="1">
      <c r="A28" s="49"/>
      <c r="B28" s="187" t="s">
        <v>144</v>
      </c>
      <c r="C28" s="179">
        <v>1.7111087135552256</v>
      </c>
      <c r="D28" s="50">
        <v>0.16326384722547349</v>
      </c>
      <c r="E28" s="180">
        <v>1.3845810191042787</v>
      </c>
      <c r="F28" s="180">
        <v>2.0376364080061729</v>
      </c>
      <c r="G28" s="180">
        <v>1.2213171718788052</v>
      </c>
      <c r="H28" s="180">
        <v>2.2009002552316463</v>
      </c>
      <c r="I28" s="52">
        <v>9.5414070381451652E-2</v>
      </c>
      <c r="J28" s="51">
        <v>0.1908281407629033</v>
      </c>
      <c r="K28" s="53">
        <v>0.28624221114435494</v>
      </c>
      <c r="L28" s="180">
        <v>1.6255532778774644</v>
      </c>
      <c r="M28" s="180">
        <v>1.7966641492329869</v>
      </c>
    </row>
    <row r="29" spans="1:13" ht="15" customHeight="1">
      <c r="A29" s="49"/>
      <c r="B29" s="187" t="s">
        <v>145</v>
      </c>
      <c r="C29" s="179">
        <v>5.0488435668093015</v>
      </c>
      <c r="D29" s="50">
        <v>0.13879747683016572</v>
      </c>
      <c r="E29" s="180">
        <v>4.7712486131489698</v>
      </c>
      <c r="F29" s="180">
        <v>5.3264385204696332</v>
      </c>
      <c r="G29" s="180">
        <v>4.6324511363188048</v>
      </c>
      <c r="H29" s="180">
        <v>5.4652359972997981</v>
      </c>
      <c r="I29" s="52">
        <v>2.7490944211979423E-2</v>
      </c>
      <c r="J29" s="51">
        <v>5.4981888423958847E-2</v>
      </c>
      <c r="K29" s="53">
        <v>8.247283263593827E-2</v>
      </c>
      <c r="L29" s="180">
        <v>4.7964013884688361</v>
      </c>
      <c r="M29" s="180">
        <v>5.3012857451497668</v>
      </c>
    </row>
    <row r="30" spans="1:13" ht="15" customHeight="1">
      <c r="A30" s="49"/>
      <c r="B30" s="187" t="s">
        <v>146</v>
      </c>
      <c r="C30" s="251">
        <v>19.249947339131303</v>
      </c>
      <c r="D30" s="180">
        <v>1.5231951108852579</v>
      </c>
      <c r="E30" s="247">
        <v>16.203557117360788</v>
      </c>
      <c r="F30" s="247">
        <v>22.296337560901819</v>
      </c>
      <c r="G30" s="247">
        <v>14.68036200647553</v>
      </c>
      <c r="H30" s="247">
        <v>23.819532671787076</v>
      </c>
      <c r="I30" s="52">
        <v>7.9127235210088395E-2</v>
      </c>
      <c r="J30" s="51">
        <v>0.15825447042017679</v>
      </c>
      <c r="K30" s="53">
        <v>0.23738170563026517</v>
      </c>
      <c r="L30" s="247">
        <v>18.287449972174738</v>
      </c>
      <c r="M30" s="247">
        <v>20.212444706087869</v>
      </c>
    </row>
    <row r="31" spans="1:13" ht="15" customHeight="1">
      <c r="A31" s="49"/>
      <c r="B31" s="187" t="s">
        <v>147</v>
      </c>
      <c r="C31" s="179">
        <v>6.3213765504515278</v>
      </c>
      <c r="D31" s="50">
        <v>0.45845453159963057</v>
      </c>
      <c r="E31" s="180">
        <v>5.4044674872522664</v>
      </c>
      <c r="F31" s="180">
        <v>7.2382856136507892</v>
      </c>
      <c r="G31" s="180">
        <v>4.9460129556526358</v>
      </c>
      <c r="H31" s="180">
        <v>7.6967401452504198</v>
      </c>
      <c r="I31" s="52">
        <v>7.2524477531224388E-2</v>
      </c>
      <c r="J31" s="51">
        <v>0.14504895506244878</v>
      </c>
      <c r="K31" s="53">
        <v>0.21757343259367318</v>
      </c>
      <c r="L31" s="180">
        <v>6.0053077229289515</v>
      </c>
      <c r="M31" s="180">
        <v>6.6374453779741041</v>
      </c>
    </row>
    <row r="32" spans="1:13" ht="15" customHeight="1">
      <c r="A32" s="49"/>
      <c r="B32" s="187" t="s">
        <v>148</v>
      </c>
      <c r="C32" s="179">
        <v>4.9572611866014498</v>
      </c>
      <c r="D32" s="50">
        <v>0.35542736562092769</v>
      </c>
      <c r="E32" s="180">
        <v>4.2464064553595939</v>
      </c>
      <c r="F32" s="180">
        <v>5.6681159178433056</v>
      </c>
      <c r="G32" s="180">
        <v>3.8909790897386669</v>
      </c>
      <c r="H32" s="180">
        <v>6.0235432834642326</v>
      </c>
      <c r="I32" s="52">
        <v>7.1698333463159333E-2</v>
      </c>
      <c r="J32" s="51">
        <v>0.14339666692631867</v>
      </c>
      <c r="K32" s="53">
        <v>0.21509500038947799</v>
      </c>
      <c r="L32" s="180">
        <v>4.7093981272713776</v>
      </c>
      <c r="M32" s="180">
        <v>5.2051242459315219</v>
      </c>
    </row>
    <row r="33" spans="1:13" ht="15" customHeight="1">
      <c r="A33" s="49"/>
      <c r="B33" s="187" t="s">
        <v>149</v>
      </c>
      <c r="C33" s="179">
        <v>0.76802138979299484</v>
      </c>
      <c r="D33" s="50">
        <v>3.4242482065913467E-2</v>
      </c>
      <c r="E33" s="180">
        <v>0.69953642566116792</v>
      </c>
      <c r="F33" s="180">
        <v>0.83650635392482176</v>
      </c>
      <c r="G33" s="180">
        <v>0.6652939435952544</v>
      </c>
      <c r="H33" s="180">
        <v>0.87074883599073527</v>
      </c>
      <c r="I33" s="52">
        <v>4.4585323431086808E-2</v>
      </c>
      <c r="J33" s="51">
        <v>8.9170646862173616E-2</v>
      </c>
      <c r="K33" s="53">
        <v>0.13375597029326042</v>
      </c>
      <c r="L33" s="180">
        <v>0.72962032030334512</v>
      </c>
      <c r="M33" s="180">
        <v>0.80642245928264455</v>
      </c>
    </row>
    <row r="34" spans="1:13" ht="15" customHeight="1">
      <c r="A34" s="49"/>
      <c r="B34" s="187" t="s">
        <v>168</v>
      </c>
      <c r="C34" s="246">
        <v>7.8563526763096678E-2</v>
      </c>
      <c r="D34" s="50">
        <v>5.1278896122281944E-3</v>
      </c>
      <c r="E34" s="50">
        <v>6.8307747538640287E-2</v>
      </c>
      <c r="F34" s="50">
        <v>8.8819305987553068E-2</v>
      </c>
      <c r="G34" s="50">
        <v>6.3179857926412092E-2</v>
      </c>
      <c r="H34" s="50">
        <v>9.3947195599781264E-2</v>
      </c>
      <c r="I34" s="52">
        <v>6.5270613775919445E-2</v>
      </c>
      <c r="J34" s="51">
        <v>0.13054122755183889</v>
      </c>
      <c r="K34" s="53">
        <v>0.19581184132775833</v>
      </c>
      <c r="L34" s="50">
        <v>7.4635350424941849E-2</v>
      </c>
      <c r="M34" s="50">
        <v>8.2491703101251507E-2</v>
      </c>
    </row>
    <row r="35" spans="1:13" ht="15" customHeight="1">
      <c r="A35" s="49"/>
      <c r="B35" s="187" t="s">
        <v>150</v>
      </c>
      <c r="C35" s="179">
        <v>1.5080170744584751</v>
      </c>
      <c r="D35" s="50">
        <v>2.6803052244382994E-2</v>
      </c>
      <c r="E35" s="180">
        <v>1.4544109699697092</v>
      </c>
      <c r="F35" s="180">
        <v>1.561623178947241</v>
      </c>
      <c r="G35" s="180">
        <v>1.427607917725326</v>
      </c>
      <c r="H35" s="180">
        <v>1.5884262311916242</v>
      </c>
      <c r="I35" s="52">
        <v>1.7773706079560074E-2</v>
      </c>
      <c r="J35" s="51">
        <v>3.5547412159120148E-2</v>
      </c>
      <c r="K35" s="53">
        <v>5.3321118238680222E-2</v>
      </c>
      <c r="L35" s="180">
        <v>1.4326162207355513</v>
      </c>
      <c r="M35" s="180">
        <v>1.5834179281813989</v>
      </c>
    </row>
    <row r="36" spans="1:13" ht="15" customHeight="1">
      <c r="A36" s="49"/>
      <c r="B36" s="187" t="s">
        <v>151</v>
      </c>
      <c r="C36" s="251">
        <v>44.868613113086511</v>
      </c>
      <c r="D36" s="180">
        <v>1.2440094822049379</v>
      </c>
      <c r="E36" s="247">
        <v>42.380594148676636</v>
      </c>
      <c r="F36" s="247">
        <v>47.356632077496386</v>
      </c>
      <c r="G36" s="247">
        <v>41.136584666471698</v>
      </c>
      <c r="H36" s="247">
        <v>48.600641559701323</v>
      </c>
      <c r="I36" s="52">
        <v>2.7725605849896584E-2</v>
      </c>
      <c r="J36" s="51">
        <v>5.5451211699793168E-2</v>
      </c>
      <c r="K36" s="53">
        <v>8.3176817549689752E-2</v>
      </c>
      <c r="L36" s="247">
        <v>42.625182457432189</v>
      </c>
      <c r="M36" s="247">
        <v>47.112043768740833</v>
      </c>
    </row>
    <row r="37" spans="1:13" ht="15" customHeight="1">
      <c r="A37" s="49"/>
      <c r="B37" s="187" t="s">
        <v>169</v>
      </c>
      <c r="C37" s="251">
        <v>29.382503317217616</v>
      </c>
      <c r="D37" s="180">
        <v>1.5043855246772984</v>
      </c>
      <c r="E37" s="247">
        <v>26.373732267863019</v>
      </c>
      <c r="F37" s="247">
        <v>32.391274366572212</v>
      </c>
      <c r="G37" s="247">
        <v>24.869346743185719</v>
      </c>
      <c r="H37" s="247">
        <v>33.895659891249508</v>
      </c>
      <c r="I37" s="52">
        <v>5.1200046110290255E-2</v>
      </c>
      <c r="J37" s="51">
        <v>0.10240009222058051</v>
      </c>
      <c r="K37" s="53">
        <v>0.15360013833087077</v>
      </c>
      <c r="L37" s="247">
        <v>27.913378151356735</v>
      </c>
      <c r="M37" s="247">
        <v>30.851628483078496</v>
      </c>
    </row>
    <row r="38" spans="1:13" ht="15" customHeight="1">
      <c r="A38" s="49"/>
      <c r="B38" s="187" t="s">
        <v>152</v>
      </c>
      <c r="C38" s="179">
        <v>0.23619624014562801</v>
      </c>
      <c r="D38" s="180">
        <v>3.0308502706224712E-2</v>
      </c>
      <c r="E38" s="180">
        <v>0.1755792347331786</v>
      </c>
      <c r="F38" s="180">
        <v>0.29681324555807742</v>
      </c>
      <c r="G38" s="180">
        <v>0.14527073202695387</v>
      </c>
      <c r="H38" s="180">
        <v>0.32712174826430218</v>
      </c>
      <c r="I38" s="52">
        <v>0.128319158203102</v>
      </c>
      <c r="J38" s="51">
        <v>0.25663831640620399</v>
      </c>
      <c r="K38" s="53">
        <v>0.38495747460930596</v>
      </c>
      <c r="L38" s="180">
        <v>0.22438642813834661</v>
      </c>
      <c r="M38" s="180">
        <v>0.24800605215290941</v>
      </c>
    </row>
    <row r="39" spans="1:13" ht="15" customHeight="1">
      <c r="A39" s="49"/>
      <c r="B39" s="187" t="s">
        <v>153</v>
      </c>
      <c r="C39" s="179">
        <v>1.7628057191552824</v>
      </c>
      <c r="D39" s="50">
        <v>6.8565717989685929E-2</v>
      </c>
      <c r="E39" s="180">
        <v>1.6256742831759106</v>
      </c>
      <c r="F39" s="180">
        <v>1.8999371551346542</v>
      </c>
      <c r="G39" s="180">
        <v>1.5571085651862246</v>
      </c>
      <c r="H39" s="180">
        <v>1.9685028731243401</v>
      </c>
      <c r="I39" s="52">
        <v>3.8895788256542468E-2</v>
      </c>
      <c r="J39" s="51">
        <v>7.7791576513084937E-2</v>
      </c>
      <c r="K39" s="53">
        <v>0.11668736476962741</v>
      </c>
      <c r="L39" s="180">
        <v>1.6746654331975184</v>
      </c>
      <c r="M39" s="180">
        <v>1.8509460051130464</v>
      </c>
    </row>
    <row r="40" spans="1:13" ht="15" customHeight="1">
      <c r="A40" s="49"/>
      <c r="B40" s="187" t="s">
        <v>154</v>
      </c>
      <c r="C40" s="246">
        <v>5.1685991233900705E-2</v>
      </c>
      <c r="D40" s="50">
        <v>1.1386881754110159E-3</v>
      </c>
      <c r="E40" s="50">
        <v>4.9408614883078676E-2</v>
      </c>
      <c r="F40" s="50">
        <v>5.3963367584722734E-2</v>
      </c>
      <c r="G40" s="50">
        <v>4.8269926707667658E-2</v>
      </c>
      <c r="H40" s="50">
        <v>5.5102055760133752E-2</v>
      </c>
      <c r="I40" s="52">
        <v>2.2030885898230646E-2</v>
      </c>
      <c r="J40" s="51">
        <v>4.4061771796461292E-2</v>
      </c>
      <c r="K40" s="53">
        <v>6.6092657694691942E-2</v>
      </c>
      <c r="L40" s="50">
        <v>4.9101691672205669E-2</v>
      </c>
      <c r="M40" s="50">
        <v>5.4270290795595741E-2</v>
      </c>
    </row>
    <row r="41" spans="1:13" ht="15" customHeight="1">
      <c r="A41" s="49"/>
      <c r="B41" s="187" t="s">
        <v>170</v>
      </c>
      <c r="C41" s="179">
        <v>9.3148182884458244</v>
      </c>
      <c r="D41" s="50">
        <v>0.54722213131346809</v>
      </c>
      <c r="E41" s="180">
        <v>8.220374025818888</v>
      </c>
      <c r="F41" s="180">
        <v>10.409262551072761</v>
      </c>
      <c r="G41" s="180">
        <v>7.6731518945054198</v>
      </c>
      <c r="H41" s="180">
        <v>10.956484682386229</v>
      </c>
      <c r="I41" s="52">
        <v>5.8747483243151058E-2</v>
      </c>
      <c r="J41" s="51">
        <v>0.11749496648630212</v>
      </c>
      <c r="K41" s="53">
        <v>0.17624244972945319</v>
      </c>
      <c r="L41" s="180">
        <v>8.8490773740235333</v>
      </c>
      <c r="M41" s="180">
        <v>9.7805592028681154</v>
      </c>
    </row>
    <row r="42" spans="1:13" ht="15" customHeight="1">
      <c r="A42" s="49"/>
      <c r="B42" s="187" t="s">
        <v>171</v>
      </c>
      <c r="C42" s="179">
        <v>1.1464342613915095</v>
      </c>
      <c r="D42" s="50">
        <v>3.3445261439083364E-2</v>
      </c>
      <c r="E42" s="180">
        <v>1.0795437385133428</v>
      </c>
      <c r="F42" s="180">
        <v>1.2133247842696762</v>
      </c>
      <c r="G42" s="180">
        <v>1.0460984770742594</v>
      </c>
      <c r="H42" s="180">
        <v>1.2467700457087596</v>
      </c>
      <c r="I42" s="52">
        <v>2.9173291976190986E-2</v>
      </c>
      <c r="J42" s="51">
        <v>5.8346583952381972E-2</v>
      </c>
      <c r="K42" s="53">
        <v>8.7519875928572965E-2</v>
      </c>
      <c r="L42" s="180">
        <v>1.0891125483219339</v>
      </c>
      <c r="M42" s="180">
        <v>1.2037559744610851</v>
      </c>
    </row>
    <row r="43" spans="1:13" ht="15" customHeight="1">
      <c r="A43" s="49"/>
      <c r="B43" s="187" t="s">
        <v>172</v>
      </c>
      <c r="C43" s="251">
        <v>32.371285011023126</v>
      </c>
      <c r="D43" s="180">
        <v>2.7377783775514679</v>
      </c>
      <c r="E43" s="247">
        <v>26.89572825592019</v>
      </c>
      <c r="F43" s="247">
        <v>37.846841766126062</v>
      </c>
      <c r="G43" s="247">
        <v>24.157949878368722</v>
      </c>
      <c r="H43" s="247">
        <v>40.584620143677526</v>
      </c>
      <c r="I43" s="52">
        <v>8.4574287879495516E-2</v>
      </c>
      <c r="J43" s="51">
        <v>0.16914857575899103</v>
      </c>
      <c r="K43" s="53">
        <v>0.25372286363848656</v>
      </c>
      <c r="L43" s="247">
        <v>30.75272076047197</v>
      </c>
      <c r="M43" s="247">
        <v>33.989849261574285</v>
      </c>
    </row>
    <row r="44" spans="1:13" ht="15" customHeight="1">
      <c r="A44" s="49"/>
      <c r="B44" s="187" t="s">
        <v>155</v>
      </c>
      <c r="C44" s="251">
        <v>37.378908779518888</v>
      </c>
      <c r="D44" s="247">
        <v>4.4920432504477326</v>
      </c>
      <c r="E44" s="247">
        <v>28.394822278623423</v>
      </c>
      <c r="F44" s="247">
        <v>46.362995280414353</v>
      </c>
      <c r="G44" s="247">
        <v>23.90277902817569</v>
      </c>
      <c r="H44" s="247">
        <v>50.855038530862089</v>
      </c>
      <c r="I44" s="52">
        <v>0.12017587985096741</v>
      </c>
      <c r="J44" s="51">
        <v>0.24035175970193481</v>
      </c>
      <c r="K44" s="53">
        <v>0.36052763955290223</v>
      </c>
      <c r="L44" s="247">
        <v>35.509963340542946</v>
      </c>
      <c r="M44" s="247">
        <v>39.24785421849483</v>
      </c>
    </row>
    <row r="45" spans="1:13" ht="15" customHeight="1">
      <c r="A45" s="49"/>
      <c r="B45" s="187" t="s">
        <v>173</v>
      </c>
      <c r="C45" s="242">
        <v>95.420845538089509</v>
      </c>
      <c r="D45" s="247">
        <v>3.552878730322079</v>
      </c>
      <c r="E45" s="243">
        <v>88.315088077445353</v>
      </c>
      <c r="F45" s="243">
        <v>102.52660299873367</v>
      </c>
      <c r="G45" s="243">
        <v>84.762209347123274</v>
      </c>
      <c r="H45" s="243">
        <v>106.07948172905574</v>
      </c>
      <c r="I45" s="52">
        <v>3.7233779582301674E-2</v>
      </c>
      <c r="J45" s="51">
        <v>7.4467559164603347E-2</v>
      </c>
      <c r="K45" s="53">
        <v>0.11170133874690502</v>
      </c>
      <c r="L45" s="243">
        <v>90.649803261185028</v>
      </c>
      <c r="M45" s="243">
        <v>100.19188781499399</v>
      </c>
    </row>
    <row r="46" spans="1:13" ht="15" customHeight="1">
      <c r="A46" s="49"/>
      <c r="B46" s="187" t="s">
        <v>174</v>
      </c>
      <c r="C46" s="246">
        <v>0.10348530376637376</v>
      </c>
      <c r="D46" s="50">
        <v>4.1096017717951946E-3</v>
      </c>
      <c r="E46" s="50">
        <v>9.5266100222783368E-2</v>
      </c>
      <c r="F46" s="50">
        <v>0.11170450730996415</v>
      </c>
      <c r="G46" s="50">
        <v>9.1156498450988166E-2</v>
      </c>
      <c r="H46" s="50">
        <v>0.11581410908175935</v>
      </c>
      <c r="I46" s="52">
        <v>3.9711936112908797E-2</v>
      </c>
      <c r="J46" s="51">
        <v>7.9423872225817593E-2</v>
      </c>
      <c r="K46" s="53">
        <v>0.11913580833872639</v>
      </c>
      <c r="L46" s="50">
        <v>9.8311038578055066E-2</v>
      </c>
      <c r="M46" s="50">
        <v>0.10865956895469245</v>
      </c>
    </row>
    <row r="47" spans="1:13" ht="15" customHeight="1">
      <c r="A47" s="49"/>
      <c r="B47" s="187" t="s">
        <v>175</v>
      </c>
      <c r="C47" s="251">
        <v>15.184050164751326</v>
      </c>
      <c r="D47" s="180">
        <v>1.1932980877190744</v>
      </c>
      <c r="E47" s="247">
        <v>12.797453989313178</v>
      </c>
      <c r="F47" s="247">
        <v>17.570646340189477</v>
      </c>
      <c r="G47" s="247">
        <v>11.604155901594103</v>
      </c>
      <c r="H47" s="247">
        <v>18.763944427908548</v>
      </c>
      <c r="I47" s="52">
        <v>7.8588918949255682E-2</v>
      </c>
      <c r="J47" s="51">
        <v>0.15717783789851136</v>
      </c>
      <c r="K47" s="53">
        <v>0.23576675684776705</v>
      </c>
      <c r="L47" s="247">
        <v>14.42484765651376</v>
      </c>
      <c r="M47" s="247">
        <v>15.943252672988892</v>
      </c>
    </row>
    <row r="48" spans="1:13" s="48" customFormat="1" ht="15" customHeight="1">
      <c r="A48" s="49"/>
      <c r="B48" s="187" t="s">
        <v>156</v>
      </c>
      <c r="C48" s="179">
        <v>9.9175578885648505</v>
      </c>
      <c r="D48" s="50">
        <v>0.42596981885234531</v>
      </c>
      <c r="E48" s="180">
        <v>9.0656182508601599</v>
      </c>
      <c r="F48" s="180">
        <v>10.769497526269541</v>
      </c>
      <c r="G48" s="180">
        <v>8.6396484320078137</v>
      </c>
      <c r="H48" s="180">
        <v>11.195467345121887</v>
      </c>
      <c r="I48" s="52">
        <v>4.2951079654750222E-2</v>
      </c>
      <c r="J48" s="51">
        <v>8.5902159309500445E-2</v>
      </c>
      <c r="K48" s="53">
        <v>0.12885323896425066</v>
      </c>
      <c r="L48" s="180">
        <v>9.4216799941366087</v>
      </c>
      <c r="M48" s="180">
        <v>10.413435782993092</v>
      </c>
    </row>
    <row r="49" spans="1:13" ht="15" customHeight="1">
      <c r="A49" s="49"/>
      <c r="B49" s="187" t="s">
        <v>157</v>
      </c>
      <c r="C49" s="242">
        <v>78.031839927104997</v>
      </c>
      <c r="D49" s="247">
        <v>5.6138507907279234</v>
      </c>
      <c r="E49" s="243">
        <v>66.80413834564915</v>
      </c>
      <c r="F49" s="243">
        <v>89.259541508560844</v>
      </c>
      <c r="G49" s="243">
        <v>61.190287554921227</v>
      </c>
      <c r="H49" s="243">
        <v>94.873392299288767</v>
      </c>
      <c r="I49" s="52">
        <v>7.1943078568597316E-2</v>
      </c>
      <c r="J49" s="51">
        <v>0.14388615713719463</v>
      </c>
      <c r="K49" s="53">
        <v>0.21582923570579193</v>
      </c>
      <c r="L49" s="243">
        <v>74.130247930749746</v>
      </c>
      <c r="M49" s="243">
        <v>81.933431923460248</v>
      </c>
    </row>
    <row r="50" spans="1:13" ht="15" customHeight="1">
      <c r="A50" s="49"/>
      <c r="B50" s="187" t="s">
        <v>221</v>
      </c>
      <c r="C50" s="246" t="s">
        <v>212</v>
      </c>
      <c r="D50" s="50" t="s">
        <v>94</v>
      </c>
      <c r="E50" s="50" t="s">
        <v>94</v>
      </c>
      <c r="F50" s="50" t="s">
        <v>94</v>
      </c>
      <c r="G50" s="50" t="s">
        <v>94</v>
      </c>
      <c r="H50" s="50" t="s">
        <v>94</v>
      </c>
      <c r="I50" s="52" t="s">
        <v>94</v>
      </c>
      <c r="J50" s="51" t="s">
        <v>94</v>
      </c>
      <c r="K50" s="53" t="s">
        <v>94</v>
      </c>
      <c r="L50" s="50" t="s">
        <v>94</v>
      </c>
      <c r="M50" s="50" t="s">
        <v>94</v>
      </c>
    </row>
    <row r="51" spans="1:13" ht="15" customHeight="1">
      <c r="A51" s="49"/>
      <c r="B51" s="187" t="s">
        <v>222</v>
      </c>
      <c r="C51" s="246">
        <v>3.1599283649865521E-2</v>
      </c>
      <c r="D51" s="50">
        <v>3.4545242234915283E-3</v>
      </c>
      <c r="E51" s="50">
        <v>2.4690235202882466E-2</v>
      </c>
      <c r="F51" s="50">
        <v>3.8508332096848577E-2</v>
      </c>
      <c r="G51" s="50">
        <v>2.1235710979390934E-2</v>
      </c>
      <c r="H51" s="50">
        <v>4.1962856320340108E-2</v>
      </c>
      <c r="I51" s="52">
        <v>0.10932286509305821</v>
      </c>
      <c r="J51" s="51">
        <v>0.21864573018611641</v>
      </c>
      <c r="K51" s="53">
        <v>0.3279685952791746</v>
      </c>
      <c r="L51" s="50">
        <v>3.0019319467372244E-2</v>
      </c>
      <c r="M51" s="50">
        <v>3.3179247832358795E-2</v>
      </c>
    </row>
    <row r="52" spans="1:13" ht="15" customHeight="1">
      <c r="A52" s="49"/>
      <c r="B52" s="187" t="s">
        <v>223</v>
      </c>
      <c r="C52" s="251">
        <v>10.305070214183699</v>
      </c>
      <c r="D52" s="180">
        <v>0.64990262680434152</v>
      </c>
      <c r="E52" s="247">
        <v>9.0052649605750155</v>
      </c>
      <c r="F52" s="247">
        <v>11.604875467792382</v>
      </c>
      <c r="G52" s="247">
        <v>8.3553623337706746</v>
      </c>
      <c r="H52" s="247">
        <v>12.254778094596723</v>
      </c>
      <c r="I52" s="52">
        <v>6.3066297783185232E-2</v>
      </c>
      <c r="J52" s="51">
        <v>0.12613259556637046</v>
      </c>
      <c r="K52" s="53">
        <v>0.1891988933495557</v>
      </c>
      <c r="L52" s="247">
        <v>9.7898167034745143</v>
      </c>
      <c r="M52" s="247">
        <v>10.820323724892884</v>
      </c>
    </row>
    <row r="53" spans="1:13" ht="15" customHeight="1">
      <c r="A53" s="49"/>
      <c r="B53" s="187" t="s">
        <v>176</v>
      </c>
      <c r="C53" s="251">
        <v>12.82926335426656</v>
      </c>
      <c r="D53" s="180">
        <v>0.68290703764814886</v>
      </c>
      <c r="E53" s="247">
        <v>11.463449278970263</v>
      </c>
      <c r="F53" s="247">
        <v>14.195077429562858</v>
      </c>
      <c r="G53" s="247">
        <v>10.780542241322113</v>
      </c>
      <c r="H53" s="247">
        <v>14.877984467211007</v>
      </c>
      <c r="I53" s="52">
        <v>5.3230416960848972E-2</v>
      </c>
      <c r="J53" s="51">
        <v>0.10646083392169794</v>
      </c>
      <c r="K53" s="53">
        <v>0.15969125088254693</v>
      </c>
      <c r="L53" s="247">
        <v>12.187800186553233</v>
      </c>
      <c r="M53" s="247">
        <v>13.470726521979888</v>
      </c>
    </row>
    <row r="54" spans="1:13" ht="15" customHeight="1">
      <c r="A54" s="49"/>
      <c r="B54" s="187" t="s">
        <v>158</v>
      </c>
      <c r="C54" s="179">
        <v>7.5228097535597422</v>
      </c>
      <c r="D54" s="50">
        <v>0.59226523403795661</v>
      </c>
      <c r="E54" s="180">
        <v>6.3382792854838286</v>
      </c>
      <c r="F54" s="180">
        <v>8.7073402216356559</v>
      </c>
      <c r="G54" s="180">
        <v>5.7460140514458722</v>
      </c>
      <c r="H54" s="180">
        <v>9.2996054556736123</v>
      </c>
      <c r="I54" s="52">
        <v>7.8729258540361294E-2</v>
      </c>
      <c r="J54" s="51">
        <v>0.15745851708072259</v>
      </c>
      <c r="K54" s="53">
        <v>0.2361877756210839</v>
      </c>
      <c r="L54" s="180">
        <v>7.146669265881755</v>
      </c>
      <c r="M54" s="180">
        <v>7.8989502412377295</v>
      </c>
    </row>
    <row r="55" spans="1:13" ht="15" customHeight="1">
      <c r="A55" s="49"/>
      <c r="B55" s="187" t="s">
        <v>177</v>
      </c>
      <c r="C55" s="179">
        <v>6.0401892736165843</v>
      </c>
      <c r="D55" s="50">
        <v>0.36014662828314997</v>
      </c>
      <c r="E55" s="180">
        <v>5.3198960170502847</v>
      </c>
      <c r="F55" s="180">
        <v>6.7604825301828839</v>
      </c>
      <c r="G55" s="180">
        <v>4.9597493887671344</v>
      </c>
      <c r="H55" s="180">
        <v>7.1206291584660342</v>
      </c>
      <c r="I55" s="52">
        <v>5.9625056760433427E-2</v>
      </c>
      <c r="J55" s="51">
        <v>0.11925011352086685</v>
      </c>
      <c r="K55" s="53">
        <v>0.17887517028130029</v>
      </c>
      <c r="L55" s="180">
        <v>5.7381798099357546</v>
      </c>
      <c r="M55" s="180">
        <v>6.342198737297414</v>
      </c>
    </row>
    <row r="56" spans="1:13" ht="15" customHeight="1">
      <c r="A56" s="49"/>
      <c r="B56" s="187" t="s">
        <v>159</v>
      </c>
      <c r="C56" s="242">
        <v>334.58487685164027</v>
      </c>
      <c r="D56" s="243">
        <v>14.171104973520583</v>
      </c>
      <c r="E56" s="243">
        <v>306.2426669045991</v>
      </c>
      <c r="F56" s="243">
        <v>362.92708679868144</v>
      </c>
      <c r="G56" s="243">
        <v>292.07156193107852</v>
      </c>
      <c r="H56" s="243">
        <v>377.09819177220203</v>
      </c>
      <c r="I56" s="52">
        <v>4.2354290208413255E-2</v>
      </c>
      <c r="J56" s="51">
        <v>8.4708580416826509E-2</v>
      </c>
      <c r="K56" s="53">
        <v>0.12706287062523977</v>
      </c>
      <c r="L56" s="243">
        <v>317.85563300905824</v>
      </c>
      <c r="M56" s="243">
        <v>351.31412069422231</v>
      </c>
    </row>
    <row r="57" spans="1:13" ht="15" customHeight="1">
      <c r="A57" s="49"/>
      <c r="B57" s="187" t="s">
        <v>178</v>
      </c>
      <c r="C57" s="179">
        <v>2.1211069263389617</v>
      </c>
      <c r="D57" s="180">
        <v>0.25293991399337029</v>
      </c>
      <c r="E57" s="180">
        <v>1.615227098352221</v>
      </c>
      <c r="F57" s="180">
        <v>2.6269867543257024</v>
      </c>
      <c r="G57" s="180">
        <v>1.3622871843588509</v>
      </c>
      <c r="H57" s="180">
        <v>2.8799266683190723</v>
      </c>
      <c r="I57" s="52">
        <v>0.11924901609271792</v>
      </c>
      <c r="J57" s="51">
        <v>0.23849803218543583</v>
      </c>
      <c r="K57" s="53">
        <v>0.35774704827815373</v>
      </c>
      <c r="L57" s="180">
        <v>2.0150515800220137</v>
      </c>
      <c r="M57" s="180">
        <v>2.2271622726559097</v>
      </c>
    </row>
    <row r="58" spans="1:13" ht="15" customHeight="1">
      <c r="A58" s="49"/>
      <c r="B58" s="187" t="s">
        <v>160</v>
      </c>
      <c r="C58" s="179">
        <v>0.82787617144160497</v>
      </c>
      <c r="D58" s="50">
        <v>4.2005460339187672E-2</v>
      </c>
      <c r="E58" s="180">
        <v>0.74386525076322962</v>
      </c>
      <c r="F58" s="180">
        <v>0.91188709211998031</v>
      </c>
      <c r="G58" s="180">
        <v>0.70185979042404201</v>
      </c>
      <c r="H58" s="180">
        <v>0.95389255245916793</v>
      </c>
      <c r="I58" s="52">
        <v>5.0738820355274071E-2</v>
      </c>
      <c r="J58" s="51">
        <v>0.10147764071054814</v>
      </c>
      <c r="K58" s="53">
        <v>0.15221646106582221</v>
      </c>
      <c r="L58" s="180">
        <v>0.78648236286952478</v>
      </c>
      <c r="M58" s="180">
        <v>0.86926998001368516</v>
      </c>
    </row>
    <row r="59" spans="1:13" ht="15" customHeight="1">
      <c r="A59" s="49"/>
      <c r="B59" s="187" t="s">
        <v>224</v>
      </c>
      <c r="C59" s="246">
        <v>8.4937291666666664E-2</v>
      </c>
      <c r="D59" s="50">
        <v>1.2953677813227238E-2</v>
      </c>
      <c r="E59" s="50">
        <v>5.9029936040212186E-2</v>
      </c>
      <c r="F59" s="50">
        <v>0.11084464729312114</v>
      </c>
      <c r="G59" s="50">
        <v>4.6076258226984954E-2</v>
      </c>
      <c r="H59" s="50">
        <v>0.12379832510634838</v>
      </c>
      <c r="I59" s="52">
        <v>0.15250872212953856</v>
      </c>
      <c r="J59" s="51">
        <v>0.30501744425907712</v>
      </c>
      <c r="K59" s="53">
        <v>0.45752616638861565</v>
      </c>
      <c r="L59" s="50">
        <v>8.0690427083333335E-2</v>
      </c>
      <c r="M59" s="50">
        <v>8.9184156249999993E-2</v>
      </c>
    </row>
    <row r="60" spans="1:13" ht="15" customHeight="1">
      <c r="A60" s="49"/>
      <c r="B60" s="187" t="s">
        <v>161</v>
      </c>
      <c r="C60" s="251">
        <v>10.923441082536005</v>
      </c>
      <c r="D60" s="180">
        <v>0.75681521254165318</v>
      </c>
      <c r="E60" s="247">
        <v>9.4098106574526987</v>
      </c>
      <c r="F60" s="247">
        <v>12.437071507619311</v>
      </c>
      <c r="G60" s="247">
        <v>8.6529954449110456</v>
      </c>
      <c r="H60" s="247">
        <v>13.193886720160965</v>
      </c>
      <c r="I60" s="52">
        <v>6.9283589925854178E-2</v>
      </c>
      <c r="J60" s="51">
        <v>0.13856717985170836</v>
      </c>
      <c r="K60" s="53">
        <v>0.20785076977756253</v>
      </c>
      <c r="L60" s="247">
        <v>10.377269028409206</v>
      </c>
      <c r="M60" s="247">
        <v>11.469613136662804</v>
      </c>
    </row>
    <row r="61" spans="1:13" ht="15" customHeight="1">
      <c r="A61" s="49"/>
      <c r="B61" s="187" t="s">
        <v>162</v>
      </c>
      <c r="C61" s="246">
        <v>0.64995519703971205</v>
      </c>
      <c r="D61" s="50">
        <v>3.3758589606488865E-2</v>
      </c>
      <c r="E61" s="50">
        <v>0.58243801782673432</v>
      </c>
      <c r="F61" s="50">
        <v>0.71747237625268978</v>
      </c>
      <c r="G61" s="50">
        <v>0.5486794282202454</v>
      </c>
      <c r="H61" s="50">
        <v>0.7512309658591787</v>
      </c>
      <c r="I61" s="52">
        <v>5.1939871794618828E-2</v>
      </c>
      <c r="J61" s="51">
        <v>0.10387974358923766</v>
      </c>
      <c r="K61" s="53">
        <v>0.15581961538385647</v>
      </c>
      <c r="L61" s="50">
        <v>0.6174574371877265</v>
      </c>
      <c r="M61" s="50">
        <v>0.6824529568916976</v>
      </c>
    </row>
    <row r="62" spans="1:13" ht="15" customHeight="1">
      <c r="A62" s="49"/>
      <c r="B62" s="187" t="s">
        <v>179</v>
      </c>
      <c r="C62" s="179">
        <v>0.41793739229207882</v>
      </c>
      <c r="D62" s="50">
        <v>2.4410976709431296E-2</v>
      </c>
      <c r="E62" s="180">
        <v>0.36911543887321624</v>
      </c>
      <c r="F62" s="180">
        <v>0.46675934571094141</v>
      </c>
      <c r="G62" s="180">
        <v>0.34470446216378492</v>
      </c>
      <c r="H62" s="180">
        <v>0.49117032242037273</v>
      </c>
      <c r="I62" s="52">
        <v>5.8408214147949444E-2</v>
      </c>
      <c r="J62" s="51">
        <v>0.11681642829589889</v>
      </c>
      <c r="K62" s="53">
        <v>0.17522464244384833</v>
      </c>
      <c r="L62" s="180">
        <v>0.39704052267747486</v>
      </c>
      <c r="M62" s="180">
        <v>0.43883426190668279</v>
      </c>
    </row>
    <row r="63" spans="1:13" ht="15" customHeight="1">
      <c r="A63" s="49"/>
      <c r="B63" s="187" t="s">
        <v>163</v>
      </c>
      <c r="C63" s="179">
        <v>0.25595416743707666</v>
      </c>
      <c r="D63" s="50">
        <v>7.9943820063382489E-3</v>
      </c>
      <c r="E63" s="180">
        <v>0.23996540342440018</v>
      </c>
      <c r="F63" s="180">
        <v>0.27194293144975318</v>
      </c>
      <c r="G63" s="180">
        <v>0.23197102141806192</v>
      </c>
      <c r="H63" s="180">
        <v>0.27993731345609141</v>
      </c>
      <c r="I63" s="52">
        <v>3.123364657972828E-2</v>
      </c>
      <c r="J63" s="51">
        <v>6.2467293159456559E-2</v>
      </c>
      <c r="K63" s="53">
        <v>9.3700939739184835E-2</v>
      </c>
      <c r="L63" s="180">
        <v>0.24315645906522282</v>
      </c>
      <c r="M63" s="180">
        <v>0.26875187580893051</v>
      </c>
    </row>
    <row r="64" spans="1:13" ht="15" customHeight="1">
      <c r="A64" s="49"/>
      <c r="B64" s="187" t="s">
        <v>136</v>
      </c>
      <c r="C64" s="179">
        <v>2.0780062781962778</v>
      </c>
      <c r="D64" s="50">
        <v>0.1356577536390407</v>
      </c>
      <c r="E64" s="180">
        <v>1.8066907709181965</v>
      </c>
      <c r="F64" s="180">
        <v>2.3493217854743591</v>
      </c>
      <c r="G64" s="180">
        <v>1.6710330172791557</v>
      </c>
      <c r="H64" s="180">
        <v>2.4849795391133997</v>
      </c>
      <c r="I64" s="52">
        <v>6.528264859564932E-2</v>
      </c>
      <c r="J64" s="51">
        <v>0.13056529719129864</v>
      </c>
      <c r="K64" s="53">
        <v>0.19584794578694797</v>
      </c>
      <c r="L64" s="180">
        <v>1.974105964286464</v>
      </c>
      <c r="M64" s="180">
        <v>2.1819065921060918</v>
      </c>
    </row>
    <row r="65" spans="1:13" ht="15" customHeight="1">
      <c r="A65" s="49"/>
      <c r="B65" s="187" t="s">
        <v>180</v>
      </c>
      <c r="C65" s="242">
        <v>92.314961885239001</v>
      </c>
      <c r="D65" s="247">
        <v>3.8397981407309349</v>
      </c>
      <c r="E65" s="243">
        <v>84.635365603777132</v>
      </c>
      <c r="F65" s="243">
        <v>99.99455816670087</v>
      </c>
      <c r="G65" s="243">
        <v>80.795567463046197</v>
      </c>
      <c r="H65" s="243">
        <v>103.8343563074318</v>
      </c>
      <c r="I65" s="52">
        <v>4.1594537465165893E-2</v>
      </c>
      <c r="J65" s="51">
        <v>8.3189074930331786E-2</v>
      </c>
      <c r="K65" s="53">
        <v>0.12478361239549768</v>
      </c>
      <c r="L65" s="243">
        <v>87.699213790977055</v>
      </c>
      <c r="M65" s="243">
        <v>96.930709979500946</v>
      </c>
    </row>
    <row r="66" spans="1:13" ht="15" customHeight="1">
      <c r="A66" s="49"/>
      <c r="B66" s="187" t="s">
        <v>225</v>
      </c>
      <c r="C66" s="251">
        <v>32.083016408493506</v>
      </c>
      <c r="D66" s="180">
        <v>3.0107524433749111</v>
      </c>
      <c r="E66" s="247">
        <v>26.061511521743682</v>
      </c>
      <c r="F66" s="247">
        <v>38.10452129524333</v>
      </c>
      <c r="G66" s="247">
        <v>23.050759078368774</v>
      </c>
      <c r="H66" s="247">
        <v>41.115273738618242</v>
      </c>
      <c r="I66" s="52">
        <v>9.3842561592115722E-2</v>
      </c>
      <c r="J66" s="51">
        <v>0.18768512318423144</v>
      </c>
      <c r="K66" s="53">
        <v>0.28152768477634715</v>
      </c>
      <c r="L66" s="247">
        <v>30.478865588068832</v>
      </c>
      <c r="M66" s="247">
        <v>33.687167228918184</v>
      </c>
    </row>
    <row r="67" spans="1:13" ht="15" customHeight="1">
      <c r="A67" s="49"/>
      <c r="B67" s="187" t="s">
        <v>164</v>
      </c>
      <c r="C67" s="251">
        <v>19.522126871702522</v>
      </c>
      <c r="D67" s="180">
        <v>0.93129939589480926</v>
      </c>
      <c r="E67" s="247">
        <v>17.659528079912903</v>
      </c>
      <c r="F67" s="247">
        <v>21.384725663492141</v>
      </c>
      <c r="G67" s="247">
        <v>16.728228684018095</v>
      </c>
      <c r="H67" s="247">
        <v>22.316025059386948</v>
      </c>
      <c r="I67" s="52">
        <v>4.7704812186459826E-2</v>
      </c>
      <c r="J67" s="51">
        <v>9.5409624372919652E-2</v>
      </c>
      <c r="K67" s="53">
        <v>0.14311443655937947</v>
      </c>
      <c r="L67" s="247">
        <v>18.546020528117396</v>
      </c>
      <c r="M67" s="247">
        <v>20.498233215287648</v>
      </c>
    </row>
    <row r="68" spans="1:13" ht="15" customHeight="1">
      <c r="A68" s="49"/>
      <c r="B68" s="187" t="s">
        <v>165</v>
      </c>
      <c r="C68" s="179">
        <v>1.6733550261833385</v>
      </c>
      <c r="D68" s="50">
        <v>7.661819278827299E-2</v>
      </c>
      <c r="E68" s="180">
        <v>1.5201186406067926</v>
      </c>
      <c r="F68" s="180">
        <v>1.8265914117598845</v>
      </c>
      <c r="G68" s="180">
        <v>1.4435004478185196</v>
      </c>
      <c r="H68" s="180">
        <v>1.9032096045481575</v>
      </c>
      <c r="I68" s="52">
        <v>4.5787171036278607E-2</v>
      </c>
      <c r="J68" s="51">
        <v>9.1574342072557213E-2</v>
      </c>
      <c r="K68" s="53">
        <v>0.13736151310883582</v>
      </c>
      <c r="L68" s="180">
        <v>1.5896872748741715</v>
      </c>
      <c r="M68" s="180">
        <v>1.7570227774925056</v>
      </c>
    </row>
    <row r="69" spans="1:13" ht="15" customHeight="1">
      <c r="A69" s="49"/>
      <c r="B69" s="187" t="s">
        <v>181</v>
      </c>
      <c r="C69" s="242">
        <v>90.470246072432388</v>
      </c>
      <c r="D69" s="247">
        <v>4.5842313727605939</v>
      </c>
      <c r="E69" s="243">
        <v>81.301783326911206</v>
      </c>
      <c r="F69" s="243">
        <v>99.638708817953571</v>
      </c>
      <c r="G69" s="243">
        <v>76.717551954150608</v>
      </c>
      <c r="H69" s="243">
        <v>104.22294019071417</v>
      </c>
      <c r="I69" s="52">
        <v>5.0671149596413848E-2</v>
      </c>
      <c r="J69" s="51">
        <v>0.1013422991928277</v>
      </c>
      <c r="K69" s="53">
        <v>0.15201344878924156</v>
      </c>
      <c r="L69" s="243">
        <v>85.946733768810773</v>
      </c>
      <c r="M69" s="243">
        <v>94.993758376054004</v>
      </c>
    </row>
    <row r="70" spans="1:13" ht="15" customHeight="1">
      <c r="A70" s="49"/>
      <c r="B70" s="187" t="s">
        <v>185</v>
      </c>
      <c r="C70" s="242">
        <v>205.14445377154374</v>
      </c>
      <c r="D70" s="243">
        <v>8.1680331661700691</v>
      </c>
      <c r="E70" s="243">
        <v>188.80838743920361</v>
      </c>
      <c r="F70" s="243">
        <v>221.48052010388386</v>
      </c>
      <c r="G70" s="243">
        <v>180.64035427303352</v>
      </c>
      <c r="H70" s="243">
        <v>229.64855327005395</v>
      </c>
      <c r="I70" s="52">
        <v>3.9816007774045335E-2</v>
      </c>
      <c r="J70" s="51">
        <v>7.9632015548090671E-2</v>
      </c>
      <c r="K70" s="53">
        <v>0.119448023322136</v>
      </c>
      <c r="L70" s="243">
        <v>194.88723108296654</v>
      </c>
      <c r="M70" s="243">
        <v>215.40167646012094</v>
      </c>
    </row>
    <row r="71" spans="1:13" ht="15" customHeight="1">
      <c r="A71" s="49"/>
      <c r="B71" s="40" t="s">
        <v>206</v>
      </c>
      <c r="C71" s="177"/>
      <c r="D71" s="188"/>
      <c r="E71" s="190"/>
      <c r="F71" s="190"/>
      <c r="G71" s="190"/>
      <c r="H71" s="190"/>
      <c r="I71" s="189"/>
      <c r="J71" s="189"/>
      <c r="K71" s="189"/>
      <c r="L71" s="190"/>
      <c r="M71" s="191"/>
    </row>
    <row r="72" spans="1:13" ht="15" customHeight="1">
      <c r="A72" s="49"/>
      <c r="B72" s="187" t="s">
        <v>215</v>
      </c>
      <c r="C72" s="179">
        <v>4.3007003303804368</v>
      </c>
      <c r="D72" s="50">
        <v>0.10501971569838567</v>
      </c>
      <c r="E72" s="180">
        <v>4.090660898983665</v>
      </c>
      <c r="F72" s="180">
        <v>4.5107397617772085</v>
      </c>
      <c r="G72" s="180">
        <v>3.9856411832852796</v>
      </c>
      <c r="H72" s="180">
        <v>4.6157594774755939</v>
      </c>
      <c r="I72" s="52">
        <v>2.4419212600450053E-2</v>
      </c>
      <c r="J72" s="51">
        <v>4.8838425200900107E-2</v>
      </c>
      <c r="K72" s="53">
        <v>7.3257637801350167E-2</v>
      </c>
      <c r="L72" s="180">
        <v>4.0856653138614147</v>
      </c>
      <c r="M72" s="180">
        <v>4.5157353468994588</v>
      </c>
    </row>
    <row r="73" spans="1:13" ht="15" customHeight="1">
      <c r="A73" s="49"/>
      <c r="B73" s="187" t="s">
        <v>137</v>
      </c>
      <c r="C73" s="179">
        <v>1.5465296505641266</v>
      </c>
      <c r="D73" s="180">
        <v>0.1863886102052856</v>
      </c>
      <c r="E73" s="180">
        <v>1.1737524301535553</v>
      </c>
      <c r="F73" s="180">
        <v>1.9193068709746979</v>
      </c>
      <c r="G73" s="180">
        <v>0.98736381994826983</v>
      </c>
      <c r="H73" s="180">
        <v>2.1056954811799833</v>
      </c>
      <c r="I73" s="52">
        <v>0.12052055396241304</v>
      </c>
      <c r="J73" s="51">
        <v>0.24104110792482608</v>
      </c>
      <c r="K73" s="53">
        <v>0.36156166188723915</v>
      </c>
      <c r="L73" s="180">
        <v>1.4692031680359203</v>
      </c>
      <c r="M73" s="180">
        <v>1.6238561330923329</v>
      </c>
    </row>
    <row r="74" spans="1:13" ht="15" customHeight="1">
      <c r="A74" s="49"/>
      <c r="B74" s="187" t="s">
        <v>216</v>
      </c>
      <c r="C74" s="242">
        <v>168.07427482583844</v>
      </c>
      <c r="D74" s="243">
        <v>6.9482470899401694</v>
      </c>
      <c r="E74" s="243">
        <v>154.17778064595811</v>
      </c>
      <c r="F74" s="243">
        <v>181.97076900571878</v>
      </c>
      <c r="G74" s="243">
        <v>147.22953355601794</v>
      </c>
      <c r="H74" s="243">
        <v>188.91901609565895</v>
      </c>
      <c r="I74" s="52">
        <v>4.1340336569293944E-2</v>
      </c>
      <c r="J74" s="51">
        <v>8.2680673138587887E-2</v>
      </c>
      <c r="K74" s="53">
        <v>0.12402100970788182</v>
      </c>
      <c r="L74" s="243">
        <v>159.67056108454653</v>
      </c>
      <c r="M74" s="243">
        <v>176.47798856713035</v>
      </c>
    </row>
    <row r="75" spans="1:13" ht="15" customHeight="1">
      <c r="A75" s="49"/>
      <c r="B75" s="187" t="s">
        <v>226</v>
      </c>
      <c r="C75" s="251" t="s">
        <v>96</v>
      </c>
      <c r="D75" s="247" t="s">
        <v>94</v>
      </c>
      <c r="E75" s="247" t="s">
        <v>94</v>
      </c>
      <c r="F75" s="247" t="s">
        <v>94</v>
      </c>
      <c r="G75" s="247" t="s">
        <v>94</v>
      </c>
      <c r="H75" s="247" t="s">
        <v>94</v>
      </c>
      <c r="I75" s="52" t="s">
        <v>94</v>
      </c>
      <c r="J75" s="51" t="s">
        <v>94</v>
      </c>
      <c r="K75" s="53" t="s">
        <v>94</v>
      </c>
      <c r="L75" s="247" t="s">
        <v>94</v>
      </c>
      <c r="M75" s="247" t="s">
        <v>94</v>
      </c>
    </row>
    <row r="76" spans="1:13" ht="15" customHeight="1">
      <c r="A76" s="49"/>
      <c r="B76" s="187" t="s">
        <v>138</v>
      </c>
      <c r="C76" s="242">
        <v>99.91994920320262</v>
      </c>
      <c r="D76" s="247">
        <v>5.3680151606568138</v>
      </c>
      <c r="E76" s="243">
        <v>89.183918881888985</v>
      </c>
      <c r="F76" s="243">
        <v>110.65597952451625</v>
      </c>
      <c r="G76" s="243">
        <v>83.815903721232175</v>
      </c>
      <c r="H76" s="243">
        <v>116.02399468517307</v>
      </c>
      <c r="I76" s="52">
        <v>5.3723157422149281E-2</v>
      </c>
      <c r="J76" s="51">
        <v>0.10744631484429856</v>
      </c>
      <c r="K76" s="53">
        <v>0.16116947226644784</v>
      </c>
      <c r="L76" s="243">
        <v>94.923951743042494</v>
      </c>
      <c r="M76" s="243">
        <v>104.91594666336275</v>
      </c>
    </row>
    <row r="77" spans="1:13" ht="15" customHeight="1">
      <c r="A77" s="49"/>
      <c r="B77" s="187" t="s">
        <v>139</v>
      </c>
      <c r="C77" s="179">
        <v>1.0736156105367021</v>
      </c>
      <c r="D77" s="50">
        <v>5.0887543693393406E-2</v>
      </c>
      <c r="E77" s="180">
        <v>0.9718405231499152</v>
      </c>
      <c r="F77" s="180">
        <v>1.1753906979234889</v>
      </c>
      <c r="G77" s="180">
        <v>0.92095297945652188</v>
      </c>
      <c r="H77" s="180">
        <v>1.2262782416168823</v>
      </c>
      <c r="I77" s="52">
        <v>4.7398289661562058E-2</v>
      </c>
      <c r="J77" s="51">
        <v>9.4796579323124117E-2</v>
      </c>
      <c r="K77" s="53">
        <v>0.14219486898468617</v>
      </c>
      <c r="L77" s="180">
        <v>1.019934830009867</v>
      </c>
      <c r="M77" s="180">
        <v>1.1272963910635372</v>
      </c>
    </row>
    <row r="78" spans="1:13" ht="15" customHeight="1">
      <c r="A78" s="49"/>
      <c r="B78" s="187" t="s">
        <v>217</v>
      </c>
      <c r="C78" s="179">
        <v>2.6474944450556532</v>
      </c>
      <c r="D78" s="50">
        <v>0.19301765275098626</v>
      </c>
      <c r="E78" s="180">
        <v>2.2614591395536809</v>
      </c>
      <c r="F78" s="180">
        <v>3.0335297505576255</v>
      </c>
      <c r="G78" s="180">
        <v>2.0684414868026946</v>
      </c>
      <c r="H78" s="180">
        <v>3.2265474033086119</v>
      </c>
      <c r="I78" s="52">
        <v>7.2905781959791346E-2</v>
      </c>
      <c r="J78" s="51">
        <v>0.14581156391958269</v>
      </c>
      <c r="K78" s="53">
        <v>0.21871734587937403</v>
      </c>
      <c r="L78" s="180">
        <v>2.5151197228028708</v>
      </c>
      <c r="M78" s="180">
        <v>2.7798691673084357</v>
      </c>
    </row>
    <row r="79" spans="1:13" ht="15" customHeight="1">
      <c r="A79" s="49"/>
      <c r="B79" s="187" t="s">
        <v>140</v>
      </c>
      <c r="C79" s="246">
        <v>0.63202133848808351</v>
      </c>
      <c r="D79" s="50">
        <v>7.9949470503163367E-2</v>
      </c>
      <c r="E79" s="50">
        <v>0.47212239748175677</v>
      </c>
      <c r="F79" s="50">
        <v>0.79192027949441024</v>
      </c>
      <c r="G79" s="50">
        <v>0.39217292697859341</v>
      </c>
      <c r="H79" s="50">
        <v>0.87186974999757361</v>
      </c>
      <c r="I79" s="52">
        <v>0.12649805573719689</v>
      </c>
      <c r="J79" s="51">
        <v>0.25299611147439377</v>
      </c>
      <c r="K79" s="53">
        <v>0.37949416721159068</v>
      </c>
      <c r="L79" s="50">
        <v>0.60042027156367928</v>
      </c>
      <c r="M79" s="50">
        <v>0.66362240541248774</v>
      </c>
    </row>
    <row r="80" spans="1:13" ht="15" customHeight="1">
      <c r="A80" s="49"/>
      <c r="B80" s="187" t="s">
        <v>218</v>
      </c>
      <c r="C80" s="246">
        <v>6.3413140579732269E-2</v>
      </c>
      <c r="D80" s="50">
        <v>9.5650966803064313E-3</v>
      </c>
      <c r="E80" s="50">
        <v>4.4282947219119406E-2</v>
      </c>
      <c r="F80" s="50">
        <v>8.2543333940345132E-2</v>
      </c>
      <c r="G80" s="50">
        <v>3.4717850538812975E-2</v>
      </c>
      <c r="H80" s="50">
        <v>9.2108430620651563E-2</v>
      </c>
      <c r="I80" s="52">
        <v>0.15083776947271352</v>
      </c>
      <c r="J80" s="51">
        <v>0.30167553894542704</v>
      </c>
      <c r="K80" s="53">
        <v>0.45251330841814053</v>
      </c>
      <c r="L80" s="50">
        <v>6.0242483550745657E-2</v>
      </c>
      <c r="M80" s="50">
        <v>6.6583797608718881E-2</v>
      </c>
    </row>
    <row r="81" spans="1:13" ht="15" customHeight="1">
      <c r="A81" s="49"/>
      <c r="B81" s="187" t="s">
        <v>141</v>
      </c>
      <c r="C81" s="251">
        <v>47.74151258130572</v>
      </c>
      <c r="D81" s="180">
        <v>3.1115230682733763</v>
      </c>
      <c r="E81" s="247">
        <v>41.518466444758971</v>
      </c>
      <c r="F81" s="247">
        <v>53.964558717852469</v>
      </c>
      <c r="G81" s="247">
        <v>38.406943376485593</v>
      </c>
      <c r="H81" s="247">
        <v>57.076081786125847</v>
      </c>
      <c r="I81" s="52">
        <v>6.5174371318343277E-2</v>
      </c>
      <c r="J81" s="51">
        <v>0.13034874263668655</v>
      </c>
      <c r="K81" s="53">
        <v>0.19552311395502983</v>
      </c>
      <c r="L81" s="247">
        <v>45.354436952240434</v>
      </c>
      <c r="M81" s="247">
        <v>50.128588210371007</v>
      </c>
    </row>
    <row r="82" spans="1:13" ht="15" customHeight="1">
      <c r="A82" s="49"/>
      <c r="B82" s="187" t="s">
        <v>166</v>
      </c>
      <c r="C82" s="251">
        <v>16.192636019998435</v>
      </c>
      <c r="D82" s="180">
        <v>1.2375730167608703</v>
      </c>
      <c r="E82" s="247">
        <v>13.717489986476695</v>
      </c>
      <c r="F82" s="247">
        <v>18.667782053520177</v>
      </c>
      <c r="G82" s="247">
        <v>12.479916969715823</v>
      </c>
      <c r="H82" s="247">
        <v>19.905355070281047</v>
      </c>
      <c r="I82" s="52">
        <v>7.6428137780187685E-2</v>
      </c>
      <c r="J82" s="51">
        <v>0.15285627556037537</v>
      </c>
      <c r="K82" s="53">
        <v>0.22928441334056304</v>
      </c>
      <c r="L82" s="247">
        <v>15.383004218998513</v>
      </c>
      <c r="M82" s="247">
        <v>17.002267820998355</v>
      </c>
    </row>
    <row r="83" spans="1:13" ht="15" customHeight="1">
      <c r="A83" s="49"/>
      <c r="B83" s="187" t="s">
        <v>142</v>
      </c>
      <c r="C83" s="251">
        <v>49.078546377464789</v>
      </c>
      <c r="D83" s="247">
        <v>7.3020053703071897</v>
      </c>
      <c r="E83" s="247">
        <v>34.474535636850412</v>
      </c>
      <c r="F83" s="247">
        <v>63.682557118079167</v>
      </c>
      <c r="G83" s="247">
        <v>27.17253026654322</v>
      </c>
      <c r="H83" s="247">
        <v>70.984562488386359</v>
      </c>
      <c r="I83" s="52">
        <v>0.1487820220702385</v>
      </c>
      <c r="J83" s="51">
        <v>0.29756404414047699</v>
      </c>
      <c r="K83" s="53">
        <v>0.44634606621071549</v>
      </c>
      <c r="L83" s="247">
        <v>46.624619058591549</v>
      </c>
      <c r="M83" s="247">
        <v>51.53247369633803</v>
      </c>
    </row>
    <row r="84" spans="1:13" ht="15" customHeight="1">
      <c r="A84" s="49"/>
      <c r="B84" s="187" t="s">
        <v>167</v>
      </c>
      <c r="C84" s="179">
        <v>1.2149500739196197</v>
      </c>
      <c r="D84" s="180">
        <v>0.18439594437363829</v>
      </c>
      <c r="E84" s="180">
        <v>0.8461581851723432</v>
      </c>
      <c r="F84" s="180">
        <v>1.5837419626668963</v>
      </c>
      <c r="G84" s="180">
        <v>0.66176224079870483</v>
      </c>
      <c r="H84" s="180">
        <v>1.7681379070405345</v>
      </c>
      <c r="I84" s="52">
        <v>0.15177244590697297</v>
      </c>
      <c r="J84" s="51">
        <v>0.30354489181394595</v>
      </c>
      <c r="K84" s="53">
        <v>0.45531733772091892</v>
      </c>
      <c r="L84" s="180">
        <v>1.1542025702236387</v>
      </c>
      <c r="M84" s="180">
        <v>1.2756975776156008</v>
      </c>
    </row>
    <row r="85" spans="1:13" ht="15" customHeight="1">
      <c r="A85" s="49"/>
      <c r="B85" s="187" t="s">
        <v>219</v>
      </c>
      <c r="C85" s="251">
        <v>26.702515938418301</v>
      </c>
      <c r="D85" s="247">
        <v>2.9788518303769194</v>
      </c>
      <c r="E85" s="247">
        <v>20.744812277664462</v>
      </c>
      <c r="F85" s="247">
        <v>32.660219599172137</v>
      </c>
      <c r="G85" s="247">
        <v>17.765960447287544</v>
      </c>
      <c r="H85" s="247">
        <v>35.639071429549062</v>
      </c>
      <c r="I85" s="52">
        <v>0.11155697228106846</v>
      </c>
      <c r="J85" s="51">
        <v>0.22311394456213693</v>
      </c>
      <c r="K85" s="53">
        <v>0.33467091684320538</v>
      </c>
      <c r="L85" s="247">
        <v>25.367390141497385</v>
      </c>
      <c r="M85" s="247">
        <v>28.037641735339218</v>
      </c>
    </row>
    <row r="86" spans="1:13" ht="15" customHeight="1">
      <c r="A86" s="49"/>
      <c r="B86" s="187" t="s">
        <v>145</v>
      </c>
      <c r="C86" s="179">
        <v>3.6152981005240306</v>
      </c>
      <c r="D86" s="50">
        <v>0.3614445327027217</v>
      </c>
      <c r="E86" s="180">
        <v>2.8924090351185869</v>
      </c>
      <c r="F86" s="180">
        <v>4.3381871659294742</v>
      </c>
      <c r="G86" s="180">
        <v>2.5309645024158653</v>
      </c>
      <c r="H86" s="180">
        <v>4.6996316986321958</v>
      </c>
      <c r="I86" s="52">
        <v>9.9976412083510074E-2</v>
      </c>
      <c r="J86" s="51">
        <v>0.19995282416702015</v>
      </c>
      <c r="K86" s="53">
        <v>0.29992923625053025</v>
      </c>
      <c r="L86" s="180">
        <v>3.4345331954978291</v>
      </c>
      <c r="M86" s="180">
        <v>3.796063005550232</v>
      </c>
    </row>
    <row r="87" spans="1:13" ht="15" customHeight="1">
      <c r="A87" s="49"/>
      <c r="B87" s="187" t="s">
        <v>146</v>
      </c>
      <c r="C87" s="179">
        <v>5.8247896186962222</v>
      </c>
      <c r="D87" s="50">
        <v>0.53826214937824024</v>
      </c>
      <c r="E87" s="180">
        <v>4.7482653199397422</v>
      </c>
      <c r="F87" s="180">
        <v>6.9013139174527023</v>
      </c>
      <c r="G87" s="180">
        <v>4.2100031705615013</v>
      </c>
      <c r="H87" s="180">
        <v>7.4395760668309432</v>
      </c>
      <c r="I87" s="52">
        <v>9.2408856733733988E-2</v>
      </c>
      <c r="J87" s="51">
        <v>0.18481771346746798</v>
      </c>
      <c r="K87" s="53">
        <v>0.27722657020120195</v>
      </c>
      <c r="L87" s="180">
        <v>5.5335501377614111</v>
      </c>
      <c r="M87" s="180">
        <v>6.1160290996310334</v>
      </c>
    </row>
    <row r="88" spans="1:13" s="48" customFormat="1" ht="15" customHeight="1">
      <c r="A88" s="49"/>
      <c r="B88" s="187" t="s">
        <v>227</v>
      </c>
      <c r="C88" s="179">
        <v>0.10866666666666666</v>
      </c>
      <c r="D88" s="180">
        <v>2.0126039631889137E-2</v>
      </c>
      <c r="E88" s="180">
        <v>6.8414587402888388E-2</v>
      </c>
      <c r="F88" s="180">
        <v>0.14891874593044493</v>
      </c>
      <c r="G88" s="180">
        <v>4.8288547770999252E-2</v>
      </c>
      <c r="H88" s="180">
        <v>0.16904478556233407</v>
      </c>
      <c r="I88" s="52">
        <v>0.18520895366769144</v>
      </c>
      <c r="J88" s="51">
        <v>0.37041790733538288</v>
      </c>
      <c r="K88" s="53">
        <v>0.55562686100307435</v>
      </c>
      <c r="L88" s="180">
        <v>0.10323333333333333</v>
      </c>
      <c r="M88" s="180">
        <v>0.11409999999999999</v>
      </c>
    </row>
    <row r="89" spans="1:13" ht="15" customHeight="1">
      <c r="A89" s="49"/>
      <c r="B89" s="187" t="s">
        <v>228</v>
      </c>
      <c r="C89" s="246">
        <v>3.9142857142857139E-2</v>
      </c>
      <c r="D89" s="50">
        <v>1.155868672758264E-2</v>
      </c>
      <c r="E89" s="50">
        <v>1.6025483687691858E-2</v>
      </c>
      <c r="F89" s="50">
        <v>6.2260230598022423E-2</v>
      </c>
      <c r="G89" s="50">
        <v>4.4667969601092164E-3</v>
      </c>
      <c r="H89" s="50">
        <v>7.3818917325605055E-2</v>
      </c>
      <c r="I89" s="52">
        <v>0.29529491639809669</v>
      </c>
      <c r="J89" s="51">
        <v>0.59058983279619337</v>
      </c>
      <c r="K89" s="53">
        <v>0.88588474919429006</v>
      </c>
      <c r="L89" s="50">
        <v>3.718571428571428E-2</v>
      </c>
      <c r="M89" s="50">
        <v>4.1099999999999998E-2</v>
      </c>
    </row>
    <row r="90" spans="1:13" s="48" customFormat="1" ht="15" customHeight="1">
      <c r="A90" s="49"/>
      <c r="B90" s="187" t="s">
        <v>168</v>
      </c>
      <c r="C90" s="246">
        <v>3.0666666666666668E-2</v>
      </c>
      <c r="D90" s="50">
        <v>4.8371865773131463E-3</v>
      </c>
      <c r="E90" s="50">
        <v>2.0992293512040378E-2</v>
      </c>
      <c r="F90" s="50">
        <v>4.0341039821292959E-2</v>
      </c>
      <c r="G90" s="50">
        <v>1.6155106934727229E-2</v>
      </c>
      <c r="H90" s="50">
        <v>4.5178226398606108E-2</v>
      </c>
      <c r="I90" s="52">
        <v>0.15773434491238519</v>
      </c>
      <c r="J90" s="51">
        <v>0.31546868982477039</v>
      </c>
      <c r="K90" s="53">
        <v>0.47320303473715558</v>
      </c>
      <c r="L90" s="50">
        <v>2.9133333333333334E-2</v>
      </c>
      <c r="M90" s="50">
        <v>3.2199999999999999E-2</v>
      </c>
    </row>
    <row r="91" spans="1:13" s="48" customFormat="1" ht="15" customHeight="1">
      <c r="A91" s="49"/>
      <c r="B91" s="187" t="s">
        <v>150</v>
      </c>
      <c r="C91" s="246">
        <v>0.27469549050074049</v>
      </c>
      <c r="D91" s="50">
        <v>2.9165919657486536E-2</v>
      </c>
      <c r="E91" s="50">
        <v>0.21636365118576742</v>
      </c>
      <c r="F91" s="50">
        <v>0.33302732981571359</v>
      </c>
      <c r="G91" s="50">
        <v>0.1871977315282809</v>
      </c>
      <c r="H91" s="50">
        <v>0.36219324947320009</v>
      </c>
      <c r="I91" s="52">
        <v>0.10617545852070663</v>
      </c>
      <c r="J91" s="51">
        <v>0.21235091704141326</v>
      </c>
      <c r="K91" s="53">
        <v>0.31852637556211988</v>
      </c>
      <c r="L91" s="50">
        <v>0.26096071597570347</v>
      </c>
      <c r="M91" s="50">
        <v>0.28843026502577751</v>
      </c>
    </row>
    <row r="92" spans="1:13" ht="15" customHeight="1">
      <c r="A92" s="49"/>
      <c r="B92" s="187" t="s">
        <v>151</v>
      </c>
      <c r="C92" s="251">
        <v>25.20008538440435</v>
      </c>
      <c r="D92" s="180">
        <v>1.7920294811481188</v>
      </c>
      <c r="E92" s="247">
        <v>21.616026422108114</v>
      </c>
      <c r="F92" s="247">
        <v>28.784144346700586</v>
      </c>
      <c r="G92" s="247">
        <v>19.823996940959994</v>
      </c>
      <c r="H92" s="247">
        <v>30.576173827848706</v>
      </c>
      <c r="I92" s="52">
        <v>7.1112040051148295E-2</v>
      </c>
      <c r="J92" s="51">
        <v>0.14222408010229659</v>
      </c>
      <c r="K92" s="53">
        <v>0.21333612015344489</v>
      </c>
      <c r="L92" s="247">
        <v>23.940081115184132</v>
      </c>
      <c r="M92" s="247">
        <v>26.460089653624568</v>
      </c>
    </row>
    <row r="93" spans="1:13" ht="15" customHeight="1">
      <c r="A93" s="49"/>
      <c r="B93" s="187" t="s">
        <v>169</v>
      </c>
      <c r="C93" s="179">
        <v>6.6224627248373809</v>
      </c>
      <c r="D93" s="50">
        <v>0.62764764639655202</v>
      </c>
      <c r="E93" s="180">
        <v>5.367167432044277</v>
      </c>
      <c r="F93" s="180">
        <v>7.8777580176304847</v>
      </c>
      <c r="G93" s="180">
        <v>4.7395197856477242</v>
      </c>
      <c r="H93" s="180">
        <v>8.5054056640270375</v>
      </c>
      <c r="I93" s="52">
        <v>9.4775564993756056E-2</v>
      </c>
      <c r="J93" s="51">
        <v>0.18955112998751211</v>
      </c>
      <c r="K93" s="53">
        <v>0.28432669498126817</v>
      </c>
      <c r="L93" s="180">
        <v>6.2913395885955117</v>
      </c>
      <c r="M93" s="180">
        <v>6.95358586107925</v>
      </c>
    </row>
    <row r="94" spans="1:13" ht="15" customHeight="1">
      <c r="A94" s="49"/>
      <c r="B94" s="187" t="s">
        <v>153</v>
      </c>
      <c r="C94" s="246">
        <v>0.9653608956340527</v>
      </c>
      <c r="D94" s="50">
        <v>9.7953314683586742E-2</v>
      </c>
      <c r="E94" s="50">
        <v>0.76945426626687918</v>
      </c>
      <c r="F94" s="50">
        <v>1.1612675250012261</v>
      </c>
      <c r="G94" s="50">
        <v>0.67150095158329248</v>
      </c>
      <c r="H94" s="50">
        <v>1.2592208396848128</v>
      </c>
      <c r="I94" s="52">
        <v>0.10146807802821828</v>
      </c>
      <c r="J94" s="51">
        <v>0.20293615605643656</v>
      </c>
      <c r="K94" s="53">
        <v>0.30440423408465483</v>
      </c>
      <c r="L94" s="50">
        <v>0.91709285085235004</v>
      </c>
      <c r="M94" s="50">
        <v>1.0136289404157552</v>
      </c>
    </row>
    <row r="95" spans="1:13" ht="15" customHeight="1">
      <c r="A95" s="49"/>
      <c r="B95" s="187" t="s">
        <v>154</v>
      </c>
      <c r="C95" s="246">
        <v>3.0742512326080058E-2</v>
      </c>
      <c r="D95" s="50">
        <v>2.8608670043419318E-3</v>
      </c>
      <c r="E95" s="50">
        <v>2.5020778317396193E-2</v>
      </c>
      <c r="F95" s="50">
        <v>3.6464246334763924E-2</v>
      </c>
      <c r="G95" s="50">
        <v>2.2159911313054264E-2</v>
      </c>
      <c r="H95" s="50">
        <v>3.9325113339105849E-2</v>
      </c>
      <c r="I95" s="52">
        <v>9.3058985355433943E-2</v>
      </c>
      <c r="J95" s="51">
        <v>0.18611797071086789</v>
      </c>
      <c r="K95" s="53">
        <v>0.27917695606630183</v>
      </c>
      <c r="L95" s="50">
        <v>2.9205386709776057E-2</v>
      </c>
      <c r="M95" s="50">
        <v>3.227963794238406E-2</v>
      </c>
    </row>
    <row r="96" spans="1:13" ht="15" customHeight="1">
      <c r="A96" s="49"/>
      <c r="B96" s="187" t="s">
        <v>170</v>
      </c>
      <c r="C96" s="179">
        <v>8.3065284084757032</v>
      </c>
      <c r="D96" s="50">
        <v>0.64686778477934881</v>
      </c>
      <c r="E96" s="180">
        <v>7.0127928389170053</v>
      </c>
      <c r="F96" s="180">
        <v>9.6002639780344001</v>
      </c>
      <c r="G96" s="180">
        <v>6.3659250541376569</v>
      </c>
      <c r="H96" s="180">
        <v>10.247131762813749</v>
      </c>
      <c r="I96" s="52">
        <v>7.7874624990062827E-2</v>
      </c>
      <c r="J96" s="51">
        <v>0.15574924998012565</v>
      </c>
      <c r="K96" s="53">
        <v>0.23362387497018849</v>
      </c>
      <c r="L96" s="180">
        <v>7.8912019880519182</v>
      </c>
      <c r="M96" s="180">
        <v>8.7218548288994882</v>
      </c>
    </row>
    <row r="97" spans="1:13" ht="15" customHeight="1">
      <c r="A97" s="49"/>
      <c r="B97" s="187" t="s">
        <v>171</v>
      </c>
      <c r="C97" s="246">
        <v>0.2910470929960719</v>
      </c>
      <c r="D97" s="50">
        <v>1.3332627404189843E-2</v>
      </c>
      <c r="E97" s="50">
        <v>0.26438183818769223</v>
      </c>
      <c r="F97" s="50">
        <v>0.31771234780445157</v>
      </c>
      <c r="G97" s="50">
        <v>0.2510492107835024</v>
      </c>
      <c r="H97" s="50">
        <v>0.3310449752086414</v>
      </c>
      <c r="I97" s="52">
        <v>4.580917564557082E-2</v>
      </c>
      <c r="J97" s="51">
        <v>9.1618351291141639E-2</v>
      </c>
      <c r="K97" s="53">
        <v>0.13742752693671245</v>
      </c>
      <c r="L97" s="50">
        <v>0.27649473834626831</v>
      </c>
      <c r="M97" s="50">
        <v>0.30559944764587549</v>
      </c>
    </row>
    <row r="98" spans="1:13" ht="15" customHeight="1">
      <c r="A98" s="49"/>
      <c r="B98" s="187" t="s">
        <v>172</v>
      </c>
      <c r="C98" s="179">
        <v>0.62242532836425724</v>
      </c>
      <c r="D98" s="180">
        <v>0.15055039853124708</v>
      </c>
      <c r="E98" s="180">
        <v>0.32132453130176308</v>
      </c>
      <c r="F98" s="180">
        <v>0.92352612542675139</v>
      </c>
      <c r="G98" s="180">
        <v>0.17077413277051601</v>
      </c>
      <c r="H98" s="180">
        <v>1.0740765239579986</v>
      </c>
      <c r="I98" s="52">
        <v>0.24187704399320589</v>
      </c>
      <c r="J98" s="51">
        <v>0.48375408798641178</v>
      </c>
      <c r="K98" s="53">
        <v>0.72563113197961771</v>
      </c>
      <c r="L98" s="180">
        <v>0.59130406194604435</v>
      </c>
      <c r="M98" s="180">
        <v>0.65354659478247012</v>
      </c>
    </row>
    <row r="99" spans="1:13" ht="15" customHeight="1">
      <c r="A99" s="49"/>
      <c r="B99" s="187" t="s">
        <v>173</v>
      </c>
      <c r="C99" s="242">
        <v>79.619837894194319</v>
      </c>
      <c r="D99" s="247">
        <v>5.2019537861834699</v>
      </c>
      <c r="E99" s="243">
        <v>69.215930321827386</v>
      </c>
      <c r="F99" s="243">
        <v>90.023745466561252</v>
      </c>
      <c r="G99" s="243">
        <v>64.013976535643906</v>
      </c>
      <c r="H99" s="243">
        <v>95.225699252744732</v>
      </c>
      <c r="I99" s="52">
        <v>6.5334895470350901E-2</v>
      </c>
      <c r="J99" s="51">
        <v>0.1306697909407018</v>
      </c>
      <c r="K99" s="53">
        <v>0.1960046864110527</v>
      </c>
      <c r="L99" s="243">
        <v>75.638845999484602</v>
      </c>
      <c r="M99" s="243">
        <v>83.600829788904036</v>
      </c>
    </row>
    <row r="100" spans="1:13" ht="15" customHeight="1">
      <c r="A100" s="49"/>
      <c r="B100" s="187" t="s">
        <v>174</v>
      </c>
      <c r="C100" s="246">
        <v>6.3825669895786696E-2</v>
      </c>
      <c r="D100" s="50">
        <v>3.8018261204365031E-3</v>
      </c>
      <c r="E100" s="50">
        <v>5.6222017654913692E-2</v>
      </c>
      <c r="F100" s="50">
        <v>7.1429322136659701E-2</v>
      </c>
      <c r="G100" s="50">
        <v>5.242019153447719E-2</v>
      </c>
      <c r="H100" s="50">
        <v>7.5231148257096203E-2</v>
      </c>
      <c r="I100" s="52">
        <v>5.9565784842431739E-2</v>
      </c>
      <c r="J100" s="51">
        <v>0.11913156968486348</v>
      </c>
      <c r="K100" s="53">
        <v>0.17869735452729521</v>
      </c>
      <c r="L100" s="50">
        <v>6.0634386400997359E-2</v>
      </c>
      <c r="M100" s="50">
        <v>6.7016953390576034E-2</v>
      </c>
    </row>
    <row r="101" spans="1:13" ht="15" customHeight="1">
      <c r="A101" s="49"/>
      <c r="B101" s="187" t="s">
        <v>175</v>
      </c>
      <c r="C101" s="179">
        <v>9.9481674486594383</v>
      </c>
      <c r="D101" s="50">
        <v>0.8613475632322235</v>
      </c>
      <c r="E101" s="180">
        <v>8.2254723221949906</v>
      </c>
      <c r="F101" s="180">
        <v>11.670862575123886</v>
      </c>
      <c r="G101" s="180">
        <v>7.3641247589627676</v>
      </c>
      <c r="H101" s="180">
        <v>12.53221013835611</v>
      </c>
      <c r="I101" s="52">
        <v>8.6583540906148906E-2</v>
      </c>
      <c r="J101" s="51">
        <v>0.17316708181229781</v>
      </c>
      <c r="K101" s="53">
        <v>0.25975062271844673</v>
      </c>
      <c r="L101" s="180">
        <v>9.4507590762264666</v>
      </c>
      <c r="M101" s="180">
        <v>10.44557582109241</v>
      </c>
    </row>
    <row r="102" spans="1:13" ht="15" customHeight="1">
      <c r="A102" s="49"/>
      <c r="B102" s="187" t="s">
        <v>157</v>
      </c>
      <c r="C102" s="251">
        <v>15.308355721042178</v>
      </c>
      <c r="D102" s="180">
        <v>0.8624505493470116</v>
      </c>
      <c r="E102" s="247">
        <v>13.583454622348155</v>
      </c>
      <c r="F102" s="247">
        <v>17.033256819736202</v>
      </c>
      <c r="G102" s="247">
        <v>12.721004073001144</v>
      </c>
      <c r="H102" s="247">
        <v>17.895707369083212</v>
      </c>
      <c r="I102" s="52">
        <v>5.6338549029241972E-2</v>
      </c>
      <c r="J102" s="51">
        <v>0.11267709805848394</v>
      </c>
      <c r="K102" s="53">
        <v>0.16901564708772593</v>
      </c>
      <c r="L102" s="247">
        <v>14.542937934990068</v>
      </c>
      <c r="M102" s="247">
        <v>16.073773507094288</v>
      </c>
    </row>
    <row r="103" spans="1:13" ht="15" customHeight="1">
      <c r="A103" s="49"/>
      <c r="B103" s="187" t="s">
        <v>221</v>
      </c>
      <c r="C103" s="246" t="s">
        <v>213</v>
      </c>
      <c r="D103" s="50" t="s">
        <v>94</v>
      </c>
      <c r="E103" s="50" t="s">
        <v>94</v>
      </c>
      <c r="F103" s="50" t="s">
        <v>94</v>
      </c>
      <c r="G103" s="50" t="s">
        <v>94</v>
      </c>
      <c r="H103" s="50" t="s">
        <v>94</v>
      </c>
      <c r="I103" s="52" t="s">
        <v>94</v>
      </c>
      <c r="J103" s="51" t="s">
        <v>94</v>
      </c>
      <c r="K103" s="53" t="s">
        <v>94</v>
      </c>
      <c r="L103" s="50" t="s">
        <v>94</v>
      </c>
      <c r="M103" s="50" t="s">
        <v>94</v>
      </c>
    </row>
    <row r="104" spans="1:13" ht="15" customHeight="1">
      <c r="A104" s="49"/>
      <c r="B104" s="187" t="s">
        <v>222</v>
      </c>
      <c r="C104" s="246">
        <v>2.992192648928425E-2</v>
      </c>
      <c r="D104" s="50">
        <v>2.9107353745111346E-3</v>
      </c>
      <c r="E104" s="50">
        <v>2.410045574026198E-2</v>
      </c>
      <c r="F104" s="50">
        <v>3.5743397238306517E-2</v>
      </c>
      <c r="G104" s="50">
        <v>2.1189720365750848E-2</v>
      </c>
      <c r="H104" s="50">
        <v>3.8654132612817652E-2</v>
      </c>
      <c r="I104" s="52">
        <v>9.7277672798024475E-2</v>
      </c>
      <c r="J104" s="51">
        <v>0.19455534559604895</v>
      </c>
      <c r="K104" s="53">
        <v>0.29183301839407344</v>
      </c>
      <c r="L104" s="50">
        <v>2.8425830164820039E-2</v>
      </c>
      <c r="M104" s="50">
        <v>3.1418022813748461E-2</v>
      </c>
    </row>
    <row r="105" spans="1:13" ht="15" customHeight="1">
      <c r="A105" s="49"/>
      <c r="B105" s="187" t="s">
        <v>223</v>
      </c>
      <c r="C105" s="179">
        <v>7.0221382979304474</v>
      </c>
      <c r="D105" s="180">
        <v>0.96577601808901159</v>
      </c>
      <c r="E105" s="180">
        <v>5.0905862617524242</v>
      </c>
      <c r="F105" s="180">
        <v>8.9536903341084706</v>
      </c>
      <c r="G105" s="180">
        <v>4.1248102436634131</v>
      </c>
      <c r="H105" s="180">
        <v>9.9194663521974817</v>
      </c>
      <c r="I105" s="52">
        <v>0.13753303867194461</v>
      </c>
      <c r="J105" s="51">
        <v>0.27506607734388921</v>
      </c>
      <c r="K105" s="53">
        <v>0.41259911601583382</v>
      </c>
      <c r="L105" s="180">
        <v>6.6710313830339247</v>
      </c>
      <c r="M105" s="180">
        <v>7.3732452128269701</v>
      </c>
    </row>
    <row r="106" spans="1:13" ht="15" customHeight="1">
      <c r="A106" s="49"/>
      <c r="B106" s="187" t="s">
        <v>176</v>
      </c>
      <c r="C106" s="179">
        <v>3.871117030543104</v>
      </c>
      <c r="D106" s="50">
        <v>0.2189659810232833</v>
      </c>
      <c r="E106" s="180">
        <v>3.4331850684965373</v>
      </c>
      <c r="F106" s="180">
        <v>4.3090489925896707</v>
      </c>
      <c r="G106" s="180">
        <v>3.2142190874732544</v>
      </c>
      <c r="H106" s="180">
        <v>4.5280149736129536</v>
      </c>
      <c r="I106" s="52">
        <v>5.6564030303305798E-2</v>
      </c>
      <c r="J106" s="51">
        <v>0.1131280606066116</v>
      </c>
      <c r="K106" s="53">
        <v>0.16969209090991738</v>
      </c>
      <c r="L106" s="180">
        <v>3.6775611790159486</v>
      </c>
      <c r="M106" s="180">
        <v>4.0646728820702593</v>
      </c>
    </row>
    <row r="107" spans="1:13" ht="15" customHeight="1">
      <c r="A107" s="49"/>
      <c r="B107" s="187" t="s">
        <v>177</v>
      </c>
      <c r="C107" s="179">
        <v>1.5579632693721166</v>
      </c>
      <c r="D107" s="180">
        <v>0.21402329294361649</v>
      </c>
      <c r="E107" s="180">
        <v>1.1299166834848835</v>
      </c>
      <c r="F107" s="180">
        <v>1.9860098552593497</v>
      </c>
      <c r="G107" s="180">
        <v>0.91589339054126717</v>
      </c>
      <c r="H107" s="180">
        <v>2.2000331482029658</v>
      </c>
      <c r="I107" s="52">
        <v>0.13737377327892408</v>
      </c>
      <c r="J107" s="51">
        <v>0.27474754655784817</v>
      </c>
      <c r="K107" s="53">
        <v>0.41212131983677225</v>
      </c>
      <c r="L107" s="180">
        <v>1.4800651059035108</v>
      </c>
      <c r="M107" s="180">
        <v>1.6358614328407224</v>
      </c>
    </row>
    <row r="108" spans="1:13" ht="15" customHeight="1">
      <c r="A108" s="49"/>
      <c r="B108" s="187" t="s">
        <v>159</v>
      </c>
      <c r="C108" s="242">
        <v>66.008115940567421</v>
      </c>
      <c r="D108" s="247">
        <v>2.4242091835729993</v>
      </c>
      <c r="E108" s="243">
        <v>61.159697573421425</v>
      </c>
      <c r="F108" s="243">
        <v>70.856534307713417</v>
      </c>
      <c r="G108" s="243">
        <v>58.735488389848427</v>
      </c>
      <c r="H108" s="243">
        <v>73.280743491286415</v>
      </c>
      <c r="I108" s="52">
        <v>3.6725926032424798E-2</v>
      </c>
      <c r="J108" s="51">
        <v>7.3451852064849596E-2</v>
      </c>
      <c r="K108" s="53">
        <v>0.11017777809727439</v>
      </c>
      <c r="L108" s="243">
        <v>62.707710143539053</v>
      </c>
      <c r="M108" s="243">
        <v>69.308521737595797</v>
      </c>
    </row>
    <row r="109" spans="1:13" ht="15" customHeight="1">
      <c r="A109" s="49"/>
      <c r="B109" s="187" t="s">
        <v>178</v>
      </c>
      <c r="C109" s="246" t="s">
        <v>106</v>
      </c>
      <c r="D109" s="50" t="s">
        <v>94</v>
      </c>
      <c r="E109" s="50" t="s">
        <v>94</v>
      </c>
      <c r="F109" s="50" t="s">
        <v>94</v>
      </c>
      <c r="G109" s="50" t="s">
        <v>94</v>
      </c>
      <c r="H109" s="50" t="s">
        <v>94</v>
      </c>
      <c r="I109" s="52" t="s">
        <v>94</v>
      </c>
      <c r="J109" s="51" t="s">
        <v>94</v>
      </c>
      <c r="K109" s="53" t="s">
        <v>94</v>
      </c>
      <c r="L109" s="50" t="s">
        <v>94</v>
      </c>
      <c r="M109" s="50" t="s">
        <v>94</v>
      </c>
    </row>
    <row r="110" spans="1:13" ht="15" customHeight="1">
      <c r="A110" s="49"/>
      <c r="B110" s="187" t="s">
        <v>160</v>
      </c>
      <c r="C110" s="179">
        <v>0.50396206467147986</v>
      </c>
      <c r="D110" s="50">
        <v>3.2792845065491641E-2</v>
      </c>
      <c r="E110" s="180">
        <v>0.43837637454049661</v>
      </c>
      <c r="F110" s="180">
        <v>0.56954775480246311</v>
      </c>
      <c r="G110" s="180">
        <v>0.40558352947500492</v>
      </c>
      <c r="H110" s="180">
        <v>0.60234059986795474</v>
      </c>
      <c r="I110" s="52">
        <v>6.5070066507621899E-2</v>
      </c>
      <c r="J110" s="51">
        <v>0.1301401330152438</v>
      </c>
      <c r="K110" s="53">
        <v>0.1952101995228657</v>
      </c>
      <c r="L110" s="180">
        <v>0.47876396143790589</v>
      </c>
      <c r="M110" s="180">
        <v>0.52916016790505382</v>
      </c>
    </row>
    <row r="111" spans="1:13" ht="15" customHeight="1">
      <c r="A111" s="49"/>
      <c r="B111" s="187" t="s">
        <v>224</v>
      </c>
      <c r="C111" s="246">
        <v>5.7688888888888887E-2</v>
      </c>
      <c r="D111" s="50">
        <v>1.1186543845066205E-2</v>
      </c>
      <c r="E111" s="50">
        <v>3.5315801198756477E-2</v>
      </c>
      <c r="F111" s="50">
        <v>8.0061976579021296E-2</v>
      </c>
      <c r="G111" s="50">
        <v>2.4129257353690273E-2</v>
      </c>
      <c r="H111" s="50">
        <v>9.1248520424087501E-2</v>
      </c>
      <c r="I111" s="52">
        <v>0.19391158437133252</v>
      </c>
      <c r="J111" s="51">
        <v>0.38782316874266504</v>
      </c>
      <c r="K111" s="53">
        <v>0.58173475311399758</v>
      </c>
      <c r="L111" s="50">
        <v>5.480444444444444E-2</v>
      </c>
      <c r="M111" s="50">
        <v>6.0573333333333333E-2</v>
      </c>
    </row>
    <row r="112" spans="1:13" ht="15" customHeight="1">
      <c r="A112" s="49"/>
      <c r="B112" s="187" t="s">
        <v>161</v>
      </c>
      <c r="C112" s="179">
        <v>6.7478219497964647</v>
      </c>
      <c r="D112" s="50">
        <v>0.42353389768717686</v>
      </c>
      <c r="E112" s="180">
        <v>5.9007541544221107</v>
      </c>
      <c r="F112" s="180">
        <v>7.5948897451708186</v>
      </c>
      <c r="G112" s="180">
        <v>5.4772202567349346</v>
      </c>
      <c r="H112" s="180">
        <v>8.0184236428579947</v>
      </c>
      <c r="I112" s="52">
        <v>6.2766015588178334E-2</v>
      </c>
      <c r="J112" s="51">
        <v>0.12553203117635667</v>
      </c>
      <c r="K112" s="53">
        <v>0.18829804676453499</v>
      </c>
      <c r="L112" s="180">
        <v>6.4104308523066411</v>
      </c>
      <c r="M112" s="180">
        <v>7.0852130472862882</v>
      </c>
    </row>
    <row r="113" spans="1:13" ht="15" customHeight="1">
      <c r="A113" s="49"/>
      <c r="B113" s="187" t="s">
        <v>162</v>
      </c>
      <c r="C113" s="246">
        <v>0.14219462236347008</v>
      </c>
      <c r="D113" s="50">
        <v>1.5051728218701772E-2</v>
      </c>
      <c r="E113" s="50">
        <v>0.11209116592606654</v>
      </c>
      <c r="F113" s="50">
        <v>0.17229807880087361</v>
      </c>
      <c r="G113" s="50">
        <v>9.7039437707364756E-2</v>
      </c>
      <c r="H113" s="50">
        <v>0.1873498070195754</v>
      </c>
      <c r="I113" s="52">
        <v>0.10585300603160204</v>
      </c>
      <c r="J113" s="51">
        <v>0.21170601206320408</v>
      </c>
      <c r="K113" s="53">
        <v>0.31755901809480613</v>
      </c>
      <c r="L113" s="50">
        <v>0.13508489124529657</v>
      </c>
      <c r="M113" s="50">
        <v>0.14930435348164359</v>
      </c>
    </row>
    <row r="114" spans="1:13" ht="15" customHeight="1">
      <c r="A114" s="49"/>
      <c r="B114" s="187" t="s">
        <v>179</v>
      </c>
      <c r="C114" s="179">
        <v>0.11894137355738649</v>
      </c>
      <c r="D114" s="180">
        <v>1.2279698436172697E-2</v>
      </c>
      <c r="E114" s="180">
        <v>9.4381976685041086E-2</v>
      </c>
      <c r="F114" s="180">
        <v>0.14350077042973189</v>
      </c>
      <c r="G114" s="180">
        <v>8.2102278248868399E-2</v>
      </c>
      <c r="H114" s="180">
        <v>0.15578046886590458</v>
      </c>
      <c r="I114" s="52">
        <v>0.10324160608627934</v>
      </c>
      <c r="J114" s="51">
        <v>0.20648321217255869</v>
      </c>
      <c r="K114" s="53">
        <v>0.30972481825883802</v>
      </c>
      <c r="L114" s="180">
        <v>0.11299430487951716</v>
      </c>
      <c r="M114" s="180">
        <v>0.12488844223525582</v>
      </c>
    </row>
    <row r="115" spans="1:13" ht="15" customHeight="1">
      <c r="A115" s="49"/>
      <c r="B115" s="187" t="s">
        <v>136</v>
      </c>
      <c r="C115" s="179">
        <v>1.0492458424014275</v>
      </c>
      <c r="D115" s="50">
        <v>4.6418621126587588E-2</v>
      </c>
      <c r="E115" s="180">
        <v>0.95640860014825235</v>
      </c>
      <c r="F115" s="180">
        <v>1.1420830846546026</v>
      </c>
      <c r="G115" s="180">
        <v>0.90998997902166479</v>
      </c>
      <c r="H115" s="180">
        <v>1.1885017057811902</v>
      </c>
      <c r="I115" s="52">
        <v>4.4239985760008801E-2</v>
      </c>
      <c r="J115" s="51">
        <v>8.8479971520017603E-2</v>
      </c>
      <c r="K115" s="53">
        <v>0.13271995728002639</v>
      </c>
      <c r="L115" s="180">
        <v>0.99678355028135612</v>
      </c>
      <c r="M115" s="180">
        <v>1.101708134521499</v>
      </c>
    </row>
    <row r="116" spans="1:13" ht="15" customHeight="1">
      <c r="A116" s="49"/>
      <c r="B116" s="187" t="s">
        <v>180</v>
      </c>
      <c r="C116" s="251">
        <v>34.510653206868803</v>
      </c>
      <c r="D116" s="180">
        <v>3.0060876674773653</v>
      </c>
      <c r="E116" s="247">
        <v>28.498477871914073</v>
      </c>
      <c r="F116" s="247">
        <v>40.522828541823536</v>
      </c>
      <c r="G116" s="247">
        <v>25.492390204436706</v>
      </c>
      <c r="H116" s="247">
        <v>43.528916209300903</v>
      </c>
      <c r="I116" s="52">
        <v>8.7106078504450069E-2</v>
      </c>
      <c r="J116" s="51">
        <v>0.17421215700890014</v>
      </c>
      <c r="K116" s="53">
        <v>0.26131823551335021</v>
      </c>
      <c r="L116" s="247">
        <v>32.785120546525363</v>
      </c>
      <c r="M116" s="247">
        <v>36.236185867212242</v>
      </c>
    </row>
    <row r="117" spans="1:13" ht="15" customHeight="1">
      <c r="A117" s="49"/>
      <c r="B117" s="187" t="s">
        <v>225</v>
      </c>
      <c r="C117" s="251">
        <v>11.710538174359362</v>
      </c>
      <c r="D117" s="247">
        <v>2.2472051954203738</v>
      </c>
      <c r="E117" s="247">
        <v>7.2161277835186146</v>
      </c>
      <c r="F117" s="247">
        <v>16.204948565200109</v>
      </c>
      <c r="G117" s="247">
        <v>4.9689225880982413</v>
      </c>
      <c r="H117" s="247">
        <v>18.452153760620483</v>
      </c>
      <c r="I117" s="52">
        <v>0.19189597966903937</v>
      </c>
      <c r="J117" s="51">
        <v>0.38379195933807875</v>
      </c>
      <c r="K117" s="53">
        <v>0.57568793900711812</v>
      </c>
      <c r="L117" s="247">
        <v>11.125011265641394</v>
      </c>
      <c r="M117" s="247">
        <v>12.29606508307733</v>
      </c>
    </row>
    <row r="118" spans="1:13" ht="15" customHeight="1">
      <c r="A118" s="49"/>
      <c r="B118" s="187" t="s">
        <v>164</v>
      </c>
      <c r="C118" s="251">
        <v>10.142541563280924</v>
      </c>
      <c r="D118" s="180">
        <v>0.39281589728464045</v>
      </c>
      <c r="E118" s="247">
        <v>9.3569097687116436</v>
      </c>
      <c r="F118" s="247">
        <v>10.928173357850204</v>
      </c>
      <c r="G118" s="247">
        <v>8.9640938714270018</v>
      </c>
      <c r="H118" s="247">
        <v>11.320989255134846</v>
      </c>
      <c r="I118" s="52">
        <v>3.8729532911824897E-2</v>
      </c>
      <c r="J118" s="51">
        <v>7.7459065823649795E-2</v>
      </c>
      <c r="K118" s="53">
        <v>0.11618859873547469</v>
      </c>
      <c r="L118" s="247">
        <v>9.6354144851168773</v>
      </c>
      <c r="M118" s="247">
        <v>10.64966864144497</v>
      </c>
    </row>
    <row r="119" spans="1:13" ht="15" customHeight="1">
      <c r="A119" s="49"/>
      <c r="B119" s="187" t="s">
        <v>165</v>
      </c>
      <c r="C119" s="179">
        <v>0.74357720970039287</v>
      </c>
      <c r="D119" s="50">
        <v>4.756873819547254E-2</v>
      </c>
      <c r="E119" s="180">
        <v>0.64843973330944782</v>
      </c>
      <c r="F119" s="180">
        <v>0.83871468609133792</v>
      </c>
      <c r="G119" s="180">
        <v>0.60087099511397524</v>
      </c>
      <c r="H119" s="180">
        <v>0.88628342428681051</v>
      </c>
      <c r="I119" s="52">
        <v>6.3972829687234847E-2</v>
      </c>
      <c r="J119" s="51">
        <v>0.12794565937446969</v>
      </c>
      <c r="K119" s="53">
        <v>0.19191848906170456</v>
      </c>
      <c r="L119" s="180">
        <v>0.70639834921537326</v>
      </c>
      <c r="M119" s="180">
        <v>0.78075607018541249</v>
      </c>
    </row>
    <row r="120" spans="1:13" ht="15" customHeight="1">
      <c r="A120" s="49"/>
      <c r="B120" s="199" t="s">
        <v>181</v>
      </c>
      <c r="C120" s="252">
        <v>58.296549357171358</v>
      </c>
      <c r="D120" s="254">
        <v>5.6618236701821658</v>
      </c>
      <c r="E120" s="253">
        <v>46.972902016807026</v>
      </c>
      <c r="F120" s="253">
        <v>69.62019669753569</v>
      </c>
      <c r="G120" s="253">
        <v>41.311078346624861</v>
      </c>
      <c r="H120" s="253">
        <v>75.282020367717848</v>
      </c>
      <c r="I120" s="200">
        <v>9.7121077192636199E-2</v>
      </c>
      <c r="J120" s="201">
        <v>0.1942421543852724</v>
      </c>
      <c r="K120" s="202">
        <v>0.29136323157790861</v>
      </c>
      <c r="L120" s="253">
        <v>55.381721889312793</v>
      </c>
      <c r="M120" s="253">
        <v>61.211376825029923</v>
      </c>
    </row>
    <row r="121" spans="1:13" ht="15" customHeight="1">
      <c r="B121" s="259" t="s">
        <v>652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33" priority="71">
      <formula>IF(PG_IsBlnkRowRout*PG_IsBlnkRowRoutNext=1,TRUE,FALSE)</formula>
    </cfRule>
  </conditionalFormatting>
  <conditionalFormatting sqref="I5:K120">
    <cfRule type="cellIs" dxfId="32" priority="2" operator="greaterThan">
      <formula>1</formula>
    </cfRule>
  </conditionalFormatting>
  <hyperlinks>
    <hyperlink ref="B5" location="'Fire Assay'!$A$4" display="'Fire Assay'!$A$4" xr:uid="{FA90CDB6-2582-45E4-B811-9919D6B531D0}"/>
    <hyperlink ref="B7" location="'AR Digest 10-50g'!$A$4" display="'AR Digest 10-50g'!$A$4" xr:uid="{AC44215C-9E78-4B1B-9C55-5165C34335B7}"/>
    <hyperlink ref="B9" location="'CNL'!$A$4" display="'CNL'!$A$4" xr:uid="{86B0FB88-1B58-44BC-AAC9-7A378091512D}"/>
    <hyperlink ref="B11" location="'PA'!$A$4" display="'PA'!$A$4" xr:uid="{E19E025B-87EE-4602-9EF4-C52298110085}"/>
    <hyperlink ref="B13" location="'4-Acid'!$A$4" display="'4-Acid'!$A$4" xr:uid="{F1AA35BB-88D1-499F-ACC5-AF68E0AF87E5}"/>
    <hyperlink ref="B14" location="'4-Acid'!$A$22" display="'4-Acid'!$A$22" xr:uid="{11FCCE5D-1D33-437B-B71A-F698E8313D7B}"/>
    <hyperlink ref="B15" location="'4-Acid'!$A$40" display="'4-Acid'!$A$40" xr:uid="{4998A0C3-5D39-4702-A536-91B6F2FCA11F}"/>
    <hyperlink ref="B16" location="'4-Acid'!$A$58" display="'4-Acid'!$A$58" xr:uid="{F13B76FA-5FA4-4F90-972E-3E1B07963CA8}"/>
    <hyperlink ref="B17" location="'4-Acid'!$A$76" display="'4-Acid'!$A$76" xr:uid="{3823914A-5CEC-4ECF-B82C-7F52CA86B205}"/>
    <hyperlink ref="B18" location="'4-Acid'!$A$95" display="'4-Acid'!$A$95" xr:uid="{603C394C-51BF-4C8E-AA9A-62B598EDB853}"/>
    <hyperlink ref="B19" location="'4-Acid'!$A$113" display="'4-Acid'!$A$113" xr:uid="{88C91AE2-E775-4EBD-97FF-A5E50A8B2BB1}"/>
    <hyperlink ref="B20" location="'4-Acid'!$A$131" display="'4-Acid'!$A$131" xr:uid="{33B9D430-A7B4-4395-AFA0-B5427FC796F0}"/>
    <hyperlink ref="B21" location="'4-Acid'!$A$150" display="'4-Acid'!$A$150" xr:uid="{2CDD2F67-3843-467B-9DF9-1F5AC54AA39D}"/>
    <hyperlink ref="B22" location="'4-Acid'!$A$168" display="'4-Acid'!$A$168" xr:uid="{CB4F7FC2-8A47-4822-8830-5F98F16EC02B}"/>
    <hyperlink ref="B23" location="'4-Acid'!$A$186" display="'4-Acid'!$A$186" xr:uid="{319E5589-CE5A-4535-8BB1-66B89E9C1229}"/>
    <hyperlink ref="B24" location="'4-Acid'!$A$204" display="'4-Acid'!$A$204" xr:uid="{1DCDA6AB-A9F1-48A6-A69E-51A2B53C4D3F}"/>
    <hyperlink ref="B25" location="'4-Acid'!$A$222" display="'4-Acid'!$A$222" xr:uid="{1C6C239F-3B8C-49F1-A708-D8C322117E2D}"/>
    <hyperlink ref="B26" location="'4-Acid'!$A$240" display="'4-Acid'!$A$240" xr:uid="{6B35350E-594E-4AF7-8C3A-9D2869333C66}"/>
    <hyperlink ref="B27" location="'4-Acid'!$A$258" display="'4-Acid'!$A$258" xr:uid="{3E955878-8450-4770-A82B-E6686719F946}"/>
    <hyperlink ref="B28" location="'4-Acid'!$A$276" display="'4-Acid'!$A$276" xr:uid="{A1DDA6A3-AACA-4181-88F0-56A6D3B6F2B6}"/>
    <hyperlink ref="B29" location="'4-Acid'!$A$294" display="'4-Acid'!$A$294" xr:uid="{D9FB828F-F64C-48F4-A25B-7EE6312BC652}"/>
    <hyperlink ref="B30" location="'4-Acid'!$A$312" display="'4-Acid'!$A$312" xr:uid="{42682574-A680-4607-83F5-0AFFC1898F16}"/>
    <hyperlink ref="B31" location="'4-Acid'!$A$330" display="'4-Acid'!$A$330" xr:uid="{77E6C9DD-D22A-495D-B6A8-2A9F27A896BE}"/>
    <hyperlink ref="B32" location="'4-Acid'!$A$366" display="'4-Acid'!$A$366" xr:uid="{BA31D170-7C50-4C47-8341-B882BD3C1EAA}"/>
    <hyperlink ref="B33" location="'4-Acid'!$A$402" display="'4-Acid'!$A$402" xr:uid="{ED5E9454-840F-4A2B-A0E2-7247E4E68186}"/>
    <hyperlink ref="B34" location="'4-Acid'!$A$421" display="'4-Acid'!$A$421" xr:uid="{43285A2C-E7FA-436D-B037-3D5305F72577}"/>
    <hyperlink ref="B35" location="'4-Acid'!$A$439" display="'4-Acid'!$A$439" xr:uid="{CC924259-9345-445C-BB58-35B512094863}"/>
    <hyperlink ref="B36" location="'4-Acid'!$A$457" display="'4-Acid'!$A$457" xr:uid="{BEEB4048-B428-436F-8CD2-14E051ABA543}"/>
    <hyperlink ref="B37" location="'4-Acid'!$A$475" display="'4-Acid'!$A$475" xr:uid="{B43A93B7-0202-4E0E-8C02-17D8A8F5290C}"/>
    <hyperlink ref="B38" location="'4-Acid'!$A$493" display="'4-Acid'!$A$493" xr:uid="{174E4A1B-2E54-4CBE-9006-3C2B919C78C2}"/>
    <hyperlink ref="B39" location="'4-Acid'!$A$511" display="'4-Acid'!$A$511" xr:uid="{D00E9ADE-8E89-40C4-92DD-633460835839}"/>
    <hyperlink ref="B40" location="'4-Acid'!$A$529" display="'4-Acid'!$A$529" xr:uid="{41AF0DE2-FAA3-4F63-B3B5-D11ADF9714E6}"/>
    <hyperlink ref="B41" location="'4-Acid'!$A$547" display="'4-Acid'!$A$547" xr:uid="{67FF7DF3-B5AE-4E84-B67A-3D03B4998EEB}"/>
    <hyperlink ref="B42" location="'4-Acid'!$A$566" display="'4-Acid'!$A$566" xr:uid="{64C25C6C-4048-48EB-AAD6-C53B84C750AB}"/>
    <hyperlink ref="B43" location="'4-Acid'!$A$584" display="'4-Acid'!$A$584" xr:uid="{43708A60-9E1C-4BE4-AE48-4B1EB7AC708A}"/>
    <hyperlink ref="B44" location="'4-Acid'!$A$602" display="'4-Acid'!$A$602" xr:uid="{BE63F04B-A0DF-4899-83D8-FFDBF6A94FB1}"/>
    <hyperlink ref="B45" location="'4-Acid'!$A$620" display="'4-Acid'!$A$620" xr:uid="{7CFF6E51-AD85-4E0E-BD7F-11636D162A87}"/>
    <hyperlink ref="B46" location="'4-Acid'!$A$638" display="'4-Acid'!$A$638" xr:uid="{5EC25070-15B3-4AC6-BF6A-EE1F6EC586E9}"/>
    <hyperlink ref="B47" location="'4-Acid'!$A$656" display="'4-Acid'!$A$656" xr:uid="{57D0E0F3-266E-4C5D-9360-2776BBC5B9E7}"/>
    <hyperlink ref="B48" location="'4-Acid'!$A$675" display="'4-Acid'!$A$675" xr:uid="{7193A478-CE6B-495D-A566-CA5C94716E2F}"/>
    <hyperlink ref="B49" location="'4-Acid'!$A$693" display="'4-Acid'!$A$693" xr:uid="{CD655713-985D-4EC9-9F0A-1CC112D5A883}"/>
    <hyperlink ref="B50" location="'4-Acid'!$A$711" display="'4-Acid'!$A$711" xr:uid="{9EB35FD7-8BE6-42F3-943C-E7E83C2F18DE}"/>
    <hyperlink ref="B51" location="'4-Acid'!$A$729" display="'4-Acid'!$A$729" xr:uid="{4FFCECA3-72FF-4563-8D1B-689D00B90E4E}"/>
    <hyperlink ref="B52" location="'4-Acid'!$A$747" display="'4-Acid'!$A$747" xr:uid="{1B6AFE46-B39A-461B-BCD2-F1AC37B03435}"/>
    <hyperlink ref="B53" location="'4-Acid'!$A$765" display="'4-Acid'!$A$765" xr:uid="{7CAA2F01-8104-4918-ABF4-DB582359835C}"/>
    <hyperlink ref="B54" location="'4-Acid'!$A$802" display="'4-Acid'!$A$802" xr:uid="{1E9FDDF0-E4A4-42A2-BA34-0C166DAE3E30}"/>
    <hyperlink ref="B55" location="'4-Acid'!$A$820" display="'4-Acid'!$A$820" xr:uid="{58F26927-8E90-4589-AF38-711EBDDE851C}"/>
    <hyperlink ref="B56" location="'4-Acid'!$A$839" display="'4-Acid'!$A$839" xr:uid="{B68798D5-1A2C-4E5D-9C09-6686CEED3834}"/>
    <hyperlink ref="B57" location="'4-Acid'!$A$857" display="'4-Acid'!$A$857" xr:uid="{DD475D7A-CB40-40D9-BE96-EDC785E09D08}"/>
    <hyperlink ref="B58" location="'4-Acid'!$A$876" display="'4-Acid'!$A$876" xr:uid="{C59959FA-D7E0-444C-8AF6-774F11643228}"/>
    <hyperlink ref="B59" location="'4-Acid'!$A$895" display="'4-Acid'!$A$895" xr:uid="{642EAC97-BDE7-40BE-A548-2CEFADD0C5DD}"/>
    <hyperlink ref="B60" location="'4-Acid'!$A$913" display="'4-Acid'!$A$913" xr:uid="{BB1908C6-ABEB-4422-B21C-E5B578ABD5ED}"/>
    <hyperlink ref="B61" location="'4-Acid'!$A$931" display="'4-Acid'!$A$931" xr:uid="{635E4988-E492-4214-A343-02BDFD57E9A6}"/>
    <hyperlink ref="B62" location="'4-Acid'!$A$949" display="'4-Acid'!$A$949" xr:uid="{C5179B23-6C62-46EE-8871-B0B801D285DC}"/>
    <hyperlink ref="B63" location="'4-Acid'!$A$967" display="'4-Acid'!$A$967" xr:uid="{B4CE2392-E6D0-4A07-B658-7373D6804EB3}"/>
    <hyperlink ref="B64" location="'4-Acid'!$A$986" display="'4-Acid'!$A$986" xr:uid="{C65E8E79-5E6B-4890-9500-69C09A470DD0}"/>
    <hyperlink ref="B65" location="'4-Acid'!$A$1004" display="'4-Acid'!$A$1004" xr:uid="{72947A58-DA2B-4DE2-ACC1-4FB2ACCE2F58}"/>
    <hyperlink ref="B66" location="'4-Acid'!$A$1022" display="'4-Acid'!$A$1022" xr:uid="{46FE5AD1-A4B2-4301-87E6-9AC178E9B1E5}"/>
    <hyperlink ref="B67" location="'4-Acid'!$A$1040" display="'4-Acid'!$A$1040" xr:uid="{E36B232C-E4DE-40D6-A373-F63DBF4C4FC4}"/>
    <hyperlink ref="B68" location="'4-Acid'!$A$1058" display="'4-Acid'!$A$1058" xr:uid="{FAEE525A-1014-4020-B007-27A09AA8B5DF}"/>
    <hyperlink ref="B69" location="'4-Acid'!$A$1076" display="'4-Acid'!$A$1076" xr:uid="{CAC92E22-9BCF-43F5-B3E7-2104C9A7C050}"/>
    <hyperlink ref="B70" location="'4-Acid'!$A$1094" display="'4-Acid'!$A$1094" xr:uid="{87979A33-A547-4292-B811-A16E7DC86541}"/>
    <hyperlink ref="B72" location="'Aqua Regia'!$A$4" display="'Aqua Regia'!$A$4" xr:uid="{64E1BDA7-8787-416B-B701-2421E05F4994}"/>
    <hyperlink ref="B73" location="'Aqua Regia'!$A$22" display="'Aqua Regia'!$A$22" xr:uid="{F2AC4D3B-EB8A-4FEC-BE07-F7CD0A2E4462}"/>
    <hyperlink ref="B74" location="'Aqua Regia'!$A$40" display="'Aqua Regia'!$A$40" xr:uid="{A82BD457-C4A9-440C-875D-E8B389026035}"/>
    <hyperlink ref="B75" location="'Aqua Regia'!$A$58" display="'Aqua Regia'!$A$58" xr:uid="{7819083F-BA6A-4555-A40D-6A75AFFE3F04}"/>
    <hyperlink ref="B76" location="'Aqua Regia'!$A$76" display="'Aqua Regia'!$A$76" xr:uid="{A8AC6A3B-C4E9-47DD-81A7-A8C669071CD1}"/>
    <hyperlink ref="B77" location="'Aqua Regia'!$A$94" display="'Aqua Regia'!$A$94" xr:uid="{B3B05B4E-DAF3-442F-9CD4-2AE6FEBA6FFC}"/>
    <hyperlink ref="B78" location="'Aqua Regia'!$A$113" display="'Aqua Regia'!$A$113" xr:uid="{67F30B10-BDC7-48E4-9DE6-574564BB13B3}"/>
    <hyperlink ref="B79" location="'Aqua Regia'!$A$131" display="'Aqua Regia'!$A$131" xr:uid="{3D22FBEC-8300-4324-ACE1-A76FCFBAE593}"/>
    <hyperlink ref="B80" location="'Aqua Regia'!$A$149" display="'Aqua Regia'!$A$149" xr:uid="{4655DA22-A9B2-48D6-BDB4-BC141888A922}"/>
    <hyperlink ref="B81" location="'Aqua Regia'!$A$168" display="'Aqua Regia'!$A$168" xr:uid="{08EC8F4D-DD0B-4B4E-BD8E-415A584C4FE1}"/>
    <hyperlink ref="B82" location="'Aqua Regia'!$A$186" display="'Aqua Regia'!$A$186" xr:uid="{43F0A765-5A6D-4D19-9455-A13E7A52C0F7}"/>
    <hyperlink ref="B83" location="'Aqua Regia'!$A$205" display="'Aqua Regia'!$A$205" xr:uid="{E54536C0-4FEC-419D-8341-E3F508407D57}"/>
    <hyperlink ref="B84" location="'Aqua Regia'!$A$223" display="'Aqua Regia'!$A$223" xr:uid="{9B783D09-24F1-47D9-84E7-F886A16E8FC7}"/>
    <hyperlink ref="B85" location="'Aqua Regia'!$A$241" display="'Aqua Regia'!$A$241" xr:uid="{69BD507E-A711-4A95-832B-9C57372B1A20}"/>
    <hyperlink ref="B86" location="'Aqua Regia'!$A$313" display="'Aqua Regia'!$A$313" xr:uid="{6A377944-AEFA-46F3-BB25-238EF99E4D8F}"/>
    <hyperlink ref="B87" location="'Aqua Regia'!$A$331" display="'Aqua Regia'!$A$331" xr:uid="{E56B910F-D4BA-4571-BE0D-93ACA692EA6B}"/>
    <hyperlink ref="B88" location="'Aqua Regia'!$A$368" display="'Aqua Regia'!$A$368" xr:uid="{ED1C609F-E4CC-4676-B983-C93A9A7A98BC}"/>
    <hyperlink ref="B89" location="'Aqua Regia'!$A$404" display="'Aqua Regia'!$A$404" xr:uid="{FCBBF901-517C-4BD4-9A2E-52EEE0A15E3E}"/>
    <hyperlink ref="B90" location="'Aqua Regia'!$A$441" display="'Aqua Regia'!$A$441" xr:uid="{08B191DD-BD4C-4C8D-AF39-D038EF53D929}"/>
    <hyperlink ref="B91" location="'Aqua Regia'!$A$459" display="'Aqua Regia'!$A$459" xr:uid="{5B88C988-EF58-4511-9BDC-A07D817AD5DA}"/>
    <hyperlink ref="B92" location="'Aqua Regia'!$A$477" display="'Aqua Regia'!$A$477" xr:uid="{BEE2BFDA-4891-4488-A926-49C31F95DC73}"/>
    <hyperlink ref="B93" location="'Aqua Regia'!$A$495" display="'Aqua Regia'!$A$495" xr:uid="{502B8327-03A0-4BC9-B2C0-0D23AC93A01F}"/>
    <hyperlink ref="B94" location="'Aqua Regia'!$A$532" display="'Aqua Regia'!$A$532" xr:uid="{BCA4FB4D-5499-4583-BBDC-FA318A3D3944}"/>
    <hyperlink ref="B95" location="'Aqua Regia'!$A$550" display="'Aqua Regia'!$A$550" xr:uid="{B7613A7D-4DF1-498A-BC6C-5B7D576C32EF}"/>
    <hyperlink ref="B96" location="'Aqua Regia'!$A$568" display="'Aqua Regia'!$A$568" xr:uid="{7EC47FB4-8B3B-45C3-AC56-4603BAA20268}"/>
    <hyperlink ref="B97" location="'Aqua Regia'!$A$586" display="'Aqua Regia'!$A$586" xr:uid="{84C65CBB-4E1E-474A-B3D7-C6389EF298C5}"/>
    <hyperlink ref="B98" location="'Aqua Regia'!$A$604" display="'Aqua Regia'!$A$604" xr:uid="{85CD7BC3-B037-49B8-8B2F-8433E237E454}"/>
    <hyperlink ref="B99" location="'Aqua Regia'!$A$641" display="'Aqua Regia'!$A$641" xr:uid="{7401392E-4057-4D3B-A4A2-280A3054F46B}"/>
    <hyperlink ref="B100" location="'Aqua Regia'!$A$659" display="'Aqua Regia'!$A$659" xr:uid="{C5414CD8-2159-46D3-AB58-D614025E0214}"/>
    <hyperlink ref="B101" location="'Aqua Regia'!$A$677" display="'Aqua Regia'!$A$677" xr:uid="{00B0D6F5-8367-4E63-837D-8ED6627B7830}"/>
    <hyperlink ref="B102" location="'Aqua Regia'!$A$749" display="'Aqua Regia'!$A$749" xr:uid="{B957C3F2-BB2A-4A2F-849A-BAC0DA6FB4BB}"/>
    <hyperlink ref="B103" location="'Aqua Regia'!$A$767" display="'Aqua Regia'!$A$767" xr:uid="{9F2FBF24-9B21-4F5B-8172-E9DF52E411A6}"/>
    <hyperlink ref="B104" location="'Aqua Regia'!$A$785" display="'Aqua Regia'!$A$785" xr:uid="{B08C377D-57AD-494F-82A6-B14AEF30B653}"/>
    <hyperlink ref="B105" location="'Aqua Regia'!$A$803" display="'Aqua Regia'!$A$803" xr:uid="{CEEB66A8-1B99-44C0-997E-42CD82754704}"/>
    <hyperlink ref="B106" location="'Aqua Regia'!$A$821" display="'Aqua Regia'!$A$821" xr:uid="{67DE9EF4-9317-47D8-AE46-0D51856F4A8F}"/>
    <hyperlink ref="B107" location="'Aqua Regia'!$A$876" display="'Aqua Regia'!$A$876" xr:uid="{FE306EB4-7B87-47D7-999D-84D2DABEDFBE}"/>
    <hyperlink ref="B108" location="'Aqua Regia'!$A$895" display="'Aqua Regia'!$A$895" xr:uid="{D93F6D48-C1BD-4EE9-A73F-7004950E32CB}"/>
    <hyperlink ref="B109" location="'Aqua Regia'!$A$913" display="'Aqua Regia'!$A$913" xr:uid="{A9BEB2B6-6211-4A25-996B-58F6DA43565C}"/>
    <hyperlink ref="B110" location="'Aqua Regia'!$A$931" display="'Aqua Regia'!$A$931" xr:uid="{00DDE72C-945F-456C-9306-9A7055652E48}"/>
    <hyperlink ref="B111" location="'Aqua Regia'!$A$949" display="'Aqua Regia'!$A$949" xr:uid="{541E17C6-95CB-4A0F-B15F-AB64182FB51E}"/>
    <hyperlink ref="B112" location="'Aqua Regia'!$A$967" display="'Aqua Regia'!$A$967" xr:uid="{5D7527C6-3908-46BB-ADFE-87FE45DAFDF9}"/>
    <hyperlink ref="B113" location="'Aqua Regia'!$A$985" display="'Aqua Regia'!$A$985" xr:uid="{E632949B-E9EA-4351-99F9-7A7207894D67}"/>
    <hyperlink ref="B114" location="'Aqua Regia'!$A$1003" display="'Aqua Regia'!$A$1003" xr:uid="{15FCA526-CD22-4BAD-9A6C-DC765B6AAFFE}"/>
    <hyperlink ref="B115" location="'Aqua Regia'!$A$1039" display="'Aqua Regia'!$A$1039" xr:uid="{A4CEFB8D-B896-4D1B-89DD-F39F71B6B886}"/>
    <hyperlink ref="B116" location="'Aqua Regia'!$A$1057" display="'Aqua Regia'!$A$1057" xr:uid="{9E90CBAB-339D-42CE-AA11-0412D7BB0688}"/>
    <hyperlink ref="B117" location="'Aqua Regia'!$A$1075" display="'Aqua Regia'!$A$1075" xr:uid="{4062AC18-D29E-4AF0-AFA6-D4CB01E1F48A}"/>
    <hyperlink ref="B118" location="'Aqua Regia'!$A$1094" display="'Aqua Regia'!$A$1094" xr:uid="{6745D66B-D77D-4BCD-BE3D-F650DD54D54D}"/>
    <hyperlink ref="B119" location="'Aqua Regia'!$A$1113" display="'Aqua Regia'!$A$1113" xr:uid="{9D09B502-6AC9-4E6E-B0B3-034BCB10DAB2}"/>
    <hyperlink ref="B120" location="'Aqua Regia'!$A$1131" display="'Aqua Regia'!$A$1131" xr:uid="{A7D21A26-8776-4D04-AFDC-79175AA798C5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648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8"/>
    </row>
    <row r="10" spans="2:10" ht="15" customHeight="1">
      <c r="B10" s="43" t="s">
        <v>288</v>
      </c>
      <c r="C10" s="43" t="s">
        <v>331</v>
      </c>
    </row>
    <row r="11" spans="2:10" ht="15" customHeight="1">
      <c r="B11" s="43" t="s">
        <v>114</v>
      </c>
      <c r="C11" s="43" t="s">
        <v>332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289</v>
      </c>
      <c r="C12" s="43" t="s">
        <v>333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330</v>
      </c>
      <c r="C13" s="43" t="s">
        <v>334</v>
      </c>
    </row>
    <row r="14" spans="2:10" ht="15" customHeight="1">
      <c r="B14" s="43" t="s">
        <v>265</v>
      </c>
      <c r="C14" s="43" t="s">
        <v>335</v>
      </c>
    </row>
    <row r="15" spans="2:10" ht="15" customHeight="1">
      <c r="B15" s="43" t="s">
        <v>264</v>
      </c>
      <c r="C15" s="43" t="s">
        <v>336</v>
      </c>
    </row>
    <row r="16" spans="2:10" ht="15" customHeight="1">
      <c r="B16" s="43" t="s">
        <v>308</v>
      </c>
      <c r="C16" s="43" t="s">
        <v>337</v>
      </c>
    </row>
    <row r="17" spans="2:3" ht="15" customHeight="1">
      <c r="B17" s="43" t="s">
        <v>266</v>
      </c>
      <c r="C17" s="43" t="s">
        <v>338</v>
      </c>
    </row>
    <row r="18" spans="2:3" ht="15" customHeight="1">
      <c r="B18" s="43" t="s">
        <v>99</v>
      </c>
      <c r="C18" s="43" t="s">
        <v>339</v>
      </c>
    </row>
    <row r="19" spans="2:3" ht="15" customHeight="1">
      <c r="B19" s="43" t="s">
        <v>270</v>
      </c>
      <c r="C19" s="43" t="s">
        <v>340</v>
      </c>
    </row>
    <row r="20" spans="2:3" ht="15" customHeight="1">
      <c r="B20" s="43" t="s">
        <v>269</v>
      </c>
      <c r="C20" s="43" t="s">
        <v>341</v>
      </c>
    </row>
    <row r="21" spans="2:3" ht="15" customHeight="1">
      <c r="B21" s="43" t="s">
        <v>272</v>
      </c>
      <c r="C21" s="43" t="s">
        <v>342</v>
      </c>
    </row>
    <row r="22" spans="2:3" ht="15" customHeight="1">
      <c r="B22" s="43" t="s">
        <v>271</v>
      </c>
      <c r="C22" s="43" t="s">
        <v>343</v>
      </c>
    </row>
    <row r="23" spans="2:3" ht="15" customHeight="1">
      <c r="B23" s="43" t="s">
        <v>254</v>
      </c>
      <c r="C23" s="43" t="s">
        <v>344</v>
      </c>
    </row>
    <row r="24" spans="2:3" ht="15" customHeight="1">
      <c r="B24" s="43" t="s">
        <v>253</v>
      </c>
      <c r="C24" s="43" t="s">
        <v>345</v>
      </c>
    </row>
    <row r="25" spans="2:3" ht="15" customHeight="1">
      <c r="B25" s="43" t="s">
        <v>113</v>
      </c>
      <c r="C25" s="43" t="s">
        <v>346</v>
      </c>
    </row>
    <row r="26" spans="2:3" ht="15" customHeight="1">
      <c r="B26" s="43" t="s">
        <v>100</v>
      </c>
      <c r="C26" s="43" t="s">
        <v>347</v>
      </c>
    </row>
    <row r="27" spans="2:3" ht="15" customHeight="1">
      <c r="B27" s="43" t="s">
        <v>329</v>
      </c>
      <c r="C27" s="43" t="s">
        <v>348</v>
      </c>
    </row>
    <row r="28" spans="2:3" ht="15" customHeight="1">
      <c r="B28" s="44" t="s">
        <v>287</v>
      </c>
      <c r="C28" s="44" t="s">
        <v>349</v>
      </c>
    </row>
    <row r="29" spans="2:3" ht="15" customHeight="1">
      <c r="B29" s="58"/>
      <c r="C29" s="59"/>
    </row>
    <row r="30" spans="2:3" ht="15">
      <c r="B30" s="60" t="s">
        <v>125</v>
      </c>
      <c r="C30" s="61" t="s">
        <v>118</v>
      </c>
    </row>
    <row r="31" spans="2:3">
      <c r="B31" s="62"/>
      <c r="C31" s="61"/>
    </row>
    <row r="32" spans="2:3">
      <c r="B32" s="63" t="s">
        <v>122</v>
      </c>
      <c r="C32" s="64" t="s">
        <v>121</v>
      </c>
    </row>
    <row r="33" spans="2:3">
      <c r="B33" s="62"/>
      <c r="C33" s="61"/>
    </row>
    <row r="34" spans="2:3">
      <c r="B34" s="65" t="s">
        <v>119</v>
      </c>
      <c r="C34" s="64" t="s">
        <v>120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647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5"/>
      <c r="C3" s="42" t="s">
        <v>128</v>
      </c>
    </row>
    <row r="4" spans="2:9" ht="15" customHeight="1">
      <c r="B4" s="156"/>
      <c r="C4" s="43" t="s">
        <v>350</v>
      </c>
    </row>
    <row r="5" spans="2:9" ht="15" customHeight="1">
      <c r="B5" s="156"/>
      <c r="C5" s="43" t="s">
        <v>351</v>
      </c>
    </row>
    <row r="6" spans="2:9" ht="15" customHeight="1">
      <c r="B6" s="156"/>
      <c r="C6" s="43" t="s">
        <v>352</v>
      </c>
    </row>
    <row r="7" spans="2:9" ht="15" customHeight="1">
      <c r="B7" s="156"/>
      <c r="C7" s="43" t="s">
        <v>353</v>
      </c>
    </row>
    <row r="8" spans="2:9" ht="15" customHeight="1">
      <c r="B8" s="156"/>
      <c r="C8" s="43" t="s">
        <v>354</v>
      </c>
    </row>
    <row r="9" spans="2:9" ht="15" customHeight="1">
      <c r="B9" s="156"/>
      <c r="C9" s="43" t="s">
        <v>355</v>
      </c>
      <c r="D9" s="5"/>
      <c r="E9" s="5"/>
      <c r="G9" s="5"/>
      <c r="H9" s="5"/>
      <c r="I9" s="5"/>
    </row>
    <row r="10" spans="2:9" ht="15" customHeight="1">
      <c r="B10" s="156"/>
      <c r="C10" s="43" t="s">
        <v>356</v>
      </c>
      <c r="D10" s="5"/>
      <c r="E10" s="5"/>
      <c r="G10" s="5"/>
      <c r="H10" s="5"/>
      <c r="I10" s="5"/>
    </row>
    <row r="11" spans="2:9" ht="15" customHeight="1">
      <c r="B11" s="156"/>
      <c r="C11" s="43" t="s">
        <v>129</v>
      </c>
    </row>
    <row r="12" spans="2:9" ht="15" customHeight="1">
      <c r="B12" s="156"/>
      <c r="C12" s="43" t="s">
        <v>357</v>
      </c>
    </row>
    <row r="13" spans="2:9" ht="15" customHeight="1">
      <c r="B13" s="156"/>
      <c r="C13" s="43" t="s">
        <v>358</v>
      </c>
    </row>
    <row r="14" spans="2:9" ht="15" customHeight="1">
      <c r="B14" s="156"/>
      <c r="C14" s="43" t="s">
        <v>359</v>
      </c>
    </row>
    <row r="15" spans="2:9" ht="15" customHeight="1">
      <c r="B15" s="156"/>
      <c r="C15" s="43" t="s">
        <v>360</v>
      </c>
    </row>
    <row r="16" spans="2:9" ht="15" customHeight="1">
      <c r="B16" s="156"/>
      <c r="C16" s="43" t="s">
        <v>361</v>
      </c>
    </row>
    <row r="17" spans="2:3" ht="15" customHeight="1">
      <c r="B17" s="156"/>
      <c r="C17" s="43" t="s">
        <v>362</v>
      </c>
    </row>
    <row r="18" spans="2:3" ht="15" customHeight="1">
      <c r="B18" s="156"/>
      <c r="C18" s="43" t="s">
        <v>130</v>
      </c>
    </row>
    <row r="19" spans="2:3" ht="15" customHeight="1">
      <c r="B19" s="156"/>
      <c r="C19" s="43" t="s">
        <v>363</v>
      </c>
    </row>
    <row r="20" spans="2:3" ht="15" customHeight="1">
      <c r="B20" s="156"/>
      <c r="C20" s="43" t="s">
        <v>364</v>
      </c>
    </row>
    <row r="21" spans="2:3" ht="15" customHeight="1">
      <c r="B21" s="156"/>
      <c r="C21" s="43" t="s">
        <v>365</v>
      </c>
    </row>
    <row r="22" spans="2:3" ht="15" customHeight="1">
      <c r="B22" s="156"/>
      <c r="C22" s="43" t="s">
        <v>366</v>
      </c>
    </row>
    <row r="23" spans="2:3" ht="15" customHeight="1">
      <c r="B23" s="156"/>
      <c r="C23" s="43" t="s">
        <v>367</v>
      </c>
    </row>
    <row r="24" spans="2:3" ht="15" customHeight="1">
      <c r="B24" s="156"/>
      <c r="C24" s="43" t="s">
        <v>368</v>
      </c>
    </row>
    <row r="25" spans="2:3" ht="15" customHeight="1">
      <c r="B25" s="156"/>
      <c r="C25" s="43" t="s">
        <v>369</v>
      </c>
    </row>
    <row r="26" spans="2:3" ht="15" customHeight="1">
      <c r="B26" s="156"/>
      <c r="C26" s="43" t="s">
        <v>370</v>
      </c>
    </row>
    <row r="27" spans="2:3" ht="15" customHeight="1">
      <c r="B27" s="156"/>
      <c r="C27" s="43" t="s">
        <v>371</v>
      </c>
    </row>
    <row r="28" spans="2:3" ht="15" customHeight="1">
      <c r="B28" s="156"/>
      <c r="C28" s="43" t="s">
        <v>372</v>
      </c>
    </row>
    <row r="29" spans="2:3" ht="15" customHeight="1">
      <c r="B29" s="156"/>
      <c r="C29" s="43" t="s">
        <v>373</v>
      </c>
    </row>
    <row r="30" spans="2:3" ht="15" customHeight="1">
      <c r="B30" s="156"/>
      <c r="C30" s="43" t="s">
        <v>374</v>
      </c>
    </row>
    <row r="31" spans="2:3" ht="15" customHeight="1">
      <c r="B31" s="156"/>
      <c r="C31" s="43" t="s">
        <v>375</v>
      </c>
    </row>
    <row r="32" spans="2:3" ht="15" customHeight="1">
      <c r="B32" s="156"/>
      <c r="C32" s="43" t="s">
        <v>376</v>
      </c>
    </row>
    <row r="33" spans="2:3" ht="15" customHeight="1">
      <c r="B33" s="156"/>
      <c r="C33" s="43" t="s">
        <v>377</v>
      </c>
    </row>
    <row r="34" spans="2:3" ht="15" customHeight="1">
      <c r="B34" s="156"/>
      <c r="C34" s="43" t="s">
        <v>378</v>
      </c>
    </row>
    <row r="35" spans="2:3" ht="15" customHeight="1">
      <c r="B35" s="157"/>
      <c r="C35" s="44" t="s">
        <v>379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18</v>
      </c>
      <c r="F3" s="96">
        <v>9</v>
      </c>
      <c r="G3" s="96">
        <v>245480</v>
      </c>
      <c r="H3" s="98">
        <v>8.4059999999999996E-2</v>
      </c>
      <c r="I3" s="99">
        <v>8.0061687383880891</v>
      </c>
      <c r="J3" s="100">
        <f>IF(ISNUMBER($I3),(($I3-$I$23)*$I$27)+$I$23,"-     ")</f>
        <v>8.2135502173810941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4</v>
      </c>
      <c r="F4" s="104">
        <v>2</v>
      </c>
      <c r="G4" s="104">
        <v>245481</v>
      </c>
      <c r="H4" s="105">
        <v>8.3615999999999996E-2</v>
      </c>
      <c r="I4" s="106">
        <v>8.3331576339171267</v>
      </c>
      <c r="J4" s="107">
        <f t="shared" ref="J4:J21" si="0">IF(ISNUMBER($I4),(($I4-$I$23)*$I$27)+$I$23,"-     ")</f>
        <v>8.2310034723934553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5</v>
      </c>
      <c r="F5" s="104">
        <v>3</v>
      </c>
      <c r="G5" s="104">
        <v>245482</v>
      </c>
      <c r="H5" s="105">
        <v>8.5934999999999997E-2</v>
      </c>
      <c r="I5" s="106">
        <v>8.5349134517400493</v>
      </c>
      <c r="J5" s="107">
        <f t="shared" si="0"/>
        <v>8.2417723265864815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17</v>
      </c>
      <c r="F6" s="104">
        <v>9</v>
      </c>
      <c r="G6" s="104">
        <v>245483</v>
      </c>
      <c r="H6" s="105">
        <v>8.6122000000000004E-2</v>
      </c>
      <c r="I6" s="106">
        <v>8.0991734589075293</v>
      </c>
      <c r="J6" s="107">
        <f t="shared" si="0"/>
        <v>8.2185144076847223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3</v>
      </c>
      <c r="F7" s="104">
        <v>2</v>
      </c>
      <c r="G7" s="104">
        <v>245484</v>
      </c>
      <c r="H7" s="105">
        <v>8.7592000000000003E-2</v>
      </c>
      <c r="I7" s="106">
        <v>8.1846040200413679</v>
      </c>
      <c r="J7" s="107">
        <f t="shared" si="0"/>
        <v>8.2230743220723514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9</v>
      </c>
      <c r="F8" s="104">
        <v>5</v>
      </c>
      <c r="G8" s="104">
        <v>245485</v>
      </c>
      <c r="H8" s="105">
        <v>8.7806999999999996E-2</v>
      </c>
      <c r="I8" s="106">
        <v>8.0989335384376506</v>
      </c>
      <c r="J8" s="107">
        <f t="shared" si="0"/>
        <v>8.2185016017662313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19</v>
      </c>
      <c r="F9" s="104">
        <v>10</v>
      </c>
      <c r="G9" s="104">
        <v>245486</v>
      </c>
      <c r="H9" s="105">
        <v>8.5810999999999998E-2</v>
      </c>
      <c r="I9" s="106">
        <v>8.2448506523900704</v>
      </c>
      <c r="J9" s="107">
        <f t="shared" si="0"/>
        <v>8.2262900271081953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13</v>
      </c>
      <c r="F10" s="104">
        <v>7</v>
      </c>
      <c r="G10" s="104">
        <v>245487</v>
      </c>
      <c r="H10" s="105">
        <v>8.3807999999999994E-2</v>
      </c>
      <c r="I10" s="106">
        <v>8.3987927190446072</v>
      </c>
      <c r="J10" s="107">
        <f t="shared" si="0"/>
        <v>8.2345067897664634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10</v>
      </c>
      <c r="F11" s="104">
        <v>5</v>
      </c>
      <c r="G11" s="104">
        <v>245488</v>
      </c>
      <c r="H11" s="105">
        <v>8.7216000000000002E-2</v>
      </c>
      <c r="I11" s="106">
        <v>8.6026165503747798</v>
      </c>
      <c r="J11" s="107">
        <f t="shared" si="0"/>
        <v>8.2453860255889726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1</v>
      </c>
      <c r="F12" s="104">
        <v>1</v>
      </c>
      <c r="G12" s="104">
        <v>245489</v>
      </c>
      <c r="H12" s="105">
        <v>8.6661000000000002E-2</v>
      </c>
      <c r="I12" s="106">
        <v>8.2489662493268714</v>
      </c>
      <c r="J12" s="107">
        <f t="shared" si="0"/>
        <v>8.2265096998978464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6</v>
      </c>
      <c r="F13" s="104">
        <v>3</v>
      </c>
      <c r="G13" s="104">
        <v>245490</v>
      </c>
      <c r="H13" s="105">
        <v>8.3481E-2</v>
      </c>
      <c r="I13" s="106">
        <v>8.1364691100131807</v>
      </c>
      <c r="J13" s="107">
        <f t="shared" si="0"/>
        <v>8.2205050884647086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20</v>
      </c>
      <c r="F14" s="104">
        <v>10</v>
      </c>
      <c r="G14" s="104">
        <v>245491</v>
      </c>
      <c r="H14" s="105">
        <v>8.5527000000000006E-2</v>
      </c>
      <c r="I14" s="106">
        <v>8.0552295426324196</v>
      </c>
      <c r="J14" s="107">
        <f t="shared" si="0"/>
        <v>8.2161688712231538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15</v>
      </c>
      <c r="F15" s="104">
        <v>8</v>
      </c>
      <c r="G15" s="104">
        <v>245492</v>
      </c>
      <c r="H15" s="105">
        <v>8.4511000000000003E-2</v>
      </c>
      <c r="I15" s="106">
        <v>8.0361825575021673</v>
      </c>
      <c r="J15" s="107">
        <f t="shared" si="0"/>
        <v>8.215152225418846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14</v>
      </c>
      <c r="F16" s="104">
        <v>7</v>
      </c>
      <c r="G16" s="104">
        <v>245493</v>
      </c>
      <c r="H16" s="105">
        <v>8.4815000000000002E-2</v>
      </c>
      <c r="I16" s="106">
        <v>8.3757362715271526</v>
      </c>
      <c r="J16" s="107">
        <f t="shared" si="0"/>
        <v>8.2332761361763769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11</v>
      </c>
      <c r="F17" s="104">
        <v>6</v>
      </c>
      <c r="G17" s="104">
        <v>245494</v>
      </c>
      <c r="H17" s="105">
        <v>8.5384000000000002E-2</v>
      </c>
      <c r="I17" s="106">
        <v>8.0204888561304557</v>
      </c>
      <c r="J17" s="107">
        <f t="shared" si="0"/>
        <v>8.2143145634190855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2</v>
      </c>
      <c r="F18" s="104">
        <v>1</v>
      </c>
      <c r="G18" s="104">
        <v>245495</v>
      </c>
      <c r="H18" s="105">
        <v>8.5560999999999998E-2</v>
      </c>
      <c r="I18" s="106">
        <v>8.3056351845831102</v>
      </c>
      <c r="J18" s="107">
        <f t="shared" si="0"/>
        <v>8.2295344429145967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7</v>
      </c>
      <c r="F19" s="104">
        <v>4</v>
      </c>
      <c r="G19" s="104">
        <v>245496</v>
      </c>
      <c r="H19" s="105">
        <v>8.3517999999999995E-2</v>
      </c>
      <c r="I19" s="106">
        <v>8.1975318286430827</v>
      </c>
      <c r="J19" s="107">
        <f t="shared" si="0"/>
        <v>8.223764352661652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16</v>
      </c>
      <c r="F20" s="104">
        <v>8</v>
      </c>
      <c r="G20" s="104">
        <v>245497</v>
      </c>
      <c r="H20" s="105">
        <v>8.3245E-2</v>
      </c>
      <c r="I20" s="106">
        <v>8.2398074748916041</v>
      </c>
      <c r="J20" s="107">
        <f t="shared" si="0"/>
        <v>8.2260208440742861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8</v>
      </c>
      <c r="F21" s="104">
        <v>4</v>
      </c>
      <c r="G21" s="104">
        <v>245498</v>
      </c>
      <c r="H21" s="105">
        <v>8.7686E-2</v>
      </c>
      <c r="I21" s="106">
        <v>8.035176424305071</v>
      </c>
      <c r="J21" s="107">
        <f t="shared" si="0"/>
        <v>8.2150985223741682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12</v>
      </c>
      <c r="F22" s="104">
        <v>6</v>
      </c>
      <c r="G22" s="104">
        <v>245499</v>
      </c>
      <c r="H22" s="105">
        <v>8.7022000000000002E-2</v>
      </c>
      <c r="I22" s="106">
        <v>8.3504353567963925</v>
      </c>
      <c r="J22" s="107">
        <f>IF(ISNUMBER($I22),(($I22-$I$23)*$I$27)+$I$23,"-     ")</f>
        <v>8.231925682620064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8.5468899999999987E-2</v>
      </c>
      <c r="I23" s="110">
        <f>AVERAGE(I$3:I$22)</f>
        <v>8.2252434809796373</v>
      </c>
      <c r="J23" s="111">
        <f>AVERAGE(J$3:J$22)</f>
        <v>8.2252434809796391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8.2186696517673425</v>
      </c>
      <c r="J24" s="113">
        <f>MEDIAN(J$3:J$22)</f>
        <v>8.224892598367969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0.1715033618033259</v>
      </c>
      <c r="J25" s="113">
        <f>STDEV(J$3:J$22)</f>
        <v>9.1541087479063178E-3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2.085085532117277E-2</v>
      </c>
      <c r="J26" s="115">
        <f>J25/J23</f>
        <v>1.1129286043719704E-3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5.3375681104163276E-2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2024-03-04 22:01.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E232-4696-42FD-A1AE-DAE037DB00A9}">
  <sheetPr codeName="Sheet6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452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235</v>
      </c>
      <c r="I3" s="152" t="s">
        <v>236</v>
      </c>
      <c r="J3" s="152" t="s">
        <v>237</v>
      </c>
      <c r="K3" s="152" t="s">
        <v>238</v>
      </c>
      <c r="L3" s="152" t="s">
        <v>239</v>
      </c>
      <c r="M3" s="152" t="s">
        <v>240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247</v>
      </c>
      <c r="U3" s="152" t="s">
        <v>248</v>
      </c>
      <c r="V3" s="152" t="s">
        <v>249</v>
      </c>
      <c r="W3" s="152" t="s">
        <v>250</v>
      </c>
      <c r="X3" s="152" t="s">
        <v>251</v>
      </c>
      <c r="Y3" s="152" t="s">
        <v>252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253</v>
      </c>
      <c r="F4" s="11" t="s">
        <v>254</v>
      </c>
      <c r="G4" s="11" t="s">
        <v>254</v>
      </c>
      <c r="H4" s="11" t="s">
        <v>254</v>
      </c>
      <c r="I4" s="11" t="s">
        <v>254</v>
      </c>
      <c r="J4" s="11" t="s">
        <v>254</v>
      </c>
      <c r="K4" s="11" t="s">
        <v>254</v>
      </c>
      <c r="L4" s="11" t="s">
        <v>254</v>
      </c>
      <c r="M4" s="11" t="s">
        <v>254</v>
      </c>
      <c r="N4" s="11" t="s">
        <v>254</v>
      </c>
      <c r="O4" s="11" t="s">
        <v>254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254</v>
      </c>
      <c r="U4" s="11" t="s">
        <v>254</v>
      </c>
      <c r="V4" s="11" t="s">
        <v>253</v>
      </c>
      <c r="W4" s="11" t="s">
        <v>253</v>
      </c>
      <c r="X4" s="11" t="s">
        <v>253</v>
      </c>
      <c r="Y4" s="11" t="s">
        <v>254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116</v>
      </c>
      <c r="F5" s="26" t="s">
        <v>256</v>
      </c>
      <c r="G5" s="26" t="s">
        <v>115</v>
      </c>
      <c r="H5" s="26" t="s">
        <v>256</v>
      </c>
      <c r="I5" s="26" t="s">
        <v>115</v>
      </c>
      <c r="J5" s="26" t="s">
        <v>256</v>
      </c>
      <c r="K5" s="26" t="s">
        <v>256</v>
      </c>
      <c r="L5" s="26" t="s">
        <v>256</v>
      </c>
      <c r="M5" s="26" t="s">
        <v>115</v>
      </c>
      <c r="N5" s="26" t="s">
        <v>115</v>
      </c>
      <c r="O5" s="26" t="s">
        <v>257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115</v>
      </c>
      <c r="W5" s="26" t="s">
        <v>115</v>
      </c>
      <c r="X5" s="26" t="s">
        <v>115</v>
      </c>
      <c r="Y5" s="26" t="s">
        <v>115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8.2489662493268714</v>
      </c>
      <c r="E6" s="22">
        <v>8.032</v>
      </c>
      <c r="F6" s="22">
        <v>7.4690000000000003</v>
      </c>
      <c r="G6" s="22">
        <v>7.7453770014865739</v>
      </c>
      <c r="H6" s="22">
        <v>7.91</v>
      </c>
      <c r="I6" s="22">
        <v>8.1300000000000008</v>
      </c>
      <c r="J6" s="147">
        <v>7</v>
      </c>
      <c r="K6" s="22">
        <v>8.0399999999999991</v>
      </c>
      <c r="L6" s="22">
        <v>8.1280000000000001</v>
      </c>
      <c r="M6" s="22">
        <v>8.07</v>
      </c>
      <c r="N6" s="22">
        <v>7.6599999999999993</v>
      </c>
      <c r="O6" s="22">
        <v>8.168000000000001</v>
      </c>
      <c r="P6" s="22">
        <v>7.7700000000000005</v>
      </c>
      <c r="Q6" s="22">
        <v>8.3870000000000005</v>
      </c>
      <c r="R6" s="22">
        <v>8.097999999999999</v>
      </c>
      <c r="S6" s="22">
        <v>8.0500000000000007</v>
      </c>
      <c r="T6" s="22">
        <v>8</v>
      </c>
      <c r="U6" s="22">
        <v>8.0269999999999992</v>
      </c>
      <c r="V6" s="22">
        <v>7.79</v>
      </c>
      <c r="W6" s="22">
        <v>7.95</v>
      </c>
      <c r="X6" s="22">
        <v>7.97</v>
      </c>
      <c r="Y6" s="22">
        <v>7.44</v>
      </c>
      <c r="Z6" s="15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8.3056351845831102</v>
      </c>
      <c r="E7" s="11">
        <v>8.0050000000000008</v>
      </c>
      <c r="F7" s="11">
        <v>7.4530000000000003</v>
      </c>
      <c r="G7" s="11">
        <v>7.7928231642303416</v>
      </c>
      <c r="H7" s="11">
        <v>8.3000000000000007</v>
      </c>
      <c r="I7" s="11">
        <v>8.09</v>
      </c>
      <c r="J7" s="148">
        <v>7.2450000000000001</v>
      </c>
      <c r="K7" s="11">
        <v>8.1</v>
      </c>
      <c r="L7" s="11">
        <v>7.8680000000000003</v>
      </c>
      <c r="M7" s="11">
        <v>7.7700000000000005</v>
      </c>
      <c r="N7" s="11">
        <v>7.5</v>
      </c>
      <c r="O7" s="11">
        <v>8.1389999999999993</v>
      </c>
      <c r="P7" s="11">
        <v>7.73</v>
      </c>
      <c r="Q7" s="11">
        <v>8.2029999999999994</v>
      </c>
      <c r="R7" s="11">
        <v>8.0809999999999995</v>
      </c>
      <c r="S7" s="11">
        <v>8</v>
      </c>
      <c r="T7" s="11">
        <v>7.8726242080693583</v>
      </c>
      <c r="U7" s="11">
        <v>8.07</v>
      </c>
      <c r="V7" s="11">
        <v>7.870000000000001</v>
      </c>
      <c r="W7" s="11">
        <v>7.95</v>
      </c>
      <c r="X7" s="11">
        <v>8</v>
      </c>
      <c r="Y7" s="11">
        <v>7.43</v>
      </c>
      <c r="Z7" s="15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8.1846040200413679</v>
      </c>
      <c r="E8" s="11">
        <v>8.0459999999999994</v>
      </c>
      <c r="F8" s="11">
        <v>7.4329999999999998</v>
      </c>
      <c r="G8" s="11">
        <v>7.7499770583763175</v>
      </c>
      <c r="H8" s="149">
        <v>8.6999999999999993</v>
      </c>
      <c r="I8" s="11">
        <v>7.96</v>
      </c>
      <c r="J8" s="148">
        <v>7.14</v>
      </c>
      <c r="K8" s="11">
        <v>8.1300000000000008</v>
      </c>
      <c r="L8" s="11">
        <v>8.0020000000000007</v>
      </c>
      <c r="M8" s="11">
        <v>7.7100000000000009</v>
      </c>
      <c r="N8" s="11">
        <v>7.64</v>
      </c>
      <c r="O8" s="11">
        <v>8.25</v>
      </c>
      <c r="P8" s="11">
        <v>7.75</v>
      </c>
      <c r="Q8" s="11">
        <v>8.1530000000000005</v>
      </c>
      <c r="R8" s="11">
        <v>8.0860000000000003</v>
      </c>
      <c r="S8" s="11">
        <v>8.0500000000000007</v>
      </c>
      <c r="T8" s="11">
        <v>8.1214999999999993</v>
      </c>
      <c r="U8" s="11">
        <v>8.0050000000000008</v>
      </c>
      <c r="V8" s="11">
        <v>7.8600000000000012</v>
      </c>
      <c r="W8" s="11">
        <v>8.02</v>
      </c>
      <c r="X8" s="11">
        <v>7.85</v>
      </c>
      <c r="Y8" s="11">
        <v>7.45</v>
      </c>
      <c r="Z8" s="15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8.3331576339171267</v>
      </c>
      <c r="E9" s="11">
        <v>7.9589999999999996</v>
      </c>
      <c r="F9" s="11">
        <v>7.4420000000000002</v>
      </c>
      <c r="G9" s="11">
        <v>7.8704846618041495</v>
      </c>
      <c r="H9" s="11">
        <v>7.879999999999999</v>
      </c>
      <c r="I9" s="11">
        <v>7.85</v>
      </c>
      <c r="J9" s="148">
        <v>7.3149999999999995</v>
      </c>
      <c r="K9" s="11">
        <v>8.1999999999999993</v>
      </c>
      <c r="L9" s="11">
        <v>8.1810000000000009</v>
      </c>
      <c r="M9" s="11">
        <v>7.81</v>
      </c>
      <c r="N9" s="11">
        <v>7.57</v>
      </c>
      <c r="O9" s="11">
        <v>8.1390000000000011</v>
      </c>
      <c r="P9" s="11">
        <v>7.870000000000001</v>
      </c>
      <c r="Q9" s="11">
        <v>8.3019999999999996</v>
      </c>
      <c r="R9" s="11">
        <v>8.0830000000000002</v>
      </c>
      <c r="S9" s="11">
        <v>7.84</v>
      </c>
      <c r="T9" s="11">
        <v>7.8813728757080979</v>
      </c>
      <c r="U9" s="11">
        <v>7.9210000000000012</v>
      </c>
      <c r="V9" s="11">
        <v>7.8600000000000012</v>
      </c>
      <c r="W9" s="11">
        <v>7.8299999999999992</v>
      </c>
      <c r="X9" s="11">
        <v>7.91</v>
      </c>
      <c r="Y9" s="11">
        <v>7.45</v>
      </c>
      <c r="Z9" s="15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7.9292716184569487</v>
      </c>
      <c r="BN9" s="28"/>
    </row>
    <row r="10" spans="1:66">
      <c r="A10" s="30"/>
      <c r="B10" s="19">
        <v>1</v>
      </c>
      <c r="C10" s="9">
        <v>5</v>
      </c>
      <c r="D10" s="10">
        <v>8.5349134517400493</v>
      </c>
      <c r="E10" s="149">
        <v>8.3170000000000002</v>
      </c>
      <c r="F10" s="11">
        <v>7.4269999999999996</v>
      </c>
      <c r="G10" s="11">
        <v>7.8079082958542871</v>
      </c>
      <c r="H10" s="11">
        <v>8.5399999999999991</v>
      </c>
      <c r="I10" s="11">
        <v>8.1199999999999992</v>
      </c>
      <c r="J10" s="148">
        <v>6.82</v>
      </c>
      <c r="K10" s="11">
        <v>8.34</v>
      </c>
      <c r="L10" s="11">
        <v>7.9530000000000003</v>
      </c>
      <c r="M10" s="11">
        <v>8.11</v>
      </c>
      <c r="N10" s="11">
        <v>7.54</v>
      </c>
      <c r="O10" s="11">
        <v>8.14</v>
      </c>
      <c r="P10" s="11">
        <v>7.91</v>
      </c>
      <c r="Q10" s="11">
        <v>8.3239999999999998</v>
      </c>
      <c r="R10" s="11">
        <v>8.0879999999999992</v>
      </c>
      <c r="S10" s="11">
        <v>8.0399999999999991</v>
      </c>
      <c r="T10" s="11">
        <v>7.8576192064021351</v>
      </c>
      <c r="U10" s="11">
        <v>8.0229999999999997</v>
      </c>
      <c r="V10" s="11">
        <v>7.8600000000000012</v>
      </c>
      <c r="W10" s="11">
        <v>7.8</v>
      </c>
      <c r="X10" s="11">
        <v>7.9200000000000008</v>
      </c>
      <c r="Y10" s="11">
        <v>7.53</v>
      </c>
      <c r="Z10" s="15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8.1364691100131807</v>
      </c>
      <c r="E11" s="11">
        <v>7.9249999999999998</v>
      </c>
      <c r="F11" s="11">
        <v>7.5140000000000002</v>
      </c>
      <c r="G11" s="11">
        <v>7.8037871693781113</v>
      </c>
      <c r="H11" s="11">
        <v>8.08</v>
      </c>
      <c r="I11" s="11">
        <v>7.9200000000000008</v>
      </c>
      <c r="J11" s="148">
        <v>7.1549999999999994</v>
      </c>
      <c r="K11" s="11">
        <v>8.42</v>
      </c>
      <c r="L11" s="11">
        <v>8.202</v>
      </c>
      <c r="M11" s="11">
        <v>8.02</v>
      </c>
      <c r="N11" s="11">
        <v>7.51</v>
      </c>
      <c r="O11" s="11">
        <v>8.26</v>
      </c>
      <c r="P11" s="11">
        <v>7.95</v>
      </c>
      <c r="Q11" s="11">
        <v>8.17</v>
      </c>
      <c r="R11" s="11">
        <v>8.0839999999999996</v>
      </c>
      <c r="S11" s="11">
        <v>7.9899999999999993</v>
      </c>
      <c r="T11" s="11">
        <v>8.1617205735245086</v>
      </c>
      <c r="U11" s="11">
        <v>8.0120000000000005</v>
      </c>
      <c r="V11" s="11">
        <v>7.7199999999999989</v>
      </c>
      <c r="W11" s="11">
        <v>7.73</v>
      </c>
      <c r="X11" s="11">
        <v>7.94</v>
      </c>
      <c r="Y11" s="11">
        <v>7.46</v>
      </c>
      <c r="Z11" s="15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8.1975318286430827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8.035176424305071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8.0989335384376506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8.6026165503747798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8.0204888561304557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8.3504353567963925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8.3987927190446072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8.3757362715271526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8.0361825575021673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8.2398074748916041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8.0991734589075293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8.0061687383880891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8.2448506523900704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8.0552295426324196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8.2252434809796391</v>
      </c>
      <c r="E26" s="23">
        <v>8.0473333333333326</v>
      </c>
      <c r="F26" s="23">
        <v>7.4563333333333341</v>
      </c>
      <c r="G26" s="23">
        <v>7.79505955852163</v>
      </c>
      <c r="H26" s="23">
        <v>8.2349999999999994</v>
      </c>
      <c r="I26" s="23">
        <v>8.0116666666666667</v>
      </c>
      <c r="J26" s="23">
        <v>7.1125000000000007</v>
      </c>
      <c r="K26" s="23">
        <v>8.2050000000000001</v>
      </c>
      <c r="L26" s="23">
        <v>8.0556666666666672</v>
      </c>
      <c r="M26" s="23">
        <v>7.9149999999999991</v>
      </c>
      <c r="N26" s="23">
        <v>7.57</v>
      </c>
      <c r="O26" s="23">
        <v>8.1826666666666679</v>
      </c>
      <c r="P26" s="23">
        <v>7.830000000000001</v>
      </c>
      <c r="Q26" s="23">
        <v>8.2565000000000008</v>
      </c>
      <c r="R26" s="23">
        <v>8.086666666666666</v>
      </c>
      <c r="S26" s="23">
        <v>7.995000000000001</v>
      </c>
      <c r="T26" s="23">
        <v>7.9824728106173497</v>
      </c>
      <c r="U26" s="23">
        <v>8.0096666666666678</v>
      </c>
      <c r="V26" s="23">
        <v>7.8266666666666671</v>
      </c>
      <c r="W26" s="23">
        <v>7.88</v>
      </c>
      <c r="X26" s="23">
        <v>7.9316666666666658</v>
      </c>
      <c r="Y26" s="23">
        <v>7.46</v>
      </c>
      <c r="Z26" s="15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8.2186696517673425</v>
      </c>
      <c r="E27" s="11">
        <v>8.0184999999999995</v>
      </c>
      <c r="F27" s="11">
        <v>7.4474999999999998</v>
      </c>
      <c r="G27" s="11">
        <v>7.7983051668042265</v>
      </c>
      <c r="H27" s="11">
        <v>8.1900000000000013</v>
      </c>
      <c r="I27" s="11">
        <v>8.0250000000000004</v>
      </c>
      <c r="J27" s="11">
        <v>7.1474999999999991</v>
      </c>
      <c r="K27" s="11">
        <v>8.1649999999999991</v>
      </c>
      <c r="L27" s="11">
        <v>8.0650000000000013</v>
      </c>
      <c r="M27" s="11">
        <v>7.9149999999999991</v>
      </c>
      <c r="N27" s="11">
        <v>7.5549999999999997</v>
      </c>
      <c r="O27" s="11">
        <v>8.1539999999999999</v>
      </c>
      <c r="P27" s="11">
        <v>7.82</v>
      </c>
      <c r="Q27" s="11">
        <v>8.2524999999999995</v>
      </c>
      <c r="R27" s="11">
        <v>8.0850000000000009</v>
      </c>
      <c r="S27" s="11">
        <v>8.02</v>
      </c>
      <c r="T27" s="11">
        <v>7.9406864378540494</v>
      </c>
      <c r="U27" s="11">
        <v>8.0175000000000001</v>
      </c>
      <c r="V27" s="11">
        <v>7.8600000000000012</v>
      </c>
      <c r="W27" s="11">
        <v>7.89</v>
      </c>
      <c r="X27" s="11">
        <v>7.9300000000000006</v>
      </c>
      <c r="Y27" s="11">
        <v>7.45</v>
      </c>
      <c r="Z27" s="15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0.1715033618033259</v>
      </c>
      <c r="E28" s="24">
        <v>0.13965481254388154</v>
      </c>
      <c r="F28" s="24">
        <v>3.1960392154457028E-2</v>
      </c>
      <c r="G28" s="24">
        <v>4.5685877905112728E-2</v>
      </c>
      <c r="H28" s="24">
        <v>0.33738701812606825</v>
      </c>
      <c r="I28" s="24">
        <v>0.11754431788336968</v>
      </c>
      <c r="J28" s="24">
        <v>0.178514705276624</v>
      </c>
      <c r="K28" s="24">
        <v>0.14720733677368134</v>
      </c>
      <c r="L28" s="24">
        <v>0.13490243387969938</v>
      </c>
      <c r="M28" s="24">
        <v>0.1715517414659492</v>
      </c>
      <c r="N28" s="24">
        <v>6.6932802122725801E-2</v>
      </c>
      <c r="O28" s="24">
        <v>5.7207225650844462E-2</v>
      </c>
      <c r="P28" s="24">
        <v>9.2086915465770719E-2</v>
      </c>
      <c r="Q28" s="24">
        <v>9.4565850072846111E-2</v>
      </c>
      <c r="R28" s="24">
        <v>6.0553007081946579E-3</v>
      </c>
      <c r="S28" s="24">
        <v>8.0187280786917989E-2</v>
      </c>
      <c r="T28" s="24">
        <v>0.13389686857312719</v>
      </c>
      <c r="U28" s="24">
        <v>4.9004761673398893E-2</v>
      </c>
      <c r="V28" s="24">
        <v>5.9888785817269502E-2</v>
      </c>
      <c r="W28" s="24">
        <v>0.11027239001672169</v>
      </c>
      <c r="X28" s="24">
        <v>5.1929439306299764E-2</v>
      </c>
      <c r="Y28" s="24">
        <v>3.5777087639996714E-2</v>
      </c>
      <c r="Z28" s="203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2.0850855321172763E-2</v>
      </c>
      <c r="E29" s="13">
        <v>1.7354172712767985E-2</v>
      </c>
      <c r="F29" s="13">
        <v>4.2863416542255383E-3</v>
      </c>
      <c r="G29" s="13">
        <v>5.8608760538806292E-3</v>
      </c>
      <c r="H29" s="13">
        <v>4.0969886839838286E-2</v>
      </c>
      <c r="I29" s="13">
        <v>1.4671643588521284E-2</v>
      </c>
      <c r="J29" s="13">
        <v>2.5098728334147485E-2</v>
      </c>
      <c r="K29" s="13">
        <v>1.7941174500143979E-2</v>
      </c>
      <c r="L29" s="13">
        <v>1.6746278050196472E-2</v>
      </c>
      <c r="M29" s="13">
        <v>2.1674256660258902E-2</v>
      </c>
      <c r="N29" s="13">
        <v>8.8418496859611357E-3</v>
      </c>
      <c r="O29" s="13">
        <v>6.991269225702027E-3</v>
      </c>
      <c r="P29" s="13">
        <v>1.1760781030111201E-2</v>
      </c>
      <c r="Q29" s="13">
        <v>1.1453503309252844E-2</v>
      </c>
      <c r="R29" s="13">
        <v>7.4880058221698164E-4</v>
      </c>
      <c r="S29" s="13">
        <v>1.0029678647519446E-2</v>
      </c>
      <c r="T29" s="13">
        <v>1.6773858395738382E-2</v>
      </c>
      <c r="U29" s="13">
        <v>6.1182023812974594E-3</v>
      </c>
      <c r="V29" s="13">
        <v>7.6518891589356262E-3</v>
      </c>
      <c r="W29" s="13">
        <v>1.3993958123949454E-2</v>
      </c>
      <c r="X29" s="13">
        <v>6.5471030854759114E-3</v>
      </c>
      <c r="Y29" s="13">
        <v>4.7958562520102836E-3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3.7326488076629527E-2</v>
      </c>
      <c r="E30" s="13">
        <v>1.4889351829185937E-2</v>
      </c>
      <c r="F30" s="13">
        <v>-5.9644606450705684E-2</v>
      </c>
      <c r="G30" s="13">
        <v>-1.6926152412652051E-2</v>
      </c>
      <c r="H30" s="13">
        <v>3.8556931361943381E-2</v>
      </c>
      <c r="I30" s="13">
        <v>1.0391250568075883E-2</v>
      </c>
      <c r="J30" s="13">
        <v>-0.10300714337439909</v>
      </c>
      <c r="K30" s="13">
        <v>3.4773481703065823E-2</v>
      </c>
      <c r="L30" s="13">
        <v>1.5940310067763308E-2</v>
      </c>
      <c r="M30" s="13">
        <v>-1.7998649994193094E-3</v>
      </c>
      <c r="N30" s="13">
        <v>-4.5309536076513335E-2</v>
      </c>
      <c r="O30" s="13">
        <v>3.1956913623679029E-2</v>
      </c>
      <c r="P30" s="13">
        <v>-1.2519639032906094E-2</v>
      </c>
      <c r="Q30" s="13">
        <v>4.1268403617472638E-2</v>
      </c>
      <c r="R30" s="13">
        <v>1.9849874715269999E-2</v>
      </c>
      <c r="S30" s="13">
        <v>8.2893340909215851E-3</v>
      </c>
      <c r="T30" s="13">
        <v>6.7094677443719775E-3</v>
      </c>
      <c r="U30" s="13">
        <v>1.0139020590817394E-2</v>
      </c>
      <c r="V30" s="13">
        <v>-1.294002232833702E-2</v>
      </c>
      <c r="W30" s="13">
        <v>-6.213889601443312E-3</v>
      </c>
      <c r="X30" s="13">
        <v>3.0205147773498808E-4</v>
      </c>
      <c r="Y30" s="13">
        <v>-5.9182184825731787E-2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0.28999999999999998</v>
      </c>
      <c r="F31" s="45">
        <v>2.33</v>
      </c>
      <c r="G31" s="45">
        <v>0.83</v>
      </c>
      <c r="H31" s="45">
        <v>1.1200000000000001</v>
      </c>
      <c r="I31" s="45">
        <v>0.13</v>
      </c>
      <c r="J31" s="45">
        <v>3.85</v>
      </c>
      <c r="K31" s="45">
        <v>0.98</v>
      </c>
      <c r="L31" s="45">
        <v>0.32</v>
      </c>
      <c r="M31" s="45">
        <v>0.3</v>
      </c>
      <c r="N31" s="45">
        <v>1.82</v>
      </c>
      <c r="O31" s="45">
        <v>0.89</v>
      </c>
      <c r="P31" s="45">
        <v>0.67</v>
      </c>
      <c r="Q31" s="45">
        <v>1.21</v>
      </c>
      <c r="R31" s="45">
        <v>0.46</v>
      </c>
      <c r="S31" s="45">
        <v>0.06</v>
      </c>
      <c r="T31" s="45">
        <v>0</v>
      </c>
      <c r="U31" s="45">
        <v>0.12</v>
      </c>
      <c r="V31" s="45">
        <v>0.69</v>
      </c>
      <c r="W31" s="45">
        <v>0.45</v>
      </c>
      <c r="X31" s="45">
        <v>0.22</v>
      </c>
      <c r="Y31" s="45">
        <v>2.31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9" priority="3">
      <formula>AND($B6&lt;&gt;$B5,NOT(ISBLANK(INDIRECT(Anlyt_LabRefThisCol))))</formula>
    </cfRule>
  </conditionalFormatting>
  <conditionalFormatting sqref="C2:Y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4A5A-3957-4998-9D07-57ADE00703CF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453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235</v>
      </c>
      <c r="H3" s="152" t="s">
        <v>238</v>
      </c>
      <c r="I3" s="152" t="s">
        <v>239</v>
      </c>
      <c r="J3" s="152" t="s">
        <v>240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249</v>
      </c>
      <c r="R3" s="152" t="s">
        <v>250</v>
      </c>
      <c r="S3" s="152" t="s">
        <v>251</v>
      </c>
      <c r="T3" s="152" t="s">
        <v>252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264</v>
      </c>
      <c r="F4" s="11" t="s">
        <v>265</v>
      </c>
      <c r="G4" s="11" t="s">
        <v>265</v>
      </c>
      <c r="H4" s="11" t="s">
        <v>265</v>
      </c>
      <c r="I4" s="11" t="s">
        <v>265</v>
      </c>
      <c r="J4" s="11" t="s">
        <v>264</v>
      </c>
      <c r="K4" s="11" t="s">
        <v>265</v>
      </c>
      <c r="L4" s="11" t="s">
        <v>265</v>
      </c>
      <c r="M4" s="11" t="s">
        <v>264</v>
      </c>
      <c r="N4" s="11" t="s">
        <v>266</v>
      </c>
      <c r="O4" s="11" t="s">
        <v>264</v>
      </c>
      <c r="P4" s="11" t="s">
        <v>264</v>
      </c>
      <c r="Q4" s="11" t="s">
        <v>264</v>
      </c>
      <c r="R4" s="11" t="s">
        <v>264</v>
      </c>
      <c r="S4" s="11" t="s">
        <v>264</v>
      </c>
      <c r="T4" s="11" t="s">
        <v>265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116</v>
      </c>
      <c r="F5" s="26" t="s">
        <v>115</v>
      </c>
      <c r="G5" s="26" t="s">
        <v>256</v>
      </c>
      <c r="H5" s="26" t="s">
        <v>115</v>
      </c>
      <c r="I5" s="26" t="s">
        <v>256</v>
      </c>
      <c r="J5" s="26" t="s">
        <v>115</v>
      </c>
      <c r="K5" s="26" t="s">
        <v>115</v>
      </c>
      <c r="L5" s="26" t="s">
        <v>116</v>
      </c>
      <c r="M5" s="26" t="s">
        <v>267</v>
      </c>
      <c r="N5" s="26" t="s">
        <v>268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26" t="s">
        <v>116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8.2489662493268714</v>
      </c>
      <c r="E6" s="22">
        <v>7.8600000000000012</v>
      </c>
      <c r="F6" s="22">
        <v>7.5820593081644807</v>
      </c>
      <c r="G6" s="22">
        <v>7.7000000000000011</v>
      </c>
      <c r="H6" s="22">
        <v>7.9799999999999995</v>
      </c>
      <c r="I6" s="22">
        <v>7.7700000000000005</v>
      </c>
      <c r="J6" s="22">
        <v>7.1199999999999992</v>
      </c>
      <c r="K6" s="22">
        <v>8.1829999999999998</v>
      </c>
      <c r="L6" s="22">
        <v>7.97</v>
      </c>
      <c r="M6" s="22">
        <v>7.5602</v>
      </c>
      <c r="N6" s="22">
        <v>7.6550000000000002</v>
      </c>
      <c r="O6" s="22">
        <v>7.38</v>
      </c>
      <c r="P6" s="22">
        <v>7.9455394469601908</v>
      </c>
      <c r="Q6" s="22">
        <v>7.9200000000000008</v>
      </c>
      <c r="R6" s="22">
        <v>8.16</v>
      </c>
      <c r="S6" s="22">
        <v>7.49</v>
      </c>
      <c r="T6" s="22">
        <v>8.4499999999999993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8.3056351845831102</v>
      </c>
      <c r="E7" s="11">
        <v>8.01</v>
      </c>
      <c r="F7" s="11">
        <v>7.5658553513977607</v>
      </c>
      <c r="G7" s="11">
        <v>7.9799999999999995</v>
      </c>
      <c r="H7" s="11">
        <v>8</v>
      </c>
      <c r="I7" s="11">
        <v>7.46</v>
      </c>
      <c r="J7" s="11">
        <v>7.38</v>
      </c>
      <c r="K7" s="11">
        <v>8.1983333333333341</v>
      </c>
      <c r="L7" s="11">
        <v>7.9300000000000006</v>
      </c>
      <c r="M7" s="11">
        <v>7.6838000000000006</v>
      </c>
      <c r="N7" s="11">
        <v>7.6559999999999988</v>
      </c>
      <c r="O7" s="11">
        <v>7.38</v>
      </c>
      <c r="P7" s="11">
        <v>8.0443986775223113</v>
      </c>
      <c r="Q7" s="11">
        <v>7.73</v>
      </c>
      <c r="R7" s="11">
        <v>7.53</v>
      </c>
      <c r="S7" s="11">
        <v>7.6900000000000013</v>
      </c>
      <c r="T7" s="11">
        <v>8.1300000000000008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8.1846040200413679</v>
      </c>
      <c r="E8" s="11">
        <v>7.95</v>
      </c>
      <c r="F8" s="11">
        <v>7.5456004054393606</v>
      </c>
      <c r="G8" s="11">
        <v>8.32</v>
      </c>
      <c r="H8" s="11">
        <v>8.08</v>
      </c>
      <c r="I8" s="11">
        <v>7.8199999999999994</v>
      </c>
      <c r="J8" s="11">
        <v>7.1099999999999994</v>
      </c>
      <c r="K8" s="11">
        <v>8.1419999999999995</v>
      </c>
      <c r="L8" s="11">
        <v>7.56</v>
      </c>
      <c r="M8" s="11">
        <v>7.4778000000000002</v>
      </c>
      <c r="N8" s="11">
        <v>7.6539999999999999</v>
      </c>
      <c r="O8" s="11">
        <v>7.45</v>
      </c>
      <c r="P8" s="11">
        <v>7.8307642222485292</v>
      </c>
      <c r="Q8" s="11">
        <v>7.44</v>
      </c>
      <c r="R8" s="11">
        <v>7.52</v>
      </c>
      <c r="S8" s="11">
        <v>7.79</v>
      </c>
      <c r="T8" s="11">
        <v>8.16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8.3331576339171267</v>
      </c>
      <c r="E9" s="11">
        <v>7.9899999999999993</v>
      </c>
      <c r="F9" s="11">
        <v>7.5547151311206404</v>
      </c>
      <c r="G9" s="11">
        <v>7.78</v>
      </c>
      <c r="H9" s="11">
        <v>7.9300000000000006</v>
      </c>
      <c r="I9" s="11">
        <v>8.0399999999999991</v>
      </c>
      <c r="J9" s="11">
        <v>8.0399999999999991</v>
      </c>
      <c r="K9" s="11">
        <v>8.1620000000000008</v>
      </c>
      <c r="L9" s="11">
        <v>7.7199999999999989</v>
      </c>
      <c r="M9" s="11">
        <v>7.1928000000000001</v>
      </c>
      <c r="N9" s="11">
        <v>7.6550000000000002</v>
      </c>
      <c r="O9" s="11">
        <v>7.7199999999999989</v>
      </c>
      <c r="P9" s="11">
        <v>7.7036989893376218</v>
      </c>
      <c r="Q9" s="11">
        <v>7.68</v>
      </c>
      <c r="R9" s="11">
        <v>7.58</v>
      </c>
      <c r="S9" s="11">
        <v>7.74</v>
      </c>
      <c r="T9" s="11">
        <v>8.34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7.7831423104953101</v>
      </c>
      <c r="BN9" s="28"/>
    </row>
    <row r="10" spans="1:66">
      <c r="A10" s="30"/>
      <c r="B10" s="19">
        <v>1</v>
      </c>
      <c r="C10" s="9">
        <v>5</v>
      </c>
      <c r="D10" s="10">
        <v>8.5349134517400493</v>
      </c>
      <c r="E10" s="11">
        <v>7.9300000000000006</v>
      </c>
      <c r="F10" s="11">
        <v>7.5395239216518402</v>
      </c>
      <c r="G10" s="11">
        <v>8.18</v>
      </c>
      <c r="H10" s="11">
        <v>8.25</v>
      </c>
      <c r="I10" s="11">
        <v>7.49</v>
      </c>
      <c r="J10" s="11">
        <v>7.6</v>
      </c>
      <c r="K10" s="11">
        <v>8.1170000000000009</v>
      </c>
      <c r="L10" s="11">
        <v>7.9799999999999995</v>
      </c>
      <c r="M10" s="11">
        <v>7.0658000000000003</v>
      </c>
      <c r="N10" s="11">
        <v>7.6599999999999993</v>
      </c>
      <c r="O10" s="11">
        <v>7.53</v>
      </c>
      <c r="P10" s="11">
        <v>7.9024363075391433</v>
      </c>
      <c r="Q10" s="11">
        <v>7.7100000000000009</v>
      </c>
      <c r="R10" s="11">
        <v>7.74</v>
      </c>
      <c r="S10" s="11">
        <v>7.42</v>
      </c>
      <c r="T10" s="11">
        <v>8.52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8.1364691100131807</v>
      </c>
      <c r="E11" s="11">
        <v>7.8199999999999994</v>
      </c>
      <c r="F11" s="11">
        <v>7.6276329365708806</v>
      </c>
      <c r="G11" s="11">
        <v>7.879999999999999</v>
      </c>
      <c r="H11" s="11">
        <v>8.3000000000000007</v>
      </c>
      <c r="I11" s="11">
        <v>7.7199999999999989</v>
      </c>
      <c r="J11" s="11">
        <v>7.58</v>
      </c>
      <c r="K11" s="11">
        <v>8.1795555555555559</v>
      </c>
      <c r="L11" s="11">
        <v>7.97</v>
      </c>
      <c r="M11" s="11">
        <v>7.7044000000000006</v>
      </c>
      <c r="N11" s="11">
        <v>7.6539999999999999</v>
      </c>
      <c r="O11" s="11">
        <v>7.64</v>
      </c>
      <c r="P11" s="11">
        <v>7.6887482207081828</v>
      </c>
      <c r="Q11" s="11">
        <v>8</v>
      </c>
      <c r="R11" s="11">
        <v>7.51</v>
      </c>
      <c r="S11" s="11">
        <v>7.48</v>
      </c>
      <c r="T11" s="11">
        <v>8.02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8.1975318286430827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8.035176424305071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8.0989335384376506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8.6026165503747798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8.0204888561304557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8.3504353567963925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8.3987927190446072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8.3757362715271526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8.0361825575021673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8.2398074748916041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8.0991734589075293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8.0061687383880891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8.2448506523900704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8.0552295426324196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8.2252434809796391</v>
      </c>
      <c r="E26" s="23">
        <v>7.9266666666666667</v>
      </c>
      <c r="F26" s="23">
        <v>7.5692311757241617</v>
      </c>
      <c r="G26" s="23">
        <v>7.9733333333333336</v>
      </c>
      <c r="H26" s="23">
        <v>8.0900000000000016</v>
      </c>
      <c r="I26" s="23">
        <v>7.7166666666666659</v>
      </c>
      <c r="J26" s="23">
        <v>7.4716666666666667</v>
      </c>
      <c r="K26" s="23">
        <v>8.1636481481481482</v>
      </c>
      <c r="L26" s="23">
        <v>7.8549999999999995</v>
      </c>
      <c r="M26" s="23">
        <v>7.4474666666666671</v>
      </c>
      <c r="N26" s="23">
        <v>7.655666666666666</v>
      </c>
      <c r="O26" s="23">
        <v>7.5166666666666666</v>
      </c>
      <c r="P26" s="23">
        <v>7.8525976440526639</v>
      </c>
      <c r="Q26" s="23">
        <v>7.746666666666667</v>
      </c>
      <c r="R26" s="23">
        <v>7.6733333333333329</v>
      </c>
      <c r="S26" s="23">
        <v>7.6016666666666666</v>
      </c>
      <c r="T26" s="23">
        <v>8.2699999999999978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8.2186696517673425</v>
      </c>
      <c r="E27" s="11">
        <v>7.94</v>
      </c>
      <c r="F27" s="11">
        <v>7.5602852412592005</v>
      </c>
      <c r="G27" s="11">
        <v>7.93</v>
      </c>
      <c r="H27" s="11">
        <v>8.0399999999999991</v>
      </c>
      <c r="I27" s="11">
        <v>7.7449999999999992</v>
      </c>
      <c r="J27" s="11">
        <v>7.48</v>
      </c>
      <c r="K27" s="11">
        <v>8.1707777777777792</v>
      </c>
      <c r="L27" s="11">
        <v>7.95</v>
      </c>
      <c r="M27" s="11">
        <v>7.5190000000000001</v>
      </c>
      <c r="N27" s="11">
        <v>7.6550000000000002</v>
      </c>
      <c r="O27" s="11">
        <v>7.49</v>
      </c>
      <c r="P27" s="11">
        <v>7.8666002648938367</v>
      </c>
      <c r="Q27" s="11">
        <v>7.7200000000000006</v>
      </c>
      <c r="R27" s="11">
        <v>7.5549999999999997</v>
      </c>
      <c r="S27" s="11">
        <v>7.5900000000000007</v>
      </c>
      <c r="T27" s="11">
        <v>8.25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0.1715033618033259</v>
      </c>
      <c r="E28" s="24">
        <v>7.3936910042729259E-2</v>
      </c>
      <c r="F28" s="24">
        <v>3.2367800794889844E-2</v>
      </c>
      <c r="G28" s="24">
        <v>0.23821558863069095</v>
      </c>
      <c r="H28" s="24">
        <v>0.15205262246998583</v>
      </c>
      <c r="I28" s="24">
        <v>0.21694853460363939</v>
      </c>
      <c r="J28" s="24">
        <v>0.35045208897460811</v>
      </c>
      <c r="K28" s="24">
        <v>2.9926611194941007E-2</v>
      </c>
      <c r="L28" s="24">
        <v>0.17489997141223346</v>
      </c>
      <c r="M28" s="24">
        <v>0.26306715999277963</v>
      </c>
      <c r="N28" s="24">
        <v>2.2509257354842243E-3</v>
      </c>
      <c r="O28" s="24">
        <v>0.14038043548396112</v>
      </c>
      <c r="P28" s="24">
        <v>0.13957352812033558</v>
      </c>
      <c r="Q28" s="24">
        <v>0.19714630776828329</v>
      </c>
      <c r="R28" s="24">
        <v>0.25327192238119628</v>
      </c>
      <c r="S28" s="24">
        <v>0.15664184200483183</v>
      </c>
      <c r="T28" s="24">
        <v>0.19697715603592184</v>
      </c>
      <c r="U28" s="203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2.0850855321172763E-2</v>
      </c>
      <c r="E29" s="13">
        <v>9.3276169103527241E-3</v>
      </c>
      <c r="F29" s="13">
        <v>4.2762336152050683E-3</v>
      </c>
      <c r="G29" s="13">
        <v>2.9876537035621775E-2</v>
      </c>
      <c r="H29" s="13">
        <v>1.8795132567365366E-2</v>
      </c>
      <c r="I29" s="13">
        <v>2.8114280942156296E-2</v>
      </c>
      <c r="J29" s="13">
        <v>4.6904138609137822E-2</v>
      </c>
      <c r="K29" s="13">
        <v>3.6658379503689896E-3</v>
      </c>
      <c r="L29" s="13">
        <v>2.2266068925809481E-2</v>
      </c>
      <c r="M29" s="13">
        <v>3.5323039600863776E-2</v>
      </c>
      <c r="N29" s="13">
        <v>2.9402086499989867E-4</v>
      </c>
      <c r="O29" s="13">
        <v>1.8675889421369551E-2</v>
      </c>
      <c r="P29" s="13">
        <v>1.7774185619461178E-2</v>
      </c>
      <c r="Q29" s="13">
        <v>2.5449179143926415E-2</v>
      </c>
      <c r="R29" s="13">
        <v>3.3006766600503425E-2</v>
      </c>
      <c r="S29" s="13">
        <v>2.0606249770422955E-2</v>
      </c>
      <c r="T29" s="13">
        <v>2.3818277634331548E-2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5.6802400990171975E-2</v>
      </c>
      <c r="E30" s="13">
        <v>1.8440412682396712E-2</v>
      </c>
      <c r="F30" s="13">
        <v>-2.7483903831836187E-2</v>
      </c>
      <c r="G30" s="13">
        <v>2.443627718094743E-2</v>
      </c>
      <c r="H30" s="13">
        <v>3.9425938427324336E-2</v>
      </c>
      <c r="I30" s="13">
        <v>-8.5409775610815197E-3</v>
      </c>
      <c r="J30" s="13">
        <v>-4.0019266178472512E-2</v>
      </c>
      <c r="K30" s="13">
        <v>4.8888459503013237E-2</v>
      </c>
      <c r="L30" s="13">
        <v>9.2324779167651805E-3</v>
      </c>
      <c r="M30" s="13">
        <v>-4.3128550197006565E-2</v>
      </c>
      <c r="N30" s="13">
        <v>-1.6378429012758433E-2</v>
      </c>
      <c r="O30" s="13">
        <v>-3.4237539697727248E-2</v>
      </c>
      <c r="P30" s="13">
        <v>8.9238164723899338E-3</v>
      </c>
      <c r="Q30" s="13">
        <v>-4.686493240584455E-3</v>
      </c>
      <c r="R30" s="13">
        <v>-1.410856602402133E-2</v>
      </c>
      <c r="S30" s="13">
        <v>-2.331650078965275E-2</v>
      </c>
      <c r="T30" s="13">
        <v>6.255284435030517E-2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0.74</v>
      </c>
      <c r="F31" s="45">
        <v>0.61</v>
      </c>
      <c r="G31" s="45">
        <v>0.91</v>
      </c>
      <c r="H31" s="45">
        <v>1.35</v>
      </c>
      <c r="I31" s="45">
        <v>0.06</v>
      </c>
      <c r="J31" s="45">
        <v>0.98</v>
      </c>
      <c r="K31" s="45">
        <v>1.63</v>
      </c>
      <c r="L31" s="45">
        <v>0.47</v>
      </c>
      <c r="M31" s="45">
        <v>1.07</v>
      </c>
      <c r="N31" s="45">
        <v>0.28999999999999998</v>
      </c>
      <c r="O31" s="45">
        <v>0.81</v>
      </c>
      <c r="P31" s="45">
        <v>0.46</v>
      </c>
      <c r="Q31" s="45">
        <v>0.06</v>
      </c>
      <c r="R31" s="45">
        <v>0.22</v>
      </c>
      <c r="S31" s="45">
        <v>0.49</v>
      </c>
      <c r="T31" s="45">
        <v>2.0299999999999998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E42C-1957-4996-A99F-D93319FABB8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454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235</v>
      </c>
      <c r="I3" s="152" t="s">
        <v>236</v>
      </c>
      <c r="J3" s="152" t="s">
        <v>238</v>
      </c>
      <c r="K3" s="152" t="s">
        <v>239</v>
      </c>
      <c r="L3" s="152" t="s">
        <v>240</v>
      </c>
      <c r="M3" s="152" t="s">
        <v>241</v>
      </c>
      <c r="N3" s="152" t="s">
        <v>242</v>
      </c>
      <c r="O3" s="152" t="s">
        <v>243</v>
      </c>
      <c r="P3" s="152" t="s">
        <v>244</v>
      </c>
      <c r="Q3" s="152" t="s">
        <v>245</v>
      </c>
      <c r="R3" s="152" t="s">
        <v>246</v>
      </c>
      <c r="S3" s="152" t="s">
        <v>247</v>
      </c>
      <c r="T3" s="152" t="s">
        <v>248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269</v>
      </c>
      <c r="F4" s="11" t="s">
        <v>270</v>
      </c>
      <c r="G4" s="11" t="s">
        <v>271</v>
      </c>
      <c r="H4" s="11" t="s">
        <v>270</v>
      </c>
      <c r="I4" s="11" t="s">
        <v>270</v>
      </c>
      <c r="J4" s="11" t="s">
        <v>270</v>
      </c>
      <c r="K4" s="11" t="s">
        <v>270</v>
      </c>
      <c r="L4" s="11" t="s">
        <v>269</v>
      </c>
      <c r="M4" s="11" t="s">
        <v>270</v>
      </c>
      <c r="N4" s="11" t="s">
        <v>269</v>
      </c>
      <c r="O4" s="11" t="s">
        <v>269</v>
      </c>
      <c r="P4" s="11" t="s">
        <v>270</v>
      </c>
      <c r="Q4" s="11" t="s">
        <v>272</v>
      </c>
      <c r="R4" s="11" t="s">
        <v>270</v>
      </c>
      <c r="S4" s="11" t="s">
        <v>270</v>
      </c>
      <c r="T4" s="11" t="s">
        <v>270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273</v>
      </c>
      <c r="F5" s="26" t="s">
        <v>273</v>
      </c>
      <c r="G5" s="26" t="s">
        <v>273</v>
      </c>
      <c r="H5" s="26" t="s">
        <v>273</v>
      </c>
      <c r="I5" s="26" t="s">
        <v>273</v>
      </c>
      <c r="J5" s="26" t="s">
        <v>274</v>
      </c>
      <c r="K5" s="26" t="s">
        <v>256</v>
      </c>
      <c r="L5" s="26" t="s">
        <v>256</v>
      </c>
      <c r="M5" s="26" t="s">
        <v>273</v>
      </c>
      <c r="N5" s="26" t="s">
        <v>256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275</v>
      </c>
      <c r="T5" s="26" t="s">
        <v>274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8.2489662493268714</v>
      </c>
      <c r="E6" s="22">
        <v>7.8299999999999992</v>
      </c>
      <c r="F6" s="22">
        <v>7.3048069036487613</v>
      </c>
      <c r="G6" s="22">
        <v>7.1887705248651663</v>
      </c>
      <c r="H6" s="22">
        <v>7.28</v>
      </c>
      <c r="I6" s="22">
        <v>7.5</v>
      </c>
      <c r="J6" s="22">
        <v>7.6</v>
      </c>
      <c r="K6" s="22">
        <v>7.74</v>
      </c>
      <c r="L6" s="22">
        <v>7.1999999999999993</v>
      </c>
      <c r="M6" s="22">
        <v>7.55</v>
      </c>
      <c r="N6" s="22">
        <v>7.9240000000000004</v>
      </c>
      <c r="O6" s="147">
        <v>6.3769999999999998</v>
      </c>
      <c r="P6" s="22">
        <v>7.7199999999999989</v>
      </c>
      <c r="Q6" s="22">
        <v>8.0731599999999997</v>
      </c>
      <c r="R6" s="22">
        <v>8.17</v>
      </c>
      <c r="S6" s="22">
        <v>7.2685599999999999</v>
      </c>
      <c r="T6" s="22">
        <v>7.8860000000000001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8.3056351845831102</v>
      </c>
      <c r="E7" s="11">
        <v>7.97</v>
      </c>
      <c r="F7" s="11">
        <v>7.289195475348734</v>
      </c>
      <c r="G7" s="11">
        <v>7.2164370597360366</v>
      </c>
      <c r="H7" s="11">
        <v>7.31</v>
      </c>
      <c r="I7" s="11">
        <v>7.4</v>
      </c>
      <c r="J7" s="11">
        <v>7.6</v>
      </c>
      <c r="K7" s="11">
        <v>8</v>
      </c>
      <c r="L7" s="11">
        <v>7.38</v>
      </c>
      <c r="M7" s="11">
        <v>7.59</v>
      </c>
      <c r="N7" s="11">
        <v>7.97</v>
      </c>
      <c r="O7" s="148">
        <v>6.2859999999999996</v>
      </c>
      <c r="P7" s="11">
        <v>7.6900000000000013</v>
      </c>
      <c r="Q7" s="11">
        <v>8.0731000000000002</v>
      </c>
      <c r="R7" s="11">
        <v>7.6599999999999993</v>
      </c>
      <c r="S7" s="11">
        <v>7.2143928035981997</v>
      </c>
      <c r="T7" s="11">
        <v>7.8830000000000009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8.1846040200413679</v>
      </c>
      <c r="E8" s="11">
        <v>7.9899999999999993</v>
      </c>
      <c r="F8" s="11">
        <v>7.2696811899737002</v>
      </c>
      <c r="G8" s="11">
        <v>7.062600506650405</v>
      </c>
      <c r="H8" s="11">
        <v>7.7600000000000007</v>
      </c>
      <c r="I8" s="11">
        <v>7.37</v>
      </c>
      <c r="J8" s="11">
        <v>7.5</v>
      </c>
      <c r="K8" s="11">
        <v>8.0399999999999991</v>
      </c>
      <c r="L8" s="11">
        <v>7.38</v>
      </c>
      <c r="M8" s="11">
        <v>7.51</v>
      </c>
      <c r="N8" s="11">
        <v>7.9139999999999988</v>
      </c>
      <c r="O8" s="148">
        <v>6.4870000000000001</v>
      </c>
      <c r="P8" s="11">
        <v>7.7000000000000011</v>
      </c>
      <c r="Q8" s="11">
        <v>8.0739599999999996</v>
      </c>
      <c r="R8" s="11">
        <v>8.1300000000000008</v>
      </c>
      <c r="S8" s="11">
        <v>7.4509999999999996</v>
      </c>
      <c r="T8" s="11">
        <v>7.7689999999999992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8.3331576339171267</v>
      </c>
      <c r="E9" s="11">
        <v>8</v>
      </c>
      <c r="F9" s="11">
        <v>7.2784626183924637</v>
      </c>
      <c r="G9" s="11">
        <v>6.9619009757075787</v>
      </c>
      <c r="H9" s="11">
        <v>7.18</v>
      </c>
      <c r="I9" s="11">
        <v>7.54</v>
      </c>
      <c r="J9" s="11">
        <v>7.4</v>
      </c>
      <c r="K9" s="11">
        <v>7.7901881345809292</v>
      </c>
      <c r="L9" s="11">
        <v>7.49</v>
      </c>
      <c r="M9" s="11">
        <v>7.62</v>
      </c>
      <c r="N9" s="11">
        <v>7.9228055555555539</v>
      </c>
      <c r="O9" s="148">
        <v>6.4649999999999999</v>
      </c>
      <c r="P9" s="11">
        <v>7.63</v>
      </c>
      <c r="Q9" s="11">
        <v>8.0709999999999997</v>
      </c>
      <c r="R9" s="11">
        <v>8.09</v>
      </c>
      <c r="S9" s="11">
        <v>7.3879999999999999</v>
      </c>
      <c r="T9" s="11">
        <v>7.8809999999999993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7.6364387305553247</v>
      </c>
      <c r="BN9" s="28"/>
    </row>
    <row r="10" spans="1:66">
      <c r="A10" s="30"/>
      <c r="B10" s="19">
        <v>1</v>
      </c>
      <c r="C10" s="9">
        <v>5</v>
      </c>
      <c r="D10" s="10">
        <v>8.5349134517400493</v>
      </c>
      <c r="E10" s="11">
        <v>7.97</v>
      </c>
      <c r="F10" s="11">
        <v>7.2638269043611894</v>
      </c>
      <c r="G10" s="11">
        <v>7.3180633013416356</v>
      </c>
      <c r="H10" s="11">
        <v>7.52</v>
      </c>
      <c r="I10" s="11">
        <v>7.56</v>
      </c>
      <c r="J10" s="11">
        <v>7.5</v>
      </c>
      <c r="K10" s="11">
        <v>7.8</v>
      </c>
      <c r="L10" s="11">
        <v>7.4399999999999995</v>
      </c>
      <c r="M10" s="11">
        <v>7.54</v>
      </c>
      <c r="N10" s="11">
        <v>7.9219999999999997</v>
      </c>
      <c r="O10" s="148">
        <v>6.4790000000000001</v>
      </c>
      <c r="P10" s="11">
        <v>7.7000000000000011</v>
      </c>
      <c r="Q10" s="11">
        <v>8.0749999999999993</v>
      </c>
      <c r="R10" s="11">
        <v>7.62</v>
      </c>
      <c r="S10" s="11">
        <v>7.595797898949475</v>
      </c>
      <c r="T10" s="11">
        <v>7.8390000000000004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8.1364691100131807</v>
      </c>
      <c r="E11" s="11">
        <v>7.879999999999999</v>
      </c>
      <c r="F11" s="11">
        <v>7.3487140457425859</v>
      </c>
      <c r="G11" s="11">
        <v>7.0011555546752824</v>
      </c>
      <c r="H11" s="11">
        <v>7.68</v>
      </c>
      <c r="I11" s="11">
        <v>7.51</v>
      </c>
      <c r="J11" s="11">
        <v>7.5</v>
      </c>
      <c r="K11" s="11">
        <v>8.02</v>
      </c>
      <c r="L11" s="11">
        <v>7.3900000000000006</v>
      </c>
      <c r="M11" s="11">
        <v>7.56</v>
      </c>
      <c r="N11" s="11">
        <v>7.9158333333333335</v>
      </c>
      <c r="O11" s="148">
        <v>6.4139999999999997</v>
      </c>
      <c r="P11" s="11">
        <v>7.669999999999999</v>
      </c>
      <c r="Q11" s="11">
        <v>8.0749999999999993</v>
      </c>
      <c r="R11" s="11">
        <v>8.18</v>
      </c>
      <c r="S11" s="11">
        <v>7.4540729635182394</v>
      </c>
      <c r="T11" s="11">
        <v>7.7859999999999996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8.1975318286430827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8.035176424305071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8.0989335384376506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8.6026165503747798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8.0204888561304557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8.3504353567963925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8.3987927190446072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8.3757362715271526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8.0361825575021673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8.2398074748916041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8.0991734589075293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8.0061687383880891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8.2448506523900704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8.0552295426324196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8.2252434809796391</v>
      </c>
      <c r="E26" s="23">
        <v>7.94</v>
      </c>
      <c r="F26" s="23">
        <v>7.2924478562445714</v>
      </c>
      <c r="G26" s="23">
        <v>7.124821320496018</v>
      </c>
      <c r="H26" s="23">
        <v>7.4549999999999992</v>
      </c>
      <c r="I26" s="23">
        <v>7.4799999999999995</v>
      </c>
      <c r="J26" s="23">
        <v>7.5166666666666666</v>
      </c>
      <c r="K26" s="23">
        <v>7.8983646890968204</v>
      </c>
      <c r="L26" s="23">
        <v>7.379999999999999</v>
      </c>
      <c r="M26" s="23">
        <v>7.5616666666666674</v>
      </c>
      <c r="N26" s="23">
        <v>7.928106481481481</v>
      </c>
      <c r="O26" s="23">
        <v>6.4180000000000001</v>
      </c>
      <c r="P26" s="23">
        <v>7.6849999999999996</v>
      </c>
      <c r="Q26" s="23">
        <v>8.0735366666666675</v>
      </c>
      <c r="R26" s="23">
        <v>7.9749999999999988</v>
      </c>
      <c r="S26" s="23">
        <v>7.3953039443443203</v>
      </c>
      <c r="T26" s="23">
        <v>7.8406666666666673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8.2186696517673425</v>
      </c>
      <c r="E27" s="11">
        <v>7.97</v>
      </c>
      <c r="F27" s="11">
        <v>7.2838290468705988</v>
      </c>
      <c r="G27" s="11">
        <v>7.1256855157577856</v>
      </c>
      <c r="H27" s="11">
        <v>7.4149999999999991</v>
      </c>
      <c r="I27" s="11">
        <v>7.5049999999999999</v>
      </c>
      <c r="J27" s="11">
        <v>7.5</v>
      </c>
      <c r="K27" s="11">
        <v>7.9</v>
      </c>
      <c r="L27" s="11">
        <v>7.3849999999999998</v>
      </c>
      <c r="M27" s="11">
        <v>7.5549999999999997</v>
      </c>
      <c r="N27" s="11">
        <v>7.9224027777777764</v>
      </c>
      <c r="O27" s="11">
        <v>6.4394999999999998</v>
      </c>
      <c r="P27" s="11">
        <v>7.6950000000000012</v>
      </c>
      <c r="Q27" s="11">
        <v>8.0735600000000005</v>
      </c>
      <c r="R27" s="11">
        <v>8.11</v>
      </c>
      <c r="S27" s="11">
        <v>7.4194999999999993</v>
      </c>
      <c r="T27" s="11">
        <v>7.8599999999999994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0.1715033618033259</v>
      </c>
      <c r="E28" s="24">
        <v>6.870225614927096E-2</v>
      </c>
      <c r="F28" s="24">
        <v>3.118421066000299E-2</v>
      </c>
      <c r="G28" s="24">
        <v>0.13822669614419902</v>
      </c>
      <c r="H28" s="24">
        <v>0.23458473948660871</v>
      </c>
      <c r="I28" s="24">
        <v>7.7201036262474945E-2</v>
      </c>
      <c r="J28" s="24">
        <v>7.5277265270907834E-2</v>
      </c>
      <c r="K28" s="24">
        <v>0.13538286474758571</v>
      </c>
      <c r="L28" s="24">
        <v>9.8183501669068876E-2</v>
      </c>
      <c r="M28" s="24">
        <v>3.8686776379877823E-2</v>
      </c>
      <c r="N28" s="24">
        <v>2.09138327478673E-2</v>
      </c>
      <c r="O28" s="24">
        <v>7.7216578530779428E-2</v>
      </c>
      <c r="P28" s="24">
        <v>3.1464265445104667E-2</v>
      </c>
      <c r="Q28" s="24">
        <v>1.4986082432263807E-3</v>
      </c>
      <c r="R28" s="24">
        <v>0.26174414988686967</v>
      </c>
      <c r="S28" s="24">
        <v>0.13827500854491576</v>
      </c>
      <c r="T28" s="24">
        <v>5.2156175728926904E-2</v>
      </c>
      <c r="U28" s="203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2.0850855321172763E-2</v>
      </c>
      <c r="E29" s="13">
        <v>8.652677096885511E-3</v>
      </c>
      <c r="F29" s="13">
        <v>4.2762336152050431E-3</v>
      </c>
      <c r="G29" s="13">
        <v>1.9400724583304486E-2</v>
      </c>
      <c r="H29" s="13">
        <v>3.1466765860041414E-2</v>
      </c>
      <c r="I29" s="13">
        <v>1.0320994152737293E-2</v>
      </c>
      <c r="J29" s="13">
        <v>1.0014713783269335E-2</v>
      </c>
      <c r="K29" s="13">
        <v>1.7140619618953905E-2</v>
      </c>
      <c r="L29" s="13">
        <v>1.3303997516133996E-2</v>
      </c>
      <c r="M29" s="13">
        <v>5.1161705593843268E-3</v>
      </c>
      <c r="N29" s="13">
        <v>2.6379354006808506E-3</v>
      </c>
      <c r="O29" s="13">
        <v>1.2031252497784268E-2</v>
      </c>
      <c r="P29" s="13">
        <v>4.0942440397013233E-3</v>
      </c>
      <c r="Q29" s="13">
        <v>1.8561979775402607E-4</v>
      </c>
      <c r="R29" s="13">
        <v>3.2820583057914694E-2</v>
      </c>
      <c r="S29" s="13">
        <v>1.8697677551260599E-2</v>
      </c>
      <c r="T29" s="13">
        <v>6.6520077878913656E-3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7.7104625755505252E-2</v>
      </c>
      <c r="E30" s="13">
        <v>3.9751680090098773E-2</v>
      </c>
      <c r="F30" s="13">
        <v>-4.5045981045373829E-2</v>
      </c>
      <c r="G30" s="13">
        <v>-6.6996859152708921E-2</v>
      </c>
      <c r="H30" s="13">
        <v>-2.3759600116916135E-2</v>
      </c>
      <c r="I30" s="13">
        <v>-2.048582278665767E-2</v>
      </c>
      <c r="J30" s="13">
        <v>-1.5684282702278507E-2</v>
      </c>
      <c r="K30" s="13">
        <v>3.4299490611175099E-2</v>
      </c>
      <c r="L30" s="13">
        <v>-3.3580932107691752E-2</v>
      </c>
      <c r="M30" s="13">
        <v>-9.7914835078130036E-3</v>
      </c>
      <c r="N30" s="13">
        <v>3.8194210837981357E-2</v>
      </c>
      <c r="O30" s="13">
        <v>-0.15955588377603858</v>
      </c>
      <c r="P30" s="13">
        <v>6.359151321462031E-3</v>
      </c>
      <c r="Q30" s="13">
        <v>5.7238452573763698E-2</v>
      </c>
      <c r="R30" s="13">
        <v>4.4334968352460535E-2</v>
      </c>
      <c r="S30" s="13">
        <v>-3.1576863865372617E-2</v>
      </c>
      <c r="T30" s="13">
        <v>2.6743871497871829E-2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0.99</v>
      </c>
      <c r="F31" s="45">
        <v>0.61</v>
      </c>
      <c r="G31" s="45">
        <v>1.02</v>
      </c>
      <c r="H31" s="45">
        <v>0.21</v>
      </c>
      <c r="I31" s="45">
        <v>0.15</v>
      </c>
      <c r="J31" s="45">
        <v>0.06</v>
      </c>
      <c r="K31" s="45">
        <v>0.88</v>
      </c>
      <c r="L31" s="45">
        <v>0.39</v>
      </c>
      <c r="M31" s="45">
        <v>0.06</v>
      </c>
      <c r="N31" s="45">
        <v>0.96</v>
      </c>
      <c r="O31" s="45">
        <v>2.76</v>
      </c>
      <c r="P31" s="45">
        <v>0.36</v>
      </c>
      <c r="Q31" s="45">
        <v>1.31</v>
      </c>
      <c r="R31" s="45">
        <v>1.07</v>
      </c>
      <c r="S31" s="45">
        <v>0.35</v>
      </c>
      <c r="T31" s="45">
        <v>0.74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2025-06-11T05:16:29Z</dcterms:modified>
</cp:coreProperties>
</file>